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https://caljc-my.sharepoint.com/personal/laura_loo-pulido_jud_ca_gov/Documents/From_I_Drive/Laura Loo/Laura Grants/FY23-24 Templates/"/>
    </mc:Choice>
  </mc:AlternateContent>
  <xr:revisionPtr revIDLastSave="0" documentId="8_{49C03999-4CCA-419B-A6CD-516BE89441A1}" xr6:coauthVersionLast="47" xr6:coauthVersionMax="47" xr10:uidLastSave="{00000000-0000-0000-0000-000000000000}"/>
  <bookViews>
    <workbookView xWindow="-19310" yWindow="-110" windowWidth="19420" windowHeight="10420" tabRatio="827" xr2:uid="{00000000-000D-0000-FFFF-FFFF00000000}"/>
  </bookViews>
  <sheets>
    <sheet name="TEC FORM" sheetId="1" r:id="rId1"/>
    <sheet name="General TEC Instructions" sheetId="2" r:id="rId2"/>
    <sheet name="Electronic Workbook Instruction" sheetId="3" r:id="rId3"/>
    <sheet name="Reporting Structure" sheetId="8" state="hidden" r:id="rId4"/>
    <sheet name="Account" sheetId="5" state="hidden" r:id="rId5"/>
    <sheet name="Funds" sheetId="9" state="hidden" r:id="rId6"/>
    <sheet name="Program" sheetId="10" state="hidden" r:id="rId7"/>
    <sheet name="Projects (current)" sheetId="18" state="hidden" r:id="rId8"/>
    <sheet name="Activity (current)" sheetId="17" state="hidden" r:id="rId9"/>
  </sheets>
  <externalReferences>
    <externalReference r:id="rId10"/>
  </externalReferences>
  <definedNames>
    <definedName name="_xlnm._FilterDatabase" localSheetId="4" hidden="1">Account!$A$2:$AO$94</definedName>
    <definedName name="_xlnm._FilterDatabase" localSheetId="8" hidden="1">'Activity (current)'!$A$1:$W$678</definedName>
    <definedName name="_xlnm._FilterDatabase" localSheetId="6" hidden="1">Program!$A$1:$B$54</definedName>
    <definedName name="_xlnm._FilterDatabase" localSheetId="7" hidden="1">'Projects (current)'!$A$2:$O$93</definedName>
    <definedName name="Account" localSheetId="4">Account!$A$3:$D$6</definedName>
    <definedName name="Account" localSheetId="8">#REF!</definedName>
    <definedName name="Account">#REF!</definedName>
    <definedName name="position_tab">'TEC FORM'!$C$68:$E$72</definedName>
    <definedName name="_xlnm.Print_Area" localSheetId="2">'Electronic Workbook Instruction'!$B$2:$K$28</definedName>
    <definedName name="_xlnm.Print_Area" localSheetId="1">'General TEC Instructions'!$B$1:$K$114</definedName>
    <definedName name="_xlnm.Print_Area" localSheetId="0">'TEC FORM'!$B$2:$Q$64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8" i="1" l="1"/>
  <c r="K57" i="1"/>
  <c r="S56" i="1"/>
  <c r="S55" i="1"/>
  <c r="S54" i="1"/>
  <c r="S52" i="1"/>
  <c r="S51" i="1"/>
  <c r="S46" i="1"/>
  <c r="P45" i="1"/>
  <c r="M45" i="1"/>
  <c r="J45" i="1"/>
  <c r="I45" i="1"/>
  <c r="H45" i="1"/>
  <c r="G45" i="1"/>
  <c r="F45" i="1"/>
  <c r="I46" i="1" s="1"/>
  <c r="E45" i="1"/>
  <c r="Q43" i="1"/>
  <c r="O43" i="1"/>
  <c r="O41" i="1"/>
  <c r="Q41" i="1" s="1"/>
  <c r="Q39" i="1"/>
  <c r="O39" i="1"/>
  <c r="O37" i="1"/>
  <c r="Q37" i="1" s="1"/>
  <c r="Q35" i="1"/>
  <c r="O35" i="1"/>
  <c r="O33" i="1"/>
  <c r="Q33" i="1" s="1"/>
  <c r="O31" i="1"/>
  <c r="Q31" i="1" s="1"/>
  <c r="O29" i="1"/>
  <c r="Q29" i="1" s="1"/>
  <c r="O27" i="1"/>
  <c r="Q27" i="1" s="1"/>
  <c r="O25" i="1"/>
  <c r="Q25" i="1" s="1"/>
  <c r="O23" i="1"/>
  <c r="Q23" i="1" s="1"/>
  <c r="O21" i="1"/>
  <c r="O19" i="1"/>
  <c r="Q19" i="1" s="1"/>
  <c r="H5" i="1"/>
  <c r="O45" i="1" l="1"/>
  <c r="E47" i="1"/>
  <c r="Q21" i="1"/>
  <c r="P47" i="1" s="1"/>
  <c r="Q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Yvonne Pham</author>
  </authors>
  <commentList>
    <comment ref="I61" authorId="0" shapeId="0" xr:uid="{C8447619-44A4-4F84-8D4A-69E8F261508B}">
      <text>
        <r>
          <rPr>
            <sz val="9"/>
            <color indexed="81"/>
            <rFont val="Tahoma"/>
            <family val="2"/>
          </rPr>
          <t xml:space="preserve">$.655 effective 2023
$.625 effective 07/01/2022
$0.585 effectice 01/01/2022
$.575 effective 1/1/2020
$.58 effective 1/1/2019
$.545 effective 1/1/2018
$.535 (1/1/2017-12/31/2017)
$.54 (1/1/2016 - 12/31/2016
$.575 (1/1/2015 - 12/31/2015)
</t>
        </r>
      </text>
    </comment>
  </commentList>
</comments>
</file>

<file path=xl/sharedStrings.xml><?xml version="1.0" encoding="utf-8"?>
<sst xmlns="http://schemas.openxmlformats.org/spreadsheetml/2006/main" count="8232" uniqueCount="2282">
  <si>
    <t xml:space="preserve">STATE OF CALIFORNIA </t>
  </si>
  <si>
    <t>TRAVEL EXPENSE CLAIM</t>
  </si>
  <si>
    <t xml:space="preserve"> Page</t>
  </si>
  <si>
    <t>of</t>
  </si>
  <si>
    <t xml:space="preserve"> </t>
  </si>
  <si>
    <t>CLAIMANT'S NAME</t>
  </si>
  <si>
    <t>RESIDENCE ADDRESS</t>
  </si>
  <si>
    <t>TELEPHONE NUMBER</t>
  </si>
  <si>
    <t>CITY</t>
  </si>
  <si>
    <t>STATE</t>
  </si>
  <si>
    <t>ZIP CODE</t>
  </si>
  <si>
    <t>(1) MONTH/YEAR</t>
  </si>
  <si>
    <t xml:space="preserve">  (3)</t>
  </si>
  <si>
    <t>(4)</t>
  </si>
  <si>
    <t xml:space="preserve">  (5)</t>
  </si>
  <si>
    <t>MEALS</t>
  </si>
  <si>
    <t>(6)</t>
  </si>
  <si>
    <t xml:space="preserve">  (7) </t>
  </si>
  <si>
    <t>TRANSPORTATION</t>
  </si>
  <si>
    <t>(8)</t>
  </si>
  <si>
    <t>(9)</t>
  </si>
  <si>
    <t>(A)</t>
  </si>
  <si>
    <t>(B)</t>
  </si>
  <si>
    <t>(C)</t>
  </si>
  <si>
    <t>(D)</t>
  </si>
  <si>
    <t>LOCATION</t>
  </si>
  <si>
    <t>INCIDEN-</t>
  </si>
  <si>
    <t>CARFARE</t>
  </si>
  <si>
    <t>PRIVATE CAR USE</t>
  </si>
  <si>
    <t>BUSINESS</t>
  </si>
  <si>
    <t>TOTAL</t>
  </si>
  <si>
    <t>(2)</t>
  </si>
  <si>
    <t>WHERE EXPENSES</t>
  </si>
  <si>
    <t>LODGING</t>
  </si>
  <si>
    <t>BREAK-</t>
  </si>
  <si>
    <t>TALS</t>
  </si>
  <si>
    <t>COST OF</t>
  </si>
  <si>
    <t>TYPE</t>
  </si>
  <si>
    <t>TOLLS</t>
  </si>
  <si>
    <t>EXPENSE</t>
  </si>
  <si>
    <t>EXPENSES</t>
  </si>
  <si>
    <t>DATE</t>
  </si>
  <si>
    <t>TIME</t>
  </si>
  <si>
    <t>WERE INCURRED</t>
  </si>
  <si>
    <t>FAST</t>
  </si>
  <si>
    <t>LUNCH</t>
  </si>
  <si>
    <t>DINNER</t>
  </si>
  <si>
    <t>USED</t>
  </si>
  <si>
    <t>PARKING</t>
  </si>
  <si>
    <t>MILES</t>
  </si>
  <si>
    <t>AMOUNT</t>
  </si>
  <si>
    <t>FOR DAY</t>
  </si>
  <si>
    <t>(10)</t>
  </si>
  <si>
    <t>SUBTOTALS</t>
  </si>
  <si>
    <t>CLAIM TOTAL</t>
  </si>
  <si>
    <t>(11)</t>
  </si>
  <si>
    <t>PURPOSE OF TRIP, REMARKS, AND DETAILS (Attach receipts/vouchers when required)</t>
  </si>
  <si>
    <t>USE ONLY</t>
  </si>
  <si>
    <t>CLAIMANT'S SIGNATURE</t>
  </si>
  <si>
    <t>TYPE_OF_TRANS</t>
  </si>
  <si>
    <t>COST_OF_TRANS</t>
  </si>
  <si>
    <t>SMALL_TRANS</t>
  </si>
  <si>
    <t>A</t>
  </si>
  <si>
    <t>BSA</t>
  </si>
  <si>
    <t>C</t>
  </si>
  <si>
    <t>B</t>
  </si>
  <si>
    <t>P</t>
  </si>
  <si>
    <t>CC</t>
  </si>
  <si>
    <t>T</t>
  </si>
  <si>
    <t>SCC</t>
  </si>
  <si>
    <t>PC</t>
  </si>
  <si>
    <t>(1)</t>
  </si>
  <si>
    <t>R</t>
  </si>
  <si>
    <t>RA</t>
  </si>
  <si>
    <t>(3)</t>
  </si>
  <si>
    <t>RC</t>
  </si>
  <si>
    <t>SC</t>
  </si>
  <si>
    <t>(5)</t>
  </si>
  <si>
    <t>1.</t>
  </si>
  <si>
    <t>3.</t>
  </si>
  <si>
    <t>4.</t>
  </si>
  <si>
    <t>6.</t>
  </si>
  <si>
    <t>7.</t>
  </si>
  <si>
    <t>Cells in column 7(A) [COST OF TRANS] and in column 8 [BUSINESS EXPENSE] are split vertically to allow a brief description in the upper half and the claim amount in the lower half.</t>
  </si>
  <si>
    <t>8.</t>
  </si>
  <si>
    <t>Cells in column 7(C) [CARFARE, TOLLS, PARKING] are split both vertically and horizontally to allow two pairs of entries, with a letter code on the left and the amount on the immediate right.</t>
  </si>
  <si>
    <t>9.</t>
  </si>
  <si>
    <t>Certain cells contain Excel droplists to assist the data entry.  These cells are the MONTH/YEAR, 7(A) COST OF TRANS, 7(B) [TYPE USED], and 7(C) [CARFARE, TOLLS, PARKING].</t>
  </si>
  <si>
    <t>10.</t>
  </si>
  <si>
    <t xml:space="preserve">All money amount data entry cells are validated to assure that amounts entered do not carry more than two decimal places (i.e. fractions of a cent).  </t>
  </si>
  <si>
    <t>11.</t>
  </si>
  <si>
    <t>The worksheets are protected worksheets.  The user has access only to data entry cells.  Cells that contain headings and formulas (such as row totals and column totals) are protected.</t>
  </si>
  <si>
    <t>12.</t>
  </si>
  <si>
    <t xml:space="preserve">Cells are color coded per:  informational data entry = indigo; number of miles data entry = teal; money amount data entry = red; locked cells (headings and formulas) = black. </t>
  </si>
  <si>
    <t>13.</t>
  </si>
  <si>
    <t>Use of the code "SC" (State Car) in column (7)(B) for any line will prevent any mileage entered on that line from yielding a dollar claim amount.  Mileage on State Cars in not reimbursable.</t>
  </si>
  <si>
    <t>Do NOT use the Excel COPY/PASTE sequence to replicate data entry.  Unfortunately, even in a
protected worksheet, the COPY/PASTE sequence can damage cell formats and validations.</t>
  </si>
  <si>
    <t xml:space="preserve">The information Practices Act of 1977 (Civil Code Section 1798.17) and the Federal Privacy Act </t>
  </si>
  <si>
    <t xml:space="preserve">(Public Law 93-579) require that the following notice be provided when collecting personal </t>
  </si>
  <si>
    <t>information from individuals.</t>
  </si>
  <si>
    <t xml:space="preserve">PURPOSE: The information you furnish will allow the above-named agencies to reimburse you for </t>
  </si>
  <si>
    <t>expenses you incur while on official State business.</t>
  </si>
  <si>
    <t xml:space="preserve">voluntary information under Civil Code Section 1798.17, the absence of this information may cause </t>
  </si>
  <si>
    <t xml:space="preserve">This Excel workbook is modeled after the STD. 262 on the website of the Office of State Publishing.  </t>
  </si>
  <si>
    <t>INVOICE DATE</t>
  </si>
  <si>
    <t>INVOICE AMOUNT</t>
  </si>
  <si>
    <t>ACCOUNTING OFFICE</t>
  </si>
  <si>
    <t xml:space="preserve">UNITS RESPONSIBLE FOR REVIEW: The accounting office within each appointing power and </t>
  </si>
  <si>
    <t xml:space="preserve">AUTHORITY: The reimbursement of travel expenses is governed by Board of Control (BOC). The </t>
  </si>
  <si>
    <t xml:space="preserve">BOC is authorized to adopt the rules and regulations that define the amount, time, and place </t>
  </si>
  <si>
    <t>that expenses and allowances may be paid to State judicial branch officers and employees</t>
  </si>
  <si>
    <t xml:space="preserve">OTHER INFORMATION: While your social security number (SSN) and home address are </t>
  </si>
  <si>
    <t>TRAVEL EXPENSE CLAIM (TEC) FORM</t>
  </si>
  <si>
    <t>STATE OF CALIFORNIA</t>
  </si>
  <si>
    <t xml:space="preserve">      obtained or have been lost, a statement to that effect shall be made in the expense account and</t>
  </si>
  <si>
    <t xml:space="preserve">      the same information that would be found on a ticket.</t>
  </si>
  <si>
    <r>
      <t xml:space="preserve">9.   </t>
    </r>
    <r>
      <rPr>
        <b/>
        <sz val="10"/>
        <rFont val="Arial"/>
        <family val="2"/>
      </rPr>
      <t>TOTAL EXPENSES FOR DAY</t>
    </r>
    <r>
      <rPr>
        <sz val="10"/>
        <rFont val="Arial"/>
        <family val="2"/>
      </rPr>
      <t xml:space="preserve"> – Daily total must be entered.</t>
    </r>
  </si>
  <si>
    <r>
      <t xml:space="preserve">8.   </t>
    </r>
    <r>
      <rPr>
        <b/>
        <sz val="10"/>
        <rFont val="Arial"/>
        <family val="2"/>
      </rPr>
      <t>BUSINESS EXPENSE</t>
    </r>
    <r>
      <rPr>
        <sz val="10"/>
        <rFont val="Arial"/>
        <family val="2"/>
      </rPr>
      <t xml:space="preserve"> – Receipts are mandatory for all business expenses, except telephone</t>
    </r>
  </si>
  <si>
    <t xml:space="preserve">      charges of $2.50 or less. However, all telephone calls must include a statement of the party called,</t>
  </si>
  <si>
    <t xml:space="preserve">      Original receipts are mandatory for all taxi fares, shuttle fares, bridge and road tolls, public ground</t>
  </si>
  <si>
    <r>
      <t xml:space="preserve">7.   </t>
    </r>
    <r>
      <rPr>
        <b/>
        <sz val="10"/>
        <rFont val="Arial"/>
        <family val="2"/>
      </rPr>
      <t>TRANSPORTATION</t>
    </r>
    <r>
      <rPr>
        <sz val="10"/>
        <rFont val="Arial"/>
        <family val="2"/>
      </rPr>
      <t xml:space="preserve"> – The most efficient and least costly mode of transportation shall be reimbursed.</t>
    </r>
  </si>
  <si>
    <t xml:space="preserve">      claimed or reimbursed for travel of less than 24 hours or fractional days.</t>
  </si>
  <si>
    <r>
      <t xml:space="preserve">6.   </t>
    </r>
    <r>
      <rPr>
        <b/>
        <sz val="10"/>
        <rFont val="Arial"/>
        <family val="2"/>
      </rPr>
      <t>INCIDENTALS</t>
    </r>
    <r>
      <rPr>
        <sz val="10"/>
        <rFont val="Arial"/>
        <family val="2"/>
      </rPr>
      <t xml:space="preserve"> – </t>
    </r>
    <r>
      <rPr>
        <b/>
        <sz val="10"/>
        <rFont val="Arial"/>
        <family val="2"/>
      </rPr>
      <t>Actual amount up to $6</t>
    </r>
    <r>
      <rPr>
        <sz val="10"/>
        <rFont val="Arial"/>
        <family val="2"/>
      </rPr>
      <t xml:space="preserve"> for each full 24-hour period. Incidentals may not be</t>
    </r>
  </si>
  <si>
    <t xml:space="preserve">      day trips are taxable and reportable income unless the travel included an overnight stay.</t>
  </si>
  <si>
    <t xml:space="preserve">      normal work hours; lunch may not be claimed or reimbursed. Note: all meal reimbursement for one</t>
  </si>
  <si>
    <r>
      <t xml:space="preserve">    </t>
    </r>
    <r>
      <rPr>
        <b/>
        <sz val="10"/>
        <rFont val="Arial"/>
        <family val="2"/>
      </rPr>
      <t xml:space="preserve">  is mandatory.</t>
    </r>
  </si>
  <si>
    <r>
      <t xml:space="preserve">      per day. Each day of lodging must be listed separately on the form. </t>
    </r>
    <r>
      <rPr>
        <b/>
        <sz val="10"/>
        <rFont val="Arial"/>
        <family val="2"/>
      </rPr>
      <t>An itemized receipt</t>
    </r>
  </si>
  <si>
    <r>
      <t xml:space="preserve">4.   </t>
    </r>
    <r>
      <rPr>
        <b/>
        <sz val="10"/>
        <rFont val="Arial"/>
        <family val="2"/>
      </rPr>
      <t>LODGING</t>
    </r>
    <r>
      <rPr>
        <sz val="10"/>
        <rFont val="Arial"/>
        <family val="2"/>
      </rPr>
      <t xml:space="preserve"> – Enter the actual cost of lodging not to exceed the maximum authorized rate, plus tax</t>
    </r>
  </si>
  <si>
    <t xml:space="preserve">      and/or meal reimbursement, expenses must be incurred in excess of 25 miles from headquarters.</t>
  </si>
  <si>
    <r>
      <t xml:space="preserve">3.   </t>
    </r>
    <r>
      <rPr>
        <b/>
        <sz val="10"/>
        <rFont val="Arial"/>
        <family val="2"/>
      </rPr>
      <t>LOCATION</t>
    </r>
    <r>
      <rPr>
        <sz val="10"/>
        <rFont val="Arial"/>
        <family val="2"/>
      </rPr>
      <t xml:space="preserve"> – Enter the location where the expenses were incurred. To be eligible for lodging</t>
    </r>
  </si>
  <si>
    <r>
      <t xml:space="preserve">11. </t>
    </r>
    <r>
      <rPr>
        <b/>
        <sz val="10"/>
        <rFont val="Arial"/>
        <family val="2"/>
      </rPr>
      <t>PURPOSE OF TRIP, REMARKS AND DETAILS</t>
    </r>
    <r>
      <rPr>
        <sz val="10"/>
        <rFont val="Arial"/>
        <family val="2"/>
      </rPr>
      <t xml:space="preserve"> – Explain the need (purpose) for travel and any</t>
    </r>
  </si>
  <si>
    <t xml:space="preserve">      unusual expenses. Enter details or explanation of items included in above columns. The budgetary</t>
  </si>
  <si>
    <t xml:space="preserve">      a legitimate and reasonable need to travel before supervisors and/or managers give their approval.</t>
  </si>
  <si>
    <t xml:space="preserve">      It is inappropriate for an employee to travel without this approval. The most reasonable mode of</t>
  </si>
  <si>
    <t xml:space="preserve">      transportation and/or lodging must be acquired when traveling. It is the approving officers</t>
  </si>
  <si>
    <t xml:space="preserve">      responsibility to ascertain the accuracy, necessity and reasonableness of the expenses for which</t>
  </si>
  <si>
    <t>*PRIVACY STATEMENT</t>
  </si>
  <si>
    <t xml:space="preserve">   COLUMN CODE (ACCTG USE ONLY)</t>
  </si>
  <si>
    <t>TRANS.</t>
  </si>
  <si>
    <t>while on State business per Government Code Section 13920.</t>
  </si>
  <si>
    <t>2.</t>
  </si>
  <si>
    <t>Excel has a feature called AutoComplete in which Excel anticipates cell data entry based on the first few characters typed, and then imposes a suggested completion for the finished cell entry.  Some</t>
  </si>
  <si>
    <t xml:space="preserve">users find this feature disruptive to smooth data entry.  To disable AutoComplete, click on the Tools menu, select Options, select the Edit tab, and unselect "Enable AutoComplete." </t>
  </si>
  <si>
    <t xml:space="preserve">Yellow help screens will appear with many cells in the money data entry section of the worksheet.  If these help screens get in the way of data entry, they can be easily moved out of the way.  Simply  </t>
  </si>
  <si>
    <t>move the mouse pointer onto the offending help screen, hold down the mouse left click, and drag the help screen out of the way.</t>
  </si>
  <si>
    <t>Concerning header information in rows 7 through 13 (claimant's name, SSN, position, residence address, etc.) the user completes this information in its entirety.  If more than one page is needed, retain header information and change page number.</t>
  </si>
  <si>
    <t>GENERAL TEC INSTRUCTIONS</t>
  </si>
  <si>
    <t>names from the drop list, and indicate the starting month in box (1) MONTH/YEAR.</t>
  </si>
  <si>
    <t>The DATE portion of box (2) provides a droplist which allows entry of the numeric day of the month, or entry of the month names.  For RT claims (i.e. mass transit incentives programs), use the month</t>
  </si>
  <si>
    <r>
      <t xml:space="preserve">1.   </t>
    </r>
    <r>
      <rPr>
        <b/>
        <sz val="10"/>
        <rFont val="Arial"/>
        <family val="2"/>
      </rPr>
      <t>MONTH/YEAR</t>
    </r>
    <r>
      <rPr>
        <sz val="10"/>
        <rFont val="Arial"/>
        <family val="2"/>
      </rPr>
      <t xml:space="preserve"> – Enter numerical designation of calendar month and four digit year</t>
    </r>
  </si>
  <si>
    <t xml:space="preserve">      which expenses were incurred.  Example: 8 – 2002 (August 2002).</t>
  </si>
  <si>
    <r>
      <t xml:space="preserve">2.   </t>
    </r>
    <r>
      <rPr>
        <b/>
        <sz val="10"/>
        <rFont val="Arial"/>
        <family val="2"/>
      </rPr>
      <t>DATE &amp; TIME</t>
    </r>
    <r>
      <rPr>
        <sz val="10"/>
        <rFont val="Arial"/>
        <family val="2"/>
      </rPr>
      <t xml:space="preserve"> – Enter numeric day of the month. </t>
    </r>
    <r>
      <rPr>
        <b/>
        <sz val="10"/>
        <rFont val="Arial"/>
        <family val="2"/>
      </rPr>
      <t xml:space="preserve">Time of departure and return must be entered </t>
    </r>
  </si>
  <si>
    <r>
      <t xml:space="preserve">      </t>
    </r>
    <r>
      <rPr>
        <b/>
        <sz val="10"/>
        <rFont val="Arial"/>
        <family val="2"/>
      </rPr>
      <t>using a 24-hour clock, example: 1700 = 5:00 p.m.</t>
    </r>
    <r>
      <rPr>
        <sz val="10"/>
        <rFont val="Arial"/>
        <family val="2"/>
      </rPr>
      <t xml:space="preserve">  If departure and return are same date, enter</t>
    </r>
  </si>
  <si>
    <t xml:space="preserve">      departure time above and return time below on the same line. Otherwise, use two lines to enter activity.</t>
  </si>
  <si>
    <t>California.</t>
  </si>
  <si>
    <t xml:space="preserve">      A.  Enter the cost of transportation.  Enter "BSA" for billed to state (court), "C" for cash, "CC" for credit</t>
  </si>
  <si>
    <t xml:space="preserve">           card, and "SCC" for state (court) credit card.</t>
  </si>
  <si>
    <t xml:space="preserve">      B.  Enter the method of transportation used.  Enter "A" for commercial airlines, "B" for bus, airport </t>
  </si>
  <si>
    <t xml:space="preserve">      C.  Enter carfare, bridge tolls, and parking charges.  Enter "C" for carfare, "P" for parking, and "T" for tolls. </t>
  </si>
  <si>
    <t xml:space="preserve">      transportation fares, and parking fees of more than $3.50.  In cases where receipts cannot be</t>
  </si>
  <si>
    <t xml:space="preserve">      the reason given.  A statement as to a lost receipt will not be accepted for lodging, airfare, rental</t>
  </si>
  <si>
    <t xml:space="preserve">      car, and/or business expenses.  For a ticketless flight, submit the itinerary.  The itinerary includes</t>
  </si>
  <si>
    <t xml:space="preserve">           "RC" for rental vehicle, "SC" for state vehicle, and "T" for taxi.</t>
  </si>
  <si>
    <t xml:space="preserve">           shuttle, light rail or BART, "PC" for privately owned vehicle, "R" for railway, "RA" for rental aircraft, </t>
  </si>
  <si>
    <t>5.</t>
  </si>
  <si>
    <t xml:space="preserve">      place, and business purpose of the call.  Record business meals/business lodging in this column.</t>
  </si>
  <si>
    <r>
      <t xml:space="preserve">10. </t>
    </r>
    <r>
      <rPr>
        <b/>
        <sz val="10"/>
        <rFont val="Arial"/>
        <family val="2"/>
      </rPr>
      <t>SUBTOTALS/TOTAL</t>
    </r>
    <r>
      <rPr>
        <sz val="10"/>
        <rFont val="Arial"/>
        <family val="2"/>
      </rPr>
      <t xml:space="preserve"> – Enter column totals (claim should be in balance).  Accounting Codes must be</t>
    </r>
  </si>
  <si>
    <t xml:space="preserve">      entered in the Claim Total section.</t>
  </si>
  <si>
    <t xml:space="preserve">      approving manager or supervisor.</t>
  </si>
  <si>
    <t>payment of your claim to be delayed or rejected.  Please note:  Your social security number is required</t>
  </si>
  <si>
    <t>for reportable, taxable benefits (i.e., meal reimbursement when no overnight lodging occurs,</t>
  </si>
  <si>
    <t>relocation reimbursement, etc.).</t>
  </si>
  <si>
    <t>HEADQUARTERS ADDRESS</t>
  </si>
  <si>
    <t>E-MAIL ADDRESS</t>
  </si>
  <si>
    <t>Statement* in Tab 2 and 3</t>
  </si>
  <si>
    <t>See Instructions and Privacy</t>
  </si>
  <si>
    <t>POSITION/TITLE</t>
  </si>
  <si>
    <t>DIVISION</t>
  </si>
  <si>
    <t>UNIT/OFFICE OR DISTRICT (as applicable)</t>
  </si>
  <si>
    <r>
      <t>All TEC's must be completed in ink (other than black), unless electronically printed.</t>
    </r>
    <r>
      <rPr>
        <sz val="10"/>
        <rFont val="Arial"/>
        <family val="2"/>
      </rPr>
      <t xml:space="preserve"> Completion of the </t>
    </r>
  </si>
  <si>
    <t>**Your CBID Number is your Agency/Unit Code as printed on your paycheck stub or your timesheet.</t>
  </si>
  <si>
    <t>PAID BY REVOLVING FUND CHECK #</t>
  </si>
  <si>
    <t xml:space="preserve">      account code is mandatory and must be included on the form. Provide account number.</t>
  </si>
  <si>
    <t>(13) NORMAL WORK HOURS</t>
  </si>
  <si>
    <t>(14) PRIVATE VEHICLE LICENSE NO.</t>
  </si>
  <si>
    <t xml:space="preserve">   (15) MILEAGE RATE CLAIMED</t>
  </si>
  <si>
    <r>
      <t xml:space="preserve">13. </t>
    </r>
    <r>
      <rPr>
        <b/>
        <sz val="10"/>
        <rFont val="Arial"/>
        <family val="2"/>
      </rPr>
      <t>NORMAL WORK HOURS</t>
    </r>
    <r>
      <rPr>
        <sz val="10"/>
        <rFont val="Arial"/>
        <family val="2"/>
      </rPr>
      <t xml:space="preserve"> – Mandatory for meal reimbursement.</t>
    </r>
  </si>
  <si>
    <r>
      <t xml:space="preserve">15. </t>
    </r>
    <r>
      <rPr>
        <b/>
        <sz val="10"/>
        <rFont val="Arial"/>
        <family val="2"/>
      </rPr>
      <t>MILEAGE RATE CLAIMED</t>
    </r>
    <r>
      <rPr>
        <sz val="10"/>
        <rFont val="Arial"/>
        <family val="2"/>
      </rPr>
      <t xml:space="preserve"> – Mandatory for personal car mileage reimbursement.</t>
    </r>
  </si>
  <si>
    <r>
      <t xml:space="preserve">16. </t>
    </r>
    <r>
      <rPr>
        <b/>
        <sz val="10"/>
        <rFont val="Arial"/>
        <family val="2"/>
      </rPr>
      <t>CLAIMANT'S CERTIFICATION, SIGNATURE AND DATE</t>
    </r>
    <r>
      <rPr>
        <sz val="10"/>
        <rFont val="Arial"/>
        <family val="2"/>
      </rPr>
      <t xml:space="preserve"> – </t>
    </r>
    <r>
      <rPr>
        <b/>
        <sz val="10"/>
        <rFont val="Arial"/>
        <family val="2"/>
      </rPr>
      <t>Mandatory.</t>
    </r>
  </si>
  <si>
    <r>
      <t xml:space="preserve">17. </t>
    </r>
    <r>
      <rPr>
        <b/>
        <sz val="10"/>
        <rFont val="Arial"/>
        <family val="2"/>
      </rPr>
      <t>SIGNATURE AND DATE OF APPROVING OFFICER</t>
    </r>
    <r>
      <rPr>
        <sz val="10"/>
        <rFont val="Arial"/>
        <family val="2"/>
      </rPr>
      <t xml:space="preserve"> – </t>
    </r>
    <r>
      <rPr>
        <b/>
        <sz val="10"/>
        <rFont val="Arial"/>
        <family val="2"/>
      </rPr>
      <t>Mandatory.</t>
    </r>
    <r>
      <rPr>
        <sz val="10"/>
        <rFont val="Arial"/>
        <family val="2"/>
      </rPr>
      <t xml:space="preserve"> (Each employee must have</t>
    </r>
  </si>
  <si>
    <t>(17) SIGNATURE, OFFICER APPROVING TRAVEL AND PAYMENT</t>
  </si>
  <si>
    <r>
      <t xml:space="preserve">5.   </t>
    </r>
    <r>
      <rPr>
        <b/>
        <sz val="10"/>
        <rFont val="Arial"/>
        <family val="2"/>
      </rPr>
      <t>MEALS</t>
    </r>
    <r>
      <rPr>
        <sz val="10"/>
        <rFont val="Arial"/>
        <family val="2"/>
      </rPr>
      <t xml:space="preserve"> – </t>
    </r>
    <r>
      <rPr>
        <b/>
        <sz val="10"/>
        <rFont val="Arial"/>
        <family val="2"/>
      </rPr>
      <t>Actual amounts</t>
    </r>
    <r>
      <rPr>
        <sz val="10"/>
        <rFont val="Arial"/>
        <family val="2"/>
      </rPr>
      <t xml:space="preserve"> not to exceed </t>
    </r>
    <r>
      <rPr>
        <b/>
        <sz val="10"/>
        <rFont val="Arial"/>
        <family val="2"/>
      </rPr>
      <t>$8 for breakfast, $12 for lunch, and $20 for dinner.</t>
    </r>
  </si>
  <si>
    <t xml:space="preserve">      One day trips: breakfast may be claimed for actual cost up to $8 if travel begins one hour before</t>
  </si>
  <si>
    <t xml:space="preserve">      normal work hours; dinner may be claimed for actual cost up to $20 if travel ends one hour after</t>
  </si>
  <si>
    <t xml:space="preserve">      when these items are booked and paid through the JCC.</t>
  </si>
  <si>
    <t xml:space="preserve">AGENCY NAME: Appointing powers, the Judicial Council of California, and Superior Courts of </t>
  </si>
  <si>
    <t>the Internal Audit Unit of the Judicial Council of California.</t>
  </si>
  <si>
    <t>(JCC ELECTRONIC)</t>
  </si>
  <si>
    <t xml:space="preserve">      Also, the airfare itinerary and the car rental receipt  must be attached to the TEC even </t>
  </si>
  <si>
    <r>
      <t xml:space="preserve">14. </t>
    </r>
    <r>
      <rPr>
        <b/>
        <sz val="10"/>
        <rFont val="Arial"/>
        <family val="2"/>
      </rPr>
      <t>PRIVATE VEHICLE LICENSE NUMBER</t>
    </r>
    <r>
      <rPr>
        <sz val="10"/>
        <rFont val="Arial"/>
        <family val="2"/>
      </rPr>
      <t xml:space="preserve"> – Mandatory for mileage and parking  reimbursement.</t>
    </r>
  </si>
  <si>
    <t>Rept Struc</t>
  </si>
  <si>
    <t>Fund</t>
  </si>
  <si>
    <t>Srce Type</t>
  </si>
  <si>
    <t>Appro Ref</t>
  </si>
  <si>
    <t>GL/Bus Unit</t>
  </si>
  <si>
    <t>Project ID</t>
  </si>
  <si>
    <t>Employee Relocation</t>
  </si>
  <si>
    <t>Employee Relocation - Expenses paid to relocate an employee or moving a new employee to work for the Judiciary. Includes temporary lodging and moving expenses etc.</t>
  </si>
  <si>
    <t>Dues and Memberships</t>
  </si>
  <si>
    <t>Dues and Memberships - Payments for California State Bar dues, judges association dues etc.and any authorized dues or membership fees paid for an employee.</t>
  </si>
  <si>
    <t>Office Supplies - Miscellaneous</t>
  </si>
  <si>
    <t>Office Supplies - Payments for general office supplies such as paper, pens, pencils, etc. Use 243 for copier and laser printer paper.</t>
  </si>
  <si>
    <t>AJ - Travel - Travel reimbursement costs to active or retired judges sitting on judicial assignments.</t>
  </si>
  <si>
    <t>All Travel Expenditures-Out of State</t>
  </si>
  <si>
    <t>Training - Tuition and Registration</t>
  </si>
  <si>
    <t>Tuition/Training Charges and Registration Fees. Do not use for travel-related expenses. Use 298 or 318.</t>
  </si>
  <si>
    <t>Postage - Stamps, Stamped Envelopes, Post Cards, Postage Due Charges</t>
  </si>
  <si>
    <t>Stamps, stamped envelopes, post cards, postage due, registered/certified mail charges, post office box rentals, and parcel post</t>
  </si>
  <si>
    <t>Processing Fees - Processing fees including charges by SCO to agencies for expediting claims, CLAS-Leave Acctng Fees, MIRS…</t>
  </si>
  <si>
    <t>Subscriptions</t>
  </si>
  <si>
    <t>Automated Legal Research - Cost of subscribing to automated legal research services such as LEXIS and WESTLAW.</t>
  </si>
  <si>
    <t>Telephone Services</t>
  </si>
  <si>
    <t xml:space="preserve">Telephone - All phone service charges for land line phones, cell phones, pagers and fax lines. Also use this code for crediting payments for employee use of phones (abatement) . Cost of telephone equipment less than $5,000 to be charged to code 226 and greater than $5,000 to be charged to code 488. </t>
  </si>
  <si>
    <t>Transcribers</t>
  </si>
  <si>
    <t>Transcript Cost - Contracts for preparing transcripts and related costs.</t>
  </si>
  <si>
    <t>Supplies (Paper, Toner, etc.)</t>
  </si>
  <si>
    <t>IS Supplies/Minor Software - Charges for supplies such as diskettes, cables, connectors etc. as well as minor software packages and license/renewal/access fees for web-based tools. For IT equipment costing more than $5,000 use code 486 and for less than $5,000 use code 222.</t>
  </si>
  <si>
    <t>Minor Equipment-IT Computers, printers costing less than $5,000 each</t>
  </si>
  <si>
    <t>Computers &amp; Computer Equipment</t>
  </si>
  <si>
    <t xml:space="preserve">Minor Equipment - (Equipment other than personal computers) For minor IT equipment use 222. All office furniture, files, desks, file cabinets, copiers, etc. </t>
  </si>
  <si>
    <t>Security Equipment, Repairs and Supplies - Items related to security, badges for employees.</t>
  </si>
  <si>
    <t>Vehicle Maintenance and Repair Services</t>
  </si>
  <si>
    <t>Vehicle Maintenance and Repair Services, Gasoline Charges. Gasoline charges incurred for use of rental or personal cars during authorized business travel claimed on a TEC should be charged to 298.</t>
  </si>
  <si>
    <t>Clerical and Nonprofessional Services</t>
  </si>
  <si>
    <t>Travel - Out of State - Per Diem Allowances - Other</t>
  </si>
  <si>
    <t>Safety And Maintenance Equip</t>
  </si>
  <si>
    <t>Employee Transit Subsidies</t>
  </si>
  <si>
    <t>F$ Acct#</t>
  </si>
  <si>
    <t>F$ Acct Description</t>
  </si>
  <si>
    <t>JCC Acct Description</t>
  </si>
  <si>
    <t>Oracle OBJ</t>
  </si>
  <si>
    <t>Travel - In State - Other Assigned Judges Program</t>
  </si>
  <si>
    <t>5150300 - Employee Transit Subsidies</t>
  </si>
  <si>
    <t>5301100 - Clerical and Nonprofessional Services</t>
  </si>
  <si>
    <t>5301200 - Dues and Memberships</t>
  </si>
  <si>
    <t>5301250 - Employee Relocation</t>
  </si>
  <si>
    <t>5301700 - Office Supplies - Miscellaneous</t>
  </si>
  <si>
    <t>5301900 - Subscriptions</t>
  </si>
  <si>
    <t>5304700 - Telephone Services</t>
  </si>
  <si>
    <t>5306200 - Postage - Stamps, Stamped Envelopes, Post Cards, Postage Due Charges</t>
  </si>
  <si>
    <t>5322400 - Training - Tuition and Registration</t>
  </si>
  <si>
    <t>5346700 - Supplies (Paper, Toner, etc)-Information Technology</t>
  </si>
  <si>
    <t>5320630 - Travel - Out of State - Per Diem Allowances - Other</t>
  </si>
  <si>
    <t>5340570 - Transcribers</t>
  </si>
  <si>
    <t>5368025 - Computers &amp; Computer Equipment- Non-Capital Asset Purchases Equipment</t>
  </si>
  <si>
    <t>5368145 - Safety And Maintenance Equip- Non-Capital Asset Purchases Equipment</t>
  </si>
  <si>
    <t>5390850 - Vehicle Maintenance and Repair Services - Vehicle Operations (Excluding Insurance and Depreciation)</t>
  </si>
  <si>
    <t>5320490 - Travel - In State - Assigned Judges Program</t>
  </si>
  <si>
    <t>0138</t>
  </si>
  <si>
    <t>0250H111</t>
  </si>
  <si>
    <t>0001</t>
  </si>
  <si>
    <t>Outside_Counsel</t>
  </si>
  <si>
    <t>CivilSmallClaim</t>
  </si>
  <si>
    <t>0250H213</t>
  </si>
  <si>
    <t>Attorneys_Fees</t>
  </si>
  <si>
    <t>0250H212</t>
  </si>
  <si>
    <t>TaskForce_WkGRP</t>
  </si>
  <si>
    <t>0250H414</t>
  </si>
  <si>
    <t>Committee</t>
  </si>
  <si>
    <t>0250D111</t>
  </si>
  <si>
    <t>JCD_OGA</t>
  </si>
  <si>
    <t>0250K211</t>
  </si>
  <si>
    <t>JCK_SELFHELP</t>
  </si>
  <si>
    <t>GF_SHFUTURES</t>
  </si>
  <si>
    <t>0250K312</t>
  </si>
  <si>
    <t>JCK_AB1058</t>
  </si>
  <si>
    <t>ADMIN</t>
  </si>
  <si>
    <t>CONFERENCE</t>
  </si>
  <si>
    <t>JCK_EQUALACCESS</t>
  </si>
  <si>
    <t>GF_EQACCS_SUP</t>
  </si>
  <si>
    <t>0250K411</t>
  </si>
  <si>
    <t>JCK_JRTA</t>
  </si>
  <si>
    <t>JRTA</t>
  </si>
  <si>
    <t>GNT2017</t>
  </si>
  <si>
    <t>JCK_AV</t>
  </si>
  <si>
    <t>9990</t>
  </si>
  <si>
    <t>JCK_CASA</t>
  </si>
  <si>
    <t>GF_CASA_SUP</t>
  </si>
  <si>
    <t>JCK_ICWA</t>
  </si>
  <si>
    <t>ICWA</t>
  </si>
  <si>
    <t>JCK_TITLEIVE</t>
  </si>
  <si>
    <t>PERMANENCY</t>
  </si>
  <si>
    <t>0250K111</t>
  </si>
  <si>
    <t>2017</t>
  </si>
  <si>
    <t>ZELLERB_GNT2014</t>
  </si>
  <si>
    <t>STUART_GNT2014</t>
  </si>
  <si>
    <t>JCK_KKIS</t>
  </si>
  <si>
    <t>WALTER_GNT2015</t>
  </si>
  <si>
    <t>JCK_VOCA</t>
  </si>
  <si>
    <t>GNT_2016</t>
  </si>
  <si>
    <t>0250K112</t>
  </si>
  <si>
    <t>JCK_FLTF</t>
  </si>
  <si>
    <t>FL_ADMIN</t>
  </si>
  <si>
    <t>FL_DATAANALTICS</t>
  </si>
  <si>
    <t>FL_FCSIMPLASSIS</t>
  </si>
  <si>
    <t>FL_FCSSTUDYPRJ</t>
  </si>
  <si>
    <t>FL_FCSTRAINING</t>
  </si>
  <si>
    <t>FL_OTHER</t>
  </si>
  <si>
    <t>FL_SELFHELP</t>
  </si>
  <si>
    <t>JCK_VAWEP</t>
  </si>
  <si>
    <t>EDU_GNT2017</t>
  </si>
  <si>
    <t>0250L111</t>
  </si>
  <si>
    <t>JCL_NEWJUDGEORI</t>
  </si>
  <si>
    <t>NJO</t>
  </si>
  <si>
    <t>0250L114</t>
  </si>
  <si>
    <t>0250L211</t>
  </si>
  <si>
    <t>JCL_PAOEXPJUDGE</t>
  </si>
  <si>
    <t>CEQA</t>
  </si>
  <si>
    <t>0250L112</t>
  </si>
  <si>
    <t>FJE_BENCHBK</t>
  </si>
  <si>
    <t>PRIM_ASGN_ORIEN</t>
  </si>
  <si>
    <t>0250T111</t>
  </si>
  <si>
    <t>Adm_Support</t>
  </si>
  <si>
    <t>0250T213</t>
  </si>
  <si>
    <t>ContractProcur</t>
  </si>
  <si>
    <t>Budget_Support</t>
  </si>
  <si>
    <t>0250T612</t>
  </si>
  <si>
    <t>HR_Mgmt_System</t>
  </si>
  <si>
    <t>0250T613</t>
  </si>
  <si>
    <t>Phoenix</t>
  </si>
  <si>
    <t>CAFM</t>
  </si>
  <si>
    <t>0250T511</t>
  </si>
  <si>
    <t>Jury_Grants</t>
  </si>
  <si>
    <t>ICMS</t>
  </si>
  <si>
    <t>0250T513</t>
  </si>
  <si>
    <t>ACCMS</t>
  </si>
  <si>
    <t>0250T312</t>
  </si>
  <si>
    <t>0250T313</t>
  </si>
  <si>
    <t>Telephony</t>
  </si>
  <si>
    <t>Network_Support</t>
  </si>
  <si>
    <t>0250T413</t>
  </si>
  <si>
    <t>JIS</t>
  </si>
  <si>
    <t>0250N321</t>
  </si>
  <si>
    <t>0250N351</t>
  </si>
  <si>
    <t>JCN_FACMOD</t>
  </si>
  <si>
    <t>0250N411</t>
  </si>
  <si>
    <t>0250N311</t>
  </si>
  <si>
    <t>0250J311</t>
  </si>
  <si>
    <t>JCJ_JUSTICECORP</t>
  </si>
  <si>
    <t>ADMIN_GNT2017</t>
  </si>
  <si>
    <t>MATCH_GNT2017</t>
  </si>
  <si>
    <t>0250G415</t>
  </si>
  <si>
    <t>Cost of Goods &amp; Services</t>
  </si>
  <si>
    <t>0250P111</t>
  </si>
  <si>
    <t>JCP_BAP</t>
  </si>
  <si>
    <t>Court Security</t>
  </si>
  <si>
    <t>0250A113</t>
  </si>
  <si>
    <t>JCA_LANGUAGEACC</t>
  </si>
  <si>
    <t>LANGUAGE_ACCESS</t>
  </si>
  <si>
    <t>0130</t>
  </si>
  <si>
    <t>Language Access</t>
  </si>
  <si>
    <t>0250J212</t>
  </si>
  <si>
    <t>SCACS</t>
  </si>
  <si>
    <t>0250B121</t>
  </si>
  <si>
    <t>JCB_CAP_CASES</t>
  </si>
  <si>
    <t>RC003</t>
  </si>
  <si>
    <t>JMD005</t>
  </si>
  <si>
    <t>JLL006</t>
  </si>
  <si>
    <t>Vincente Benavides</t>
  </si>
  <si>
    <t>JG008</t>
  </si>
  <si>
    <t>DM009</t>
  </si>
  <si>
    <t>WC010</t>
  </si>
  <si>
    <t>Walter Cook</t>
  </si>
  <si>
    <t>TC012</t>
  </si>
  <si>
    <t>FF013</t>
  </si>
  <si>
    <t>Fred Freeman</t>
  </si>
  <si>
    <t>KF014</t>
  </si>
  <si>
    <t>RME015</t>
  </si>
  <si>
    <t>JR017</t>
  </si>
  <si>
    <t>Jose Rodriguez</t>
  </si>
  <si>
    <t>GS018</t>
  </si>
  <si>
    <t>CC020</t>
  </si>
  <si>
    <t>AH019</t>
  </si>
  <si>
    <t>DE021</t>
  </si>
  <si>
    <t>WW022</t>
  </si>
  <si>
    <t>IT024</t>
  </si>
  <si>
    <t>RL026</t>
  </si>
  <si>
    <t>JT027</t>
  </si>
  <si>
    <t>RCT029</t>
  </si>
  <si>
    <t>KG030</t>
  </si>
  <si>
    <t>Kenneth Gay</t>
  </si>
  <si>
    <t>CH031</t>
  </si>
  <si>
    <t>RAG032</t>
  </si>
  <si>
    <t>PJS033</t>
  </si>
  <si>
    <t>REM034</t>
  </si>
  <si>
    <t>GP036</t>
  </si>
  <si>
    <t>Gerald Parker</t>
  </si>
  <si>
    <t>JC037</t>
  </si>
  <si>
    <t>Jose Casares</t>
  </si>
  <si>
    <t>GC038</t>
  </si>
  <si>
    <t>RDT039</t>
  </si>
  <si>
    <t>JFO040</t>
  </si>
  <si>
    <t>James Francis O'Malley</t>
  </si>
  <si>
    <t>MLH041</t>
  </si>
  <si>
    <t>Maurice Lydell Harris</t>
  </si>
  <si>
    <t>CLW044</t>
  </si>
  <si>
    <t>Carmen Lee Ward</t>
  </si>
  <si>
    <t>JEJ045</t>
  </si>
  <si>
    <t>Joe Edward Johnson</t>
  </si>
  <si>
    <t>BW046</t>
  </si>
  <si>
    <t>Byron Wilson</t>
  </si>
  <si>
    <t>SH048</t>
  </si>
  <si>
    <t>Stephen Hajek</t>
  </si>
  <si>
    <t>HS049</t>
  </si>
  <si>
    <t>Howard Streeter</t>
  </si>
  <si>
    <t>GR050</t>
  </si>
  <si>
    <t>MCS051</t>
  </si>
  <si>
    <t>RB052</t>
  </si>
  <si>
    <t>Robert Bloom</t>
  </si>
  <si>
    <t>RCW053</t>
  </si>
  <si>
    <t>Randall Clark Wall</t>
  </si>
  <si>
    <t>MRJ054</t>
  </si>
  <si>
    <t>Michael Raymond Johnson</t>
  </si>
  <si>
    <t>DC055</t>
  </si>
  <si>
    <t>EL056</t>
  </si>
  <si>
    <t>Eric Leonard</t>
  </si>
  <si>
    <t>JM057</t>
  </si>
  <si>
    <t>AGD059</t>
  </si>
  <si>
    <t>Anthony Gilbert Delgado</t>
  </si>
  <si>
    <t>DSD060</t>
  </si>
  <si>
    <t>David Scott Daniels</t>
  </si>
  <si>
    <t>SJZ061</t>
  </si>
  <si>
    <t>Samuel Jiminez Zamudio</t>
  </si>
  <si>
    <t>TT062</t>
  </si>
  <si>
    <t>Tommy Trujeque</t>
  </si>
  <si>
    <t>MST063</t>
  </si>
  <si>
    <t>MLH064</t>
  </si>
  <si>
    <t>JG065</t>
  </si>
  <si>
    <t>John Ghobrial</t>
  </si>
  <si>
    <t>ESF066</t>
  </si>
  <si>
    <t>LJ068</t>
  </si>
  <si>
    <t>Lumord Johnson</t>
  </si>
  <si>
    <t>RL069</t>
  </si>
  <si>
    <t>RZC070</t>
  </si>
  <si>
    <t>Robert Zane Curl</t>
  </si>
  <si>
    <t>JJM071</t>
  </si>
  <si>
    <t>SB072</t>
  </si>
  <si>
    <t>Stanley Bryant</t>
  </si>
  <si>
    <t>ATD073</t>
  </si>
  <si>
    <t>Anh The Duong</t>
  </si>
  <si>
    <t>RJH074</t>
  </si>
  <si>
    <t>Ryan James Hoyt</t>
  </si>
  <si>
    <t>BLH075</t>
  </si>
  <si>
    <t>Bernard Lee Hamilton</t>
  </si>
  <si>
    <t>JS076</t>
  </si>
  <si>
    <t>Juan Sanchez</t>
  </si>
  <si>
    <t>DH077</t>
  </si>
  <si>
    <t>PNH078</t>
  </si>
  <si>
    <t>Paul Nathan Henderson</t>
  </si>
  <si>
    <t>AV079</t>
  </si>
  <si>
    <t>Alfredo Valencia</t>
  </si>
  <si>
    <t>CM080</t>
  </si>
  <si>
    <t>GS081</t>
  </si>
  <si>
    <t>George Smithey</t>
  </si>
  <si>
    <t>DG082</t>
  </si>
  <si>
    <t>Donald Griffin</t>
  </si>
  <si>
    <t>JT083</t>
  </si>
  <si>
    <t>James Trujeque</t>
  </si>
  <si>
    <t>CH084</t>
  </si>
  <si>
    <t>Carlos Hawthorne</t>
  </si>
  <si>
    <t>MMM085</t>
  </si>
  <si>
    <t>Michael Matthew Martinez</t>
  </si>
  <si>
    <t>AGW086</t>
  </si>
  <si>
    <t>Andre Gerald Wilson</t>
  </si>
  <si>
    <t>SLF087</t>
  </si>
  <si>
    <t>Stevie Lamar Fields</t>
  </si>
  <si>
    <t>RME088</t>
  </si>
  <si>
    <t>Robert Mark Edwards</t>
  </si>
  <si>
    <t>GOT089</t>
  </si>
  <si>
    <t>RDD090</t>
  </si>
  <si>
    <t>Ronnie Dale Dement</t>
  </si>
  <si>
    <t>REG091</t>
  </si>
  <si>
    <t>Randy Eugene Garcia</t>
  </si>
  <si>
    <t>RCG092</t>
  </si>
  <si>
    <t>Richard Cameron Gamache</t>
  </si>
  <si>
    <t>MST094</t>
  </si>
  <si>
    <t>Morris Solomon</t>
  </si>
  <si>
    <t>CFR096</t>
  </si>
  <si>
    <t>RDT097</t>
  </si>
  <si>
    <t>Regis Deon Thomas</t>
  </si>
  <si>
    <t>JLC098</t>
  </si>
  <si>
    <t>John Lee Cunningham</t>
  </si>
  <si>
    <t>SLP100</t>
  </si>
  <si>
    <t>Scott Lee Peterson</t>
  </si>
  <si>
    <t>JM101</t>
  </si>
  <si>
    <t>Jesse Morrison</t>
  </si>
  <si>
    <t>LCH102</t>
  </si>
  <si>
    <t>Lanell Craig Harris</t>
  </si>
  <si>
    <t>0250A213</t>
  </si>
  <si>
    <t>0135</t>
  </si>
  <si>
    <t>JCJ_CAC</t>
  </si>
  <si>
    <t>1ST_DCACS</t>
  </si>
  <si>
    <t>0250A313</t>
  </si>
  <si>
    <t>0250A323</t>
  </si>
  <si>
    <t>2ND_DCACS</t>
  </si>
  <si>
    <t>0250A413</t>
  </si>
  <si>
    <t>3RD_DCACS</t>
  </si>
  <si>
    <t>0250A513</t>
  </si>
  <si>
    <t>0250A523</t>
  </si>
  <si>
    <t>0250A533</t>
  </si>
  <si>
    <t>4TH_DCACS</t>
  </si>
  <si>
    <t>0250A613</t>
  </si>
  <si>
    <t>5TH_DCACS</t>
  </si>
  <si>
    <t>0250A713</t>
  </si>
  <si>
    <t>6TH_DCACS</t>
  </si>
  <si>
    <t>0250M121</t>
  </si>
  <si>
    <t>JCM_PAROLEE</t>
  </si>
  <si>
    <t>0250M111</t>
  </si>
  <si>
    <t>JCM_NCHIP</t>
  </si>
  <si>
    <t>GNT2016</t>
  </si>
  <si>
    <t>JCM_VETERANS</t>
  </si>
  <si>
    <t>0250H413</t>
  </si>
  <si>
    <t>JudgemtSettlemt</t>
  </si>
  <si>
    <t>Jud_Per_Def</t>
  </si>
  <si>
    <t>0250H214</t>
  </si>
  <si>
    <t>TC_TrascAsstPrg</t>
  </si>
  <si>
    <t>CSC</t>
  </si>
  <si>
    <t>GF_EQACCSBAR_LA</t>
  </si>
  <si>
    <t>0150083</t>
  </si>
  <si>
    <t>CASA</t>
  </si>
  <si>
    <t>FLF</t>
  </si>
  <si>
    <t>IMF_SHSRLSWSUP</t>
  </si>
  <si>
    <t>IMF_DVTRNSLTNS</t>
  </si>
  <si>
    <t>IMF_SHCENTER</t>
  </si>
  <si>
    <t>IMF_SHSRLSWARE</t>
  </si>
  <si>
    <t>JCK_CFCCEDUPRG</t>
  </si>
  <si>
    <t>IMF_CFCCEDUPRG</t>
  </si>
  <si>
    <t>CFCC Educational Programs</t>
  </si>
  <si>
    <t>JCK_CFCCPUBL</t>
  </si>
  <si>
    <t>IMF_CFCCPUBL</t>
  </si>
  <si>
    <t>CFCC Publications</t>
  </si>
  <si>
    <t>TC_SHFLINCTR_LA</t>
  </si>
  <si>
    <t>0150087</t>
  </si>
  <si>
    <t>TC_SHMODELSH_LA</t>
  </si>
  <si>
    <t>0150071</t>
  </si>
  <si>
    <t>TC_CASA_LA</t>
  </si>
  <si>
    <t>0150067</t>
  </si>
  <si>
    <t>TC_EQACCS145_LA</t>
  </si>
  <si>
    <t>TC_SHMOU_LA</t>
  </si>
  <si>
    <t>TC_EQACCS_SUP</t>
  </si>
  <si>
    <t>JCK_CAC</t>
  </si>
  <si>
    <t>TC_CACADMIN_SUP</t>
  </si>
  <si>
    <t>JCK_SHRIVER</t>
  </si>
  <si>
    <t>TC_SHRIVER_SUP</t>
  </si>
  <si>
    <t>TC_CACRECOV_LA</t>
  </si>
  <si>
    <t>TC_CACALLOC_LA</t>
  </si>
  <si>
    <t>0150011</t>
  </si>
  <si>
    <t>TC_CACTRAIN_LA</t>
  </si>
  <si>
    <t>TC_SHRIVER_LA</t>
  </si>
  <si>
    <t>0150059</t>
  </si>
  <si>
    <t>0150063</t>
  </si>
  <si>
    <t>GNT2018</t>
  </si>
  <si>
    <t>NJ_CURRICU_DEV</t>
  </si>
  <si>
    <t>JCL_CTPERSONEDU</t>
  </si>
  <si>
    <t>COURT_PERS_INST</t>
  </si>
  <si>
    <t>JCL_JCSTAFFEDUC</t>
  </si>
  <si>
    <t>CSTAFF_DIST_EDU</t>
  </si>
  <si>
    <t>0250Q142</t>
  </si>
  <si>
    <t>JCQ_TC OPERATIO</t>
  </si>
  <si>
    <t>PROCESS_FEE</t>
  </si>
  <si>
    <t>HOMICIDE_TRIALS</t>
  </si>
  <si>
    <t>PRISONERS_HEARI</t>
  </si>
  <si>
    <t>BENEFITS_COST</t>
  </si>
  <si>
    <t>0250Q121</t>
  </si>
  <si>
    <t>0250Q141</t>
  </si>
  <si>
    <t>TCIMF</t>
  </si>
  <si>
    <t>0250Q111</t>
  </si>
  <si>
    <t>0250Q151</t>
  </si>
  <si>
    <t>Statewide</t>
  </si>
  <si>
    <t>0140019</t>
  </si>
  <si>
    <t>0250Q132</t>
  </si>
  <si>
    <t>0250G312</t>
  </si>
  <si>
    <t>JCG_INNOVGRNTS</t>
  </si>
  <si>
    <t>CCPOR</t>
  </si>
  <si>
    <t>UCF_System</t>
  </si>
  <si>
    <t>0250T412</t>
  </si>
  <si>
    <t>CMS_V3_</t>
  </si>
  <si>
    <t>eFilingServices</t>
  </si>
  <si>
    <t>LOCAL_GNT2017</t>
  </si>
  <si>
    <t>0250J112</t>
  </si>
  <si>
    <t>JCJ_AJP</t>
  </si>
  <si>
    <t>Active_Judges</t>
  </si>
  <si>
    <t>Retired_Judges</t>
  </si>
  <si>
    <t>TC_Backfill</t>
  </si>
  <si>
    <t>AC_Backfill</t>
  </si>
  <si>
    <t>Mandatory_Trn</t>
  </si>
  <si>
    <t>Other_Misc</t>
  </si>
  <si>
    <t>Vacancy_Fund</t>
  </si>
  <si>
    <t>Atty_Pilot_Proj</t>
  </si>
  <si>
    <t>SJO_Vacancies</t>
  </si>
  <si>
    <t>Vacation</t>
  </si>
  <si>
    <t>0250J312</t>
  </si>
  <si>
    <t>JCJ_COURTINTPRE</t>
  </si>
  <si>
    <t>DBASE_DEVELMENT</t>
  </si>
  <si>
    <t>0150037</t>
  </si>
  <si>
    <t>0250G311</t>
  </si>
  <si>
    <t>JCG_SPPROJOFFC</t>
  </si>
  <si>
    <t>0165</t>
  </si>
  <si>
    <t>0250N331</t>
  </si>
  <si>
    <t>0250N341</t>
  </si>
  <si>
    <t>Activity ID</t>
  </si>
  <si>
    <t>SC Language Access</t>
  </si>
  <si>
    <t>1D Language Access</t>
  </si>
  <si>
    <t>2D LA Language Access</t>
  </si>
  <si>
    <t>2D VEN Language Access</t>
  </si>
  <si>
    <t>3D Language Access</t>
  </si>
  <si>
    <t>4D SD Language Access</t>
  </si>
  <si>
    <t>4D RIV Language Access</t>
  </si>
  <si>
    <t>4D SA Language Access</t>
  </si>
  <si>
    <t>5D Language Access</t>
  </si>
  <si>
    <t>6D Language Access</t>
  </si>
  <si>
    <t>0250A111</t>
  </si>
  <si>
    <t>Supreme Court Admin</t>
  </si>
  <si>
    <t>0250A112</t>
  </si>
  <si>
    <t>Supreme Court Facility</t>
  </si>
  <si>
    <t>0250A114</t>
  </si>
  <si>
    <t>SC Committee</t>
  </si>
  <si>
    <t>0250A121</t>
  </si>
  <si>
    <t>CJCL Administation</t>
  </si>
  <si>
    <t>0250A211</t>
  </si>
  <si>
    <t>1D Court of Appeal Admin</t>
  </si>
  <si>
    <t>0250A212</t>
  </si>
  <si>
    <t>1D Court of Appeal Facility</t>
  </si>
  <si>
    <t>0250A311</t>
  </si>
  <si>
    <t>2D Court of Appeal LA Admin</t>
  </si>
  <si>
    <t>0250A312</t>
  </si>
  <si>
    <t>2D Court of Appeal LA Facility</t>
  </si>
  <si>
    <t>0250A321</t>
  </si>
  <si>
    <t>2D Ct of Appeal Ventura Admin</t>
  </si>
  <si>
    <t>0250A322</t>
  </si>
  <si>
    <t>2D Ct of Appeal Ventura Fac</t>
  </si>
  <si>
    <t>0250A411</t>
  </si>
  <si>
    <t>3D Court of Appeal Admin</t>
  </si>
  <si>
    <t>0250A412</t>
  </si>
  <si>
    <t>3D Court of Appeal Facility</t>
  </si>
  <si>
    <t>0250A511</t>
  </si>
  <si>
    <t>4D Ct of Appeal San Diego Adm</t>
  </si>
  <si>
    <t>0250A512</t>
  </si>
  <si>
    <t>4D Ct of Appeal San Diego Fac</t>
  </si>
  <si>
    <t>0250A521</t>
  </si>
  <si>
    <t>4D Ct of Appeal Riverside Adm</t>
  </si>
  <si>
    <t>0250A522</t>
  </si>
  <si>
    <t>4D Ct of Appeal Riverside Fac</t>
  </si>
  <si>
    <t>0250A531</t>
  </si>
  <si>
    <t>4D Ct of Appeal Santa Ana Adm</t>
  </si>
  <si>
    <t>0250A532</t>
  </si>
  <si>
    <t>4D Ct of Appeal Santa Ana Fac</t>
  </si>
  <si>
    <t>0250A611</t>
  </si>
  <si>
    <t>5D Court of Appeal Admin</t>
  </si>
  <si>
    <t>0250A612</t>
  </si>
  <si>
    <t>5D Court of Appeal Facility</t>
  </si>
  <si>
    <t>0250A711</t>
  </si>
  <si>
    <t>6D Court of Appeal Admin</t>
  </si>
  <si>
    <t>0250A712</t>
  </si>
  <si>
    <t>6D Court of Appeal Facility</t>
  </si>
  <si>
    <t>0250A811</t>
  </si>
  <si>
    <t>Appellate State Admin</t>
  </si>
  <si>
    <t>0250B111</t>
  </si>
  <si>
    <t>HCRC Administration</t>
  </si>
  <si>
    <t>0250B112</t>
  </si>
  <si>
    <t>HCRC Facility</t>
  </si>
  <si>
    <t>HCRC Capital Case Admin</t>
  </si>
  <si>
    <t>0250C101</t>
  </si>
  <si>
    <t>Executive Admin Unit</t>
  </si>
  <si>
    <t>0250C201</t>
  </si>
  <si>
    <t>Staff to Chief Operating Ofc</t>
  </si>
  <si>
    <t>0250C301</t>
  </si>
  <si>
    <t>Staff to Chief of Admin</t>
  </si>
  <si>
    <t>Governmental Affairs Admin</t>
  </si>
  <si>
    <t>0250E111</t>
  </si>
  <si>
    <t>Public Affairs Admin</t>
  </si>
  <si>
    <t>0250F111</t>
  </si>
  <si>
    <t>Audit Services Admin</t>
  </si>
  <si>
    <t>0250G111</t>
  </si>
  <si>
    <t>JC and TC leadership Admin</t>
  </si>
  <si>
    <t>0250G211</t>
  </si>
  <si>
    <t>JCTCL Office - Admin</t>
  </si>
  <si>
    <t>0250G212</t>
  </si>
  <si>
    <t>Judicial Council Activities</t>
  </si>
  <si>
    <t>0250G213</t>
  </si>
  <si>
    <t>PJs, Court Execs, Committees</t>
  </si>
  <si>
    <t>Special Projects Admin</t>
  </si>
  <si>
    <t>Innovations &amp; Initiatives</t>
  </si>
  <si>
    <t>0250G411</t>
  </si>
  <si>
    <t>Conf &amp; Print Production Unit</t>
  </si>
  <si>
    <t>0250G412</t>
  </si>
  <si>
    <t>Conference &amp; Registration Svc</t>
  </si>
  <si>
    <t>0250G413</t>
  </si>
  <si>
    <t>Conference Ctr &amp; Reception Svc</t>
  </si>
  <si>
    <t>0250G414</t>
  </si>
  <si>
    <t>AV Technical Services</t>
  </si>
  <si>
    <t>Mail Archive &amp; Print Svs</t>
  </si>
  <si>
    <t>Legal Services Admin</t>
  </si>
  <si>
    <t>SA Rules and Projects</t>
  </si>
  <si>
    <t>SA Legal Opinion</t>
  </si>
  <si>
    <t>SA Transact &amp; Bus. Operations</t>
  </si>
  <si>
    <t>0250H312</t>
  </si>
  <si>
    <t>SA Real Estate</t>
  </si>
  <si>
    <t>0250H412</t>
  </si>
  <si>
    <t>Administrative Supervisor</t>
  </si>
  <si>
    <t>SA Litigation Management</t>
  </si>
  <si>
    <t>SA Labor and Employment</t>
  </si>
  <si>
    <t>0250J111</t>
  </si>
  <si>
    <t>COS/ACS Admin</t>
  </si>
  <si>
    <t xml:space="preserve">Assigned Judges </t>
  </si>
  <si>
    <t>0250J211</t>
  </si>
  <si>
    <t>Appellate Ct Services Admin</t>
  </si>
  <si>
    <t>Statewide COA CAC Projects</t>
  </si>
  <si>
    <t>Specialized Trial Ct Svcs Admin</t>
  </si>
  <si>
    <t>Ct Interp Cross Assignments</t>
  </si>
  <si>
    <t>0250J411</t>
  </si>
  <si>
    <t>Language Access Svcs Admin</t>
  </si>
  <si>
    <t>0250J412</t>
  </si>
  <si>
    <t xml:space="preserve">Language Access Imp Admin </t>
  </si>
  <si>
    <t>0250J413</t>
  </si>
  <si>
    <t xml:space="preserve">Court Interp Program Admin </t>
  </si>
  <si>
    <t>CFCC Administration</t>
  </si>
  <si>
    <t>Family Law Trust Fund</t>
  </si>
  <si>
    <t>Access Justice &amp;SH,Fl&amp;DV Admin</t>
  </si>
  <si>
    <t>0250K311</t>
  </si>
  <si>
    <t>Mental Health Services</t>
  </si>
  <si>
    <t>Child Support &amp; Coll Justice</t>
  </si>
  <si>
    <t>Juvenile &amp; Tribal Projects</t>
  </si>
  <si>
    <t>Education Admin</t>
  </si>
  <si>
    <t>Judicial Publications</t>
  </si>
  <si>
    <t>0250L113</t>
  </si>
  <si>
    <t>Judicial Education Program</t>
  </si>
  <si>
    <t>Leadership &amp; Staff Education</t>
  </si>
  <si>
    <t>JB Edu Delivery &amp; Op Admin</t>
  </si>
  <si>
    <t>0250L212</t>
  </si>
  <si>
    <t>Distance Education</t>
  </si>
  <si>
    <t>0250L213</t>
  </si>
  <si>
    <t>Course and Faculty Service</t>
  </si>
  <si>
    <t>Criminal Justice Admin</t>
  </si>
  <si>
    <t>0250M112</t>
  </si>
  <si>
    <t>Criminal Justice Legal Svs</t>
  </si>
  <si>
    <t>Pgm Admin &amp; Research Admin</t>
  </si>
  <si>
    <t>0250M122</t>
  </si>
  <si>
    <t>Program Adminnistration</t>
  </si>
  <si>
    <t>0250M123</t>
  </si>
  <si>
    <t>Data Analysis and Evaluation</t>
  </si>
  <si>
    <t>0250N111</t>
  </si>
  <si>
    <t>Facilities Services Admin</t>
  </si>
  <si>
    <t>0250N121</t>
  </si>
  <si>
    <t>Quality Compliance Admin</t>
  </si>
  <si>
    <t>0250N122</t>
  </si>
  <si>
    <t>Quality Assurance</t>
  </si>
  <si>
    <t>0250N212</t>
  </si>
  <si>
    <t xml:space="preserve">Real Estate </t>
  </si>
  <si>
    <t>0250N213</t>
  </si>
  <si>
    <t xml:space="preserve">Security </t>
  </si>
  <si>
    <t>Project Management</t>
  </si>
  <si>
    <t xml:space="preserve">Statewide Project Management </t>
  </si>
  <si>
    <t>BANCR Region Unit</t>
  </si>
  <si>
    <t>Northern Central Region Adm</t>
  </si>
  <si>
    <t>Southern Region 1 Admin</t>
  </si>
  <si>
    <t>Southern Region 2 Admin</t>
  </si>
  <si>
    <t>0250N361</t>
  </si>
  <si>
    <t>Planning Admin</t>
  </si>
  <si>
    <t>Facility Operation Admin</t>
  </si>
  <si>
    <t>0250N412</t>
  </si>
  <si>
    <t xml:space="preserve">Engineering Group </t>
  </si>
  <si>
    <t>0250N421</t>
  </si>
  <si>
    <t>Facility Operation 1  Admin</t>
  </si>
  <si>
    <t>0250N422</t>
  </si>
  <si>
    <t>Facility Operation R1 North</t>
  </si>
  <si>
    <t>0250N423</t>
  </si>
  <si>
    <t>Facility Operation R2 NE</t>
  </si>
  <si>
    <t>0250N424</t>
  </si>
  <si>
    <t>Facility Operation R3 West</t>
  </si>
  <si>
    <t>0250N425</t>
  </si>
  <si>
    <t>Facility Operation R4 Central</t>
  </si>
  <si>
    <t>0250N431</t>
  </si>
  <si>
    <t>Facility Operation 2 Admin</t>
  </si>
  <si>
    <t>0250N432</t>
  </si>
  <si>
    <t>Facility Operation R5 SW</t>
  </si>
  <si>
    <t>0250N433</t>
  </si>
  <si>
    <t xml:space="preserve">Facility Operation R6a LA </t>
  </si>
  <si>
    <t>0250N434</t>
  </si>
  <si>
    <t xml:space="preserve">Facility Operation R6b LA </t>
  </si>
  <si>
    <t>0250N435</t>
  </si>
  <si>
    <t xml:space="preserve">Facility Operation R7 South </t>
  </si>
  <si>
    <t>0250N511</t>
  </si>
  <si>
    <t>Prog Accountablity and Service</t>
  </si>
  <si>
    <t>0250N521</t>
  </si>
  <si>
    <t>Risk Management</t>
  </si>
  <si>
    <t>0250N522</t>
  </si>
  <si>
    <t>Env, Health and Safety</t>
  </si>
  <si>
    <t>0250N523</t>
  </si>
  <si>
    <t>Insurance &amp; Risk Management</t>
  </si>
  <si>
    <t>0250N531</t>
  </si>
  <si>
    <t>Program Services</t>
  </si>
  <si>
    <t>0250N532</t>
  </si>
  <si>
    <t xml:space="preserve">Fiscal Support </t>
  </si>
  <si>
    <t>0250N533</t>
  </si>
  <si>
    <t>Customer Service Center</t>
  </si>
  <si>
    <t>0250N534</t>
  </si>
  <si>
    <t>Sustainability</t>
  </si>
  <si>
    <t>Business Applications</t>
  </si>
  <si>
    <t>0250N541</t>
  </si>
  <si>
    <t>BAP-Admin</t>
  </si>
  <si>
    <t>0250P211</t>
  </si>
  <si>
    <t>Procurement - Admin</t>
  </si>
  <si>
    <t>0250P212</t>
  </si>
  <si>
    <t xml:space="preserve">Purchasing </t>
  </si>
  <si>
    <t>0250P221</t>
  </si>
  <si>
    <t>Facilities Contract</t>
  </si>
  <si>
    <t>0250P222</t>
  </si>
  <si>
    <t>Non-Facilities Contract</t>
  </si>
  <si>
    <t>0250P311</t>
  </si>
  <si>
    <t>Accounting Admin</t>
  </si>
  <si>
    <t>0250P312</t>
  </si>
  <si>
    <t>General Ledger</t>
  </si>
  <si>
    <t>0250P313</t>
  </si>
  <si>
    <t>Accounts Payable</t>
  </si>
  <si>
    <t>0250P314</t>
  </si>
  <si>
    <t>Grant</t>
  </si>
  <si>
    <t>0250P411</t>
  </si>
  <si>
    <t>Shared Services Admin</t>
  </si>
  <si>
    <t>0250P412</t>
  </si>
  <si>
    <t xml:space="preserve">Phoenix Purchasing </t>
  </si>
  <si>
    <t>0250P413</t>
  </si>
  <si>
    <t>0250P414</t>
  </si>
  <si>
    <t>0250P415</t>
  </si>
  <si>
    <t xml:space="preserve">Payroll Financial Svs </t>
  </si>
  <si>
    <t>0250P416</t>
  </si>
  <si>
    <t xml:space="preserve">Payroll Services </t>
  </si>
  <si>
    <t>0250P417</t>
  </si>
  <si>
    <t>Trust Accounting</t>
  </si>
  <si>
    <t>0250P511</t>
  </si>
  <si>
    <t>Center of Excellence Admin</t>
  </si>
  <si>
    <t>0250P521</t>
  </si>
  <si>
    <t>HR Production Support Admin</t>
  </si>
  <si>
    <t>0250P531</t>
  </si>
  <si>
    <t>FI Production Support Admin</t>
  </si>
  <si>
    <t>0250P532</t>
  </si>
  <si>
    <t>Process Sup &amp; Rep</t>
  </si>
  <si>
    <t>Budget Admin</t>
  </si>
  <si>
    <t>Treasury Admin</t>
  </si>
  <si>
    <t>State Budget</t>
  </si>
  <si>
    <t>0250Q131</t>
  </si>
  <si>
    <t>State Budget Admin</t>
  </si>
  <si>
    <t xml:space="preserve">Funds &amp; Revenues </t>
  </si>
  <si>
    <t>0250Q133</t>
  </si>
  <si>
    <t>Court &amp; Program Budget Admin</t>
  </si>
  <si>
    <t>Court Budget</t>
  </si>
  <si>
    <t>0250Q143</t>
  </si>
  <si>
    <t>Program Budget</t>
  </si>
  <si>
    <t>Court Research Admin</t>
  </si>
  <si>
    <t>0250Q152</t>
  </si>
  <si>
    <t>Research &amp; Evaluation</t>
  </si>
  <si>
    <t>0250Q153</t>
  </si>
  <si>
    <t>Statistics &amp; Information</t>
  </si>
  <si>
    <t>0250R111</t>
  </si>
  <si>
    <t>Human Resources Admin</t>
  </si>
  <si>
    <t>0250R112</t>
  </si>
  <si>
    <t>Workers Compensation</t>
  </si>
  <si>
    <t>0250R211</t>
  </si>
  <si>
    <t>Comp &amp; Benefit Admin</t>
  </si>
  <si>
    <t>0250R212</t>
  </si>
  <si>
    <t xml:space="preserve">HR Data &amp; Research Mgnt </t>
  </si>
  <si>
    <t>0250R213</t>
  </si>
  <si>
    <t>Payroll &amp; Benefit Adm</t>
  </si>
  <si>
    <t>0250R311</t>
  </si>
  <si>
    <t>Labor &amp; EE Relations Svcs Admin</t>
  </si>
  <si>
    <t>0250R312</t>
  </si>
  <si>
    <t>Labor &amp; EE Relations Attorneys</t>
  </si>
  <si>
    <t>Information Technology Admin</t>
  </si>
  <si>
    <t>0250T211</t>
  </si>
  <si>
    <t>Business Operation Adm</t>
  </si>
  <si>
    <t>0250T212</t>
  </si>
  <si>
    <t>Administrative Services</t>
  </si>
  <si>
    <t>0250T311</t>
  </si>
  <si>
    <t>Infrastructure Services Admin</t>
  </si>
  <si>
    <t xml:space="preserve">User and System Support </t>
  </si>
  <si>
    <t>Network, Infrastructure &amp; Sec</t>
  </si>
  <si>
    <t>0250T411</t>
  </si>
  <si>
    <t>Application Services Operation Adm</t>
  </si>
  <si>
    <t>Identity and Case Management</t>
  </si>
  <si>
    <t xml:space="preserve">Shared Services </t>
  </si>
  <si>
    <t>Digital Courts Operation Admin</t>
  </si>
  <si>
    <t>0250T512</t>
  </si>
  <si>
    <t>Digital Services</t>
  </si>
  <si>
    <t xml:space="preserve">Court Management </t>
  </si>
  <si>
    <t>0250T611</t>
  </si>
  <si>
    <t>Core Business Systems Admin</t>
  </si>
  <si>
    <t xml:space="preserve">Administrative Sys Development </t>
  </si>
  <si>
    <t>Phoenix/CAFM</t>
  </si>
  <si>
    <t>02509999</t>
  </si>
  <si>
    <t>Clearing Account</t>
  </si>
  <si>
    <t>Reporting Structure</t>
  </si>
  <si>
    <t>Description</t>
  </si>
  <si>
    <t>Private Car</t>
  </si>
  <si>
    <t>Railroad</t>
  </si>
  <si>
    <t>Rental Car</t>
  </si>
  <si>
    <t>State Car</t>
  </si>
  <si>
    <t>Tolls</t>
  </si>
  <si>
    <t>Bus</t>
  </si>
  <si>
    <t>Airlines</t>
  </si>
  <si>
    <t>Rental Aircraft</t>
  </si>
  <si>
    <t>Taxi</t>
  </si>
  <si>
    <t>Car Fare</t>
  </si>
  <si>
    <t>Parking</t>
  </si>
  <si>
    <t>Bill to State/JCC</t>
  </si>
  <si>
    <t>Cash</t>
  </si>
  <si>
    <t>Credit Card</t>
  </si>
  <si>
    <t>State Credit Card</t>
  </si>
  <si>
    <t xml:space="preserve">(12) FI$CAL REPORTING STRUCTURE </t>
  </si>
  <si>
    <t xml:space="preserve">Fund  # </t>
  </si>
  <si>
    <t>Name</t>
  </si>
  <si>
    <t>General  Fund</t>
  </si>
  <si>
    <t xml:space="preserve">0044 </t>
  </si>
  <si>
    <t>Court  Interpreters  Fund</t>
  </si>
  <si>
    <t>Family  Law  Trust  Fund</t>
  </si>
  <si>
    <t>Public  Building  Construction  Fund</t>
  </si>
  <si>
    <t>Federal  Trust  Fund</t>
  </si>
  <si>
    <t>Trial  Court  Trust  Fund</t>
  </si>
  <si>
    <t>Special  Deposit  Fund</t>
  </si>
  <si>
    <t>State  Court  Facilities  Construction Fund</t>
  </si>
  <si>
    <t>Appellate  Court  Trust  Fund</t>
  </si>
  <si>
    <t>Court  Facilities  Trust  Fund</t>
  </si>
  <si>
    <t>Mental  Health  Fund</t>
  </si>
  <si>
    <t>Immediate  And  Critical  Need Account</t>
  </si>
  <si>
    <t>Judicial  Branch  Workers' Compensation  Fund</t>
  </si>
  <si>
    <t>State  Community  Corrections  Performance  Incentives  Fund</t>
  </si>
  <si>
    <t xml:space="preserve">Recidivism  Reduction  Fund </t>
  </si>
  <si>
    <t xml:space="preserve"> Court  Facilities  Architectural  Revolving Fund</t>
  </si>
  <si>
    <t xml:space="preserve">Motor  Vehicle  Fund      </t>
  </si>
  <si>
    <t>Trial Court  Improvement  &amp;  Modernizaton  Fund</t>
  </si>
  <si>
    <t>Public  Building Contruction Fund</t>
  </si>
  <si>
    <t>Support</t>
  </si>
  <si>
    <t>Local Assistance</t>
  </si>
  <si>
    <t>State Mandates (LA)</t>
  </si>
  <si>
    <t>Capital Outlay</t>
  </si>
  <si>
    <t>Unassigned (language)</t>
  </si>
  <si>
    <t>Reappropriations: Proposition 98 Reserve Account</t>
  </si>
  <si>
    <t>Reappropriations</t>
  </si>
  <si>
    <t>Reversions</t>
  </si>
  <si>
    <r>
      <t xml:space="preserve">12. </t>
    </r>
    <r>
      <rPr>
        <b/>
        <sz val="10"/>
        <rFont val="Arial"/>
        <family val="2"/>
      </rPr>
      <t xml:space="preserve">FI$CAL REPORTING STRUCTURE </t>
    </r>
    <r>
      <rPr>
        <sz val="10"/>
        <rFont val="Arial"/>
        <family val="2"/>
      </rPr>
      <t xml:space="preserve"> – Indicate the applicable chartfields</t>
    </r>
  </si>
  <si>
    <t>ELECTRONIC WORKBOOK INSTRUCTIONS</t>
  </si>
  <si>
    <t>Appropriation Reference</t>
  </si>
  <si>
    <t>FI$Cal 
Program</t>
  </si>
  <si>
    <t>Long Program Description</t>
  </si>
  <si>
    <t>Supreme Court</t>
  </si>
  <si>
    <t>Courts of Appeal</t>
  </si>
  <si>
    <t>0140</t>
  </si>
  <si>
    <t>Judicial Council</t>
  </si>
  <si>
    <t>0140010</t>
  </si>
  <si>
    <t>Trial Court Operations</t>
  </si>
  <si>
    <t>0140023</t>
  </si>
  <si>
    <t>Judicial Branch Facility Program</t>
  </si>
  <si>
    <t>0145</t>
  </si>
  <si>
    <t>0150</t>
  </si>
  <si>
    <t>State Trial Court Funding</t>
  </si>
  <si>
    <t>0150010</t>
  </si>
  <si>
    <t>Support for Operation of Trial Courts</t>
  </si>
  <si>
    <t>Court Appointed Dependency Counsel</t>
  </si>
  <si>
    <t>0150019</t>
  </si>
  <si>
    <t>Compensation of Superior Court Judges</t>
  </si>
  <si>
    <t>0150028</t>
  </si>
  <si>
    <t>Assigned Judges</t>
  </si>
  <si>
    <t>Court Interpreters</t>
  </si>
  <si>
    <t>0150046</t>
  </si>
  <si>
    <t>Grants</t>
  </si>
  <si>
    <t>0150051</t>
  </si>
  <si>
    <t>Child Support Commissioner Program (AB 1058)</t>
  </si>
  <si>
    <t>0150055</t>
  </si>
  <si>
    <t>California Collaborative and Drug Court Projects</t>
  </si>
  <si>
    <t>Federal Child Access and Visitation Grant Program</t>
  </si>
  <si>
    <t>Federal Court Improvement Grant Program</t>
  </si>
  <si>
    <t>Court Appointed Special Advocate (CASA) Program</t>
  </si>
  <si>
    <t>Model Self-Help Program</t>
  </si>
  <si>
    <t>0150075</t>
  </si>
  <si>
    <t>Grants-Other</t>
  </si>
  <si>
    <t>0150079</t>
  </si>
  <si>
    <t>Federal Grants-Other</t>
  </si>
  <si>
    <t>Equal Access Fund</t>
  </si>
  <si>
    <t>Family Law Information Centers</t>
  </si>
  <si>
    <t>0150091</t>
  </si>
  <si>
    <t>Civil Case Coordination</t>
  </si>
  <si>
    <t>0150095</t>
  </si>
  <si>
    <t>Expenses on Behalf of the Trial Courts</t>
  </si>
  <si>
    <t>0155</t>
  </si>
  <si>
    <t>Habeas Corpus Resource Center</t>
  </si>
  <si>
    <t>0170</t>
  </si>
  <si>
    <t>Offset from Local Property Tax Revenue</t>
  </si>
  <si>
    <t>9910</t>
  </si>
  <si>
    <t>Revenue Transfers</t>
  </si>
  <si>
    <t>9920</t>
  </si>
  <si>
    <t>Loan Transfers</t>
  </si>
  <si>
    <t>Unscheduled Items of Appropriation</t>
  </si>
  <si>
    <t>0180</t>
  </si>
  <si>
    <t>Commission on Judicial Performance</t>
  </si>
  <si>
    <t>Status</t>
  </si>
  <si>
    <t>Descr</t>
  </si>
  <si>
    <t>Judicial Branch Facility Prog</t>
  </si>
  <si>
    <t>Support for Oper Trial Courts</t>
  </si>
  <si>
    <t>Child Support Commissioner Pgm</t>
  </si>
  <si>
    <t>CA Collaborative/Drug Courts</t>
  </si>
  <si>
    <t>Expenses-Behalf of Trl. Cts</t>
  </si>
  <si>
    <t>Unscheduled Items of Approp</t>
  </si>
  <si>
    <t>9990000</t>
  </si>
  <si>
    <t>9993</t>
  </si>
  <si>
    <t>Bond Cash Transfers (BCT)</t>
  </si>
  <si>
    <t>9993110</t>
  </si>
  <si>
    <t>BCT Construction</t>
  </si>
  <si>
    <t>9993120</t>
  </si>
  <si>
    <t>BCT Non-construction</t>
  </si>
  <si>
    <t>9993130</t>
  </si>
  <si>
    <t>BCT SMIF Income</t>
  </si>
  <si>
    <t>9993140</t>
  </si>
  <si>
    <t>BCT Loan Proceeds Account</t>
  </si>
  <si>
    <t>9993150</t>
  </si>
  <si>
    <t>BCT Interest Earnings - Locals</t>
  </si>
  <si>
    <t>9993160</t>
  </si>
  <si>
    <t>BCT Reservation - Bond Proceed</t>
  </si>
  <si>
    <t>9993170</t>
  </si>
  <si>
    <t>BCT Condemnation Earnings</t>
  </si>
  <si>
    <t>Project</t>
  </si>
  <si>
    <t>Proj Type</t>
  </si>
  <si>
    <t>User 1</t>
  </si>
  <si>
    <t>User 2</t>
  </si>
  <si>
    <t>User 3</t>
  </si>
  <si>
    <t>Start Date</t>
  </si>
  <si>
    <t>End Date</t>
  </si>
  <si>
    <t>Activity</t>
  </si>
  <si>
    <t>Team</t>
  </si>
  <si>
    <t>Email Notify</t>
  </si>
  <si>
    <t>Proj Role</t>
  </si>
  <si>
    <t>Descr2</t>
  </si>
  <si>
    <t>% Complete</t>
  </si>
  <si>
    <t>User 5</t>
  </si>
  <si>
    <t>Active - allow all transaction</t>
  </si>
  <si>
    <t>Capital Outlay for DOF</t>
  </si>
  <si>
    <t>BUDGET</t>
  </si>
  <si>
    <t>LANGUAGE ACCESS</t>
  </si>
  <si>
    <t>AGNCY</t>
  </si>
  <si>
    <t>Agency Project</t>
  </si>
  <si>
    <t>HCRC Capital Cases</t>
  </si>
  <si>
    <t>Arthur  Halvorsen</t>
  </si>
  <si>
    <t>Cynthia  Coffman</t>
  </si>
  <si>
    <t>CFR</t>
  </si>
  <si>
    <t>I</t>
  </si>
  <si>
    <t>do not use</t>
  </si>
  <si>
    <t>Charles F Rountree</t>
  </si>
  <si>
    <t>Cedrick  Harrison</t>
  </si>
  <si>
    <t>Christian  Monterroso</t>
  </si>
  <si>
    <t>DeWayne Carey</t>
  </si>
  <si>
    <t>Dennis  Ervine</t>
  </si>
  <si>
    <t>Demetrius Howard</t>
  </si>
  <si>
    <t>Delaney  Marks</t>
  </si>
  <si>
    <t>George Contreras</t>
  </si>
  <si>
    <t>Gregory O Tate</t>
  </si>
  <si>
    <t>Gilbert  Rubio</t>
  </si>
  <si>
    <t>Gregory  Sturm</t>
  </si>
  <si>
    <t>Ignacio  Tafoya</t>
  </si>
  <si>
    <t>JD005</t>
  </si>
  <si>
    <t>Joseph  Danks</t>
  </si>
  <si>
    <t>Closed-no transactions allowed</t>
  </si>
  <si>
    <t>Jose  Guerra</t>
  </si>
  <si>
    <t>Justin James Merriman</t>
  </si>
  <si>
    <t>John Lewis Lewis</t>
  </si>
  <si>
    <t>John  Mungia</t>
  </si>
  <si>
    <t>Joseph M Danks</t>
  </si>
  <si>
    <t>James  Tulk</t>
  </si>
  <si>
    <t>Keith  Fudge</t>
  </si>
  <si>
    <t>Mitchell Carleton Sims</t>
  </si>
  <si>
    <t>Michael  Lopez</t>
  </si>
  <si>
    <t>Mark Scott Thorton</t>
  </si>
  <si>
    <t>Prentice Juan  Snow</t>
  </si>
  <si>
    <t>Raymond A Gurule</t>
  </si>
  <si>
    <t>Royal  Clark</t>
  </si>
  <si>
    <t>Robert Clarance  Taylor</t>
  </si>
  <si>
    <t>Richard  DeHoyos</t>
  </si>
  <si>
    <t>Robert E Maury</t>
  </si>
  <si>
    <t>Richard  Letner</t>
  </si>
  <si>
    <t>Richard  Leon</t>
  </si>
  <si>
    <t>Ronald  McPeters</t>
  </si>
  <si>
    <t>Tiequon  Cox</t>
  </si>
  <si>
    <t>VB007</t>
  </si>
  <si>
    <t>Ward  Weaver</t>
  </si>
  <si>
    <t>OGA Projects</t>
  </si>
  <si>
    <t>BCHBARCOALITION</t>
  </si>
  <si>
    <t>Bench Bar Coalition</t>
  </si>
  <si>
    <t>LIBRARY</t>
  </si>
  <si>
    <t>Library</t>
  </si>
  <si>
    <t>STATE_JUDICIARY</t>
  </si>
  <si>
    <t>State Judiciary</t>
  </si>
  <si>
    <t>Innovations Grant Program</t>
  </si>
  <si>
    <t>INNOVATION_GRNT</t>
  </si>
  <si>
    <t>Innovation Grants</t>
  </si>
  <si>
    <t>JCG_MAILS_PRINT</t>
  </si>
  <si>
    <t>GOODS_SERVICES</t>
  </si>
  <si>
    <t>MAINT_REPLACEMT</t>
  </si>
  <si>
    <t>Maint Replacement_Software Equ</t>
  </si>
  <si>
    <t>MAPS_CHARGEBACK</t>
  </si>
  <si>
    <t>Maps Chargeback</t>
  </si>
  <si>
    <t>Special Project Office</t>
  </si>
  <si>
    <t>OPS_PLAN_ALIGMT</t>
  </si>
  <si>
    <t>Operational Planning_Alignment</t>
  </si>
  <si>
    <t>JCH_LITIGMGTPRG</t>
  </si>
  <si>
    <t>Litigation Mgt Prog Project</t>
  </si>
  <si>
    <t>ATTORNEYS_FEES</t>
  </si>
  <si>
    <t>COMMITTEE</t>
  </si>
  <si>
    <t>COMPLEXCIVLITG</t>
  </si>
  <si>
    <t>ComplexCivLitg</t>
  </si>
  <si>
    <t>JUDGEMTSETTLEMT</t>
  </si>
  <si>
    <t>JUD_PER_DEF</t>
  </si>
  <si>
    <t>JCH_OTHERS</t>
  </si>
  <si>
    <t>Other Projects</t>
  </si>
  <si>
    <t>CIVILSMALLCLAIM</t>
  </si>
  <si>
    <t>JURYSYSTEM</t>
  </si>
  <si>
    <t>Jury Sys Imprv Prj</t>
  </si>
  <si>
    <t>RULES_PROJECTS</t>
  </si>
  <si>
    <t>Rules &amp; Projects_RUPRO</t>
  </si>
  <si>
    <t>TASKFORCE_WKGRP</t>
  </si>
  <si>
    <t>TC_TRASCASSTPRG</t>
  </si>
  <si>
    <t>JCH_OUTSIDECOUN</t>
  </si>
  <si>
    <t>Outside Counsel Project</t>
  </si>
  <si>
    <t>OUTSIDE_COUNSEL</t>
  </si>
  <si>
    <t>Assigned Judges Program</t>
  </si>
  <si>
    <t>ACTIVE_JUDGES</t>
  </si>
  <si>
    <t>AC_BACKFILL</t>
  </si>
  <si>
    <t>ATTY_PILOT_PROJ</t>
  </si>
  <si>
    <t>MANDATORY_TRN</t>
  </si>
  <si>
    <t>OTHER_MISC</t>
  </si>
  <si>
    <t>RETIRED_JUDGES</t>
  </si>
  <si>
    <t>SJO_VACANCIES</t>
  </si>
  <si>
    <t>TC_BACKFILL</t>
  </si>
  <si>
    <t>VACANCY_FUND</t>
  </si>
  <si>
    <t>VACATION</t>
  </si>
  <si>
    <t>Supreme Court's CACS</t>
  </si>
  <si>
    <t>Court Interpreter Project</t>
  </si>
  <si>
    <t>Database Development_CI</t>
  </si>
  <si>
    <t>Justice Corp</t>
  </si>
  <si>
    <t>Justice Corp _ Support</t>
  </si>
  <si>
    <t>Justice Corp _ LA</t>
  </si>
  <si>
    <t>Justice Corp _ Match</t>
  </si>
  <si>
    <t>REIMB</t>
  </si>
  <si>
    <t>AB_1058 _ Support</t>
  </si>
  <si>
    <t>Reimbursable Project</t>
  </si>
  <si>
    <t>AB_1058 CSC_ LA</t>
  </si>
  <si>
    <t>AB_1058 FLF _ LA</t>
  </si>
  <si>
    <t>JCK_AB1058_CONF</t>
  </si>
  <si>
    <t>AB_1058 Conference</t>
  </si>
  <si>
    <t>Access to Visitation -FTF Supp</t>
  </si>
  <si>
    <t>FEDRL</t>
  </si>
  <si>
    <t>93597</t>
  </si>
  <si>
    <t>01</t>
  </si>
  <si>
    <t>1</t>
  </si>
  <si>
    <t>Access to Visitation _ FTF Sup</t>
  </si>
  <si>
    <t>Federal Grant</t>
  </si>
  <si>
    <t>JCK_AV_LA</t>
  </si>
  <si>
    <t>Access to Visitation FTF LA</t>
  </si>
  <si>
    <t>2</t>
  </si>
  <si>
    <t>Access to Visitation _ FTF LA</t>
  </si>
  <si>
    <t>JCK_BEYOND_FEES</t>
  </si>
  <si>
    <t>Beyond the Bench - Fees</t>
  </si>
  <si>
    <t>Beyond the Bench _ Fees</t>
  </si>
  <si>
    <t>JCK_BEYOND_MISC</t>
  </si>
  <si>
    <t>Beyond the Bench - Misc</t>
  </si>
  <si>
    <t>Beyond the Bench _ Misc</t>
  </si>
  <si>
    <t>TCTF_CAC ADM_SUP</t>
  </si>
  <si>
    <t>TCTF_CAC ALLOC_ PAYMENTS_LA</t>
  </si>
  <si>
    <t>TCTF_CAC STATEWIDECOST_LA</t>
  </si>
  <si>
    <t>TCTF_CAC TRAINING_LA</t>
  </si>
  <si>
    <t>GF_CASA_SUPPORT</t>
  </si>
  <si>
    <t>State Grant</t>
  </si>
  <si>
    <t>TCTF_CASA REF101_LA</t>
  </si>
  <si>
    <t>JCK_CIP_B</t>
  </si>
  <si>
    <t>CIP Basic -Support</t>
  </si>
  <si>
    <t>93586</t>
  </si>
  <si>
    <t>02</t>
  </si>
  <si>
    <t>CIP Basic _ Support</t>
  </si>
  <si>
    <t>CIP Basic_Support_2018</t>
  </si>
  <si>
    <t>JCK_CIP_B_LA</t>
  </si>
  <si>
    <t>CIP Basic - LA</t>
  </si>
  <si>
    <t>CIP Basic _ LA</t>
  </si>
  <si>
    <t>CIP Basic_LA_2018</t>
  </si>
  <si>
    <t>JCK_CIP_D</t>
  </si>
  <si>
    <t>CIP Data - Support</t>
  </si>
  <si>
    <t>CIP Data _ Support</t>
  </si>
  <si>
    <t>CIP Data_Support_2018</t>
  </si>
  <si>
    <t>JCK_CIP_D_LA</t>
  </si>
  <si>
    <t>CIP Data - LA</t>
  </si>
  <si>
    <t>CIP Data _ LA</t>
  </si>
  <si>
    <t>CIP Data_LA_2018</t>
  </si>
  <si>
    <t>JCK_CIP_T</t>
  </si>
  <si>
    <t>CIP Training - Support</t>
  </si>
  <si>
    <t>CIP T &amp; M _ Support</t>
  </si>
  <si>
    <t>CIP T _Support 2018</t>
  </si>
  <si>
    <t>JCK_CIP_T_LA</t>
  </si>
  <si>
    <t>CIP Training - LA</t>
  </si>
  <si>
    <t>CIP T &amp; M _ LA</t>
  </si>
  <si>
    <t>CIP T_LA 2018</t>
  </si>
  <si>
    <t>Equal Access</t>
  </si>
  <si>
    <t>GF_EQUAL ACCESS STATE BAR</t>
  </si>
  <si>
    <t>GF_EQUAL ACCESSADM_SUP</t>
  </si>
  <si>
    <t>TCTF_EQUAL ACCESS AB145_LA</t>
  </si>
  <si>
    <t>TCTF_EQUAL ACCESSADM_SUP</t>
  </si>
  <si>
    <t>FLTF_ADMINISTRATION</t>
  </si>
  <si>
    <t>FLTF_DATA ANALTICS,STATISTICAL</t>
  </si>
  <si>
    <t>FLTF_FCS IMPLEMENTATION ASSIST</t>
  </si>
  <si>
    <t>FLTF_FCS STUDY AND DEMON PROJ</t>
  </si>
  <si>
    <t>FLTF_FCS MANDATED T &amp; M</t>
  </si>
  <si>
    <t>FLTF_OTHER</t>
  </si>
  <si>
    <t>FLTF_SELF_HELP</t>
  </si>
  <si>
    <t>ICWA- GF Reimb.</t>
  </si>
  <si>
    <t>ICWA_ GF Reimb.</t>
  </si>
  <si>
    <t>Judicial Review and Tech Asst</t>
  </si>
  <si>
    <t>Keeping Kids in School</t>
  </si>
  <si>
    <t>GRANT 2014 STUART</t>
  </si>
  <si>
    <t>GRANT 2015 WALTER</t>
  </si>
  <si>
    <t>GRANT 2014 ZELLERBACH</t>
  </si>
  <si>
    <t>FUTURES COMMISSION PROJECTS</t>
  </si>
  <si>
    <t>DOMESTIC VIOLANCE TRANSLATIONS</t>
  </si>
  <si>
    <t>SELF_HELP CENTER</t>
  </si>
  <si>
    <t>SELF REPRESENTED LITIGANTS</t>
  </si>
  <si>
    <t>FAMILY LAW CENTER REF101_LA</t>
  </si>
  <si>
    <t>MODEL SELF_HELP REF101_LA</t>
  </si>
  <si>
    <t>SELF_HELP MOU_LA</t>
  </si>
  <si>
    <t>SHRIVER</t>
  </si>
  <si>
    <t>TCTF_SHRIVER_LA</t>
  </si>
  <si>
    <t>Title IVE Perm</t>
  </si>
  <si>
    <t>Title IVE Perm_CASA_T &amp; Ms</t>
  </si>
  <si>
    <t>Title IVE Perm _ Support</t>
  </si>
  <si>
    <t>VAWEP</t>
  </si>
  <si>
    <t>TRIBAL_GNT2017</t>
  </si>
  <si>
    <t>VOCA-Victims &amp; Crim Just Sys</t>
  </si>
  <si>
    <t>VOCA (Victims and the Criminal</t>
  </si>
  <si>
    <t>JCL_CONEDEXPJUD</t>
  </si>
  <si>
    <t>Cont Jud Edu for Exped Judges</t>
  </si>
  <si>
    <t>CCJW_EAC</t>
  </si>
  <si>
    <t>Complex Civil Judges Wk (EAC)</t>
  </si>
  <si>
    <t>DV_1DY</t>
  </si>
  <si>
    <t>Domestic Violence 1_day Hot</t>
  </si>
  <si>
    <t>DV_1TO3DY</t>
  </si>
  <si>
    <t>Domestic Violence 1_3_day Cour</t>
  </si>
  <si>
    <t>ECCC_EAC</t>
  </si>
  <si>
    <t>Evd_Combined Civil &amp; Crm (EAC)</t>
  </si>
  <si>
    <t>EIJDM_EAC</t>
  </si>
  <si>
    <t>Excellence in Judicial Decisio</t>
  </si>
  <si>
    <t>EPMH_EAC</t>
  </si>
  <si>
    <t>Exper Probate &amp; Men Health EAC</t>
  </si>
  <si>
    <t>JUD_ACCESS_EDU</t>
  </si>
  <si>
    <t>Judicial Access Education</t>
  </si>
  <si>
    <t>JUD_CUR_DEV</t>
  </si>
  <si>
    <t>Judicial Curriculum Developmen</t>
  </si>
  <si>
    <t>JUD_DIST_EDU</t>
  </si>
  <si>
    <t>Judicial Distance Education &amp;</t>
  </si>
  <si>
    <t>JUD_INSTITUTE</t>
  </si>
  <si>
    <t>Judicial Institutes</t>
  </si>
  <si>
    <t>JUD_LDRSHP_EDU</t>
  </si>
  <si>
    <t>Judicial Leadership Education</t>
  </si>
  <si>
    <t>JUD_PUBLICATION</t>
  </si>
  <si>
    <t>Q_ETHIC_TRN</t>
  </si>
  <si>
    <t>Qualifying Ethics T &amp; M</t>
  </si>
  <si>
    <t>REG_LOC_JUD_EDU</t>
  </si>
  <si>
    <t>Regional &amp; Local Judicial Educ</t>
  </si>
  <si>
    <t>JCL_CTMGRSUPEDU</t>
  </si>
  <si>
    <t>Court Manager &amp; Supervisor Edu</t>
  </si>
  <si>
    <t>APPELL_MGT_INST</t>
  </si>
  <si>
    <t>Appellate Mgmnt Institute</t>
  </si>
  <si>
    <t>CORE24</t>
  </si>
  <si>
    <t>Core 24</t>
  </si>
  <si>
    <t>CORE25</t>
  </si>
  <si>
    <t>Core 25</t>
  </si>
  <si>
    <t>CORE26</t>
  </si>
  <si>
    <t>Core 26</t>
  </si>
  <si>
    <t>CORE40</t>
  </si>
  <si>
    <t>CORE 40</t>
  </si>
  <si>
    <t>CORE40_P2</t>
  </si>
  <si>
    <t>Core 40 _ Part 2</t>
  </si>
  <si>
    <t>CORE40_P3</t>
  </si>
  <si>
    <t>Core 40 _ Part 3</t>
  </si>
  <si>
    <t>CORE40_P4</t>
  </si>
  <si>
    <t>Core 40 _ Part 4</t>
  </si>
  <si>
    <t>CORE41</t>
  </si>
  <si>
    <t>CORE 41</t>
  </si>
  <si>
    <t>CORE42</t>
  </si>
  <si>
    <t>CORE 42</t>
  </si>
  <si>
    <t>ICM</t>
  </si>
  <si>
    <t>Institute for Court Mgmnt</t>
  </si>
  <si>
    <t>MGR_SUP_CURRICU</t>
  </si>
  <si>
    <t>Manager/Supervisor Curriculum</t>
  </si>
  <si>
    <t>MGR_SUP_DIST_ED</t>
  </si>
  <si>
    <t>Manager/Supervisor Distance Ed</t>
  </si>
  <si>
    <t>MGR_SUP_EDU</t>
  </si>
  <si>
    <t>Manager/Supervisor Access Educ</t>
  </si>
  <si>
    <t>REG_LOC_MGR_SUP</t>
  </si>
  <si>
    <t>Regional &amp; Local Manager/Super</t>
  </si>
  <si>
    <t>Court Personnel Education</t>
  </si>
  <si>
    <t>APPELL_SYS_ADM</t>
  </si>
  <si>
    <t>Appellate System Administrator</t>
  </si>
  <si>
    <t>CORE_LDRSHP_TRN</t>
  </si>
  <si>
    <t>Core Leadership and T &amp; M S</t>
  </si>
  <si>
    <t>Court Personel Institutes</t>
  </si>
  <si>
    <t>CTSTF_CURRICU</t>
  </si>
  <si>
    <t>Court Staff Curriculum Develop</t>
  </si>
  <si>
    <t>CTSTF_DIST_EDU</t>
  </si>
  <si>
    <t>CT Stff Distance Edu &amp; Resourc</t>
  </si>
  <si>
    <t>CTSTF_EDU</t>
  </si>
  <si>
    <t>Court Staff Access Education</t>
  </si>
  <si>
    <t>LCSTC_HR</t>
  </si>
  <si>
    <t>Local Court Staff T &amp; M Cou</t>
  </si>
  <si>
    <t>REG_CTSTF_TRN</t>
  </si>
  <si>
    <t>Regional Court Staff T &amp; M</t>
  </si>
  <si>
    <t>JCL_FACULTYDEVE</t>
  </si>
  <si>
    <t>Faculty Development</t>
  </si>
  <si>
    <t>1DY_DESIGN_WSHP</t>
  </si>
  <si>
    <t>1_Day Design Workshop</t>
  </si>
  <si>
    <t>2DY_DESIGN_WSHP</t>
  </si>
  <si>
    <t>2_Day Design Workshop</t>
  </si>
  <si>
    <t>APPELL_FACDEV</t>
  </si>
  <si>
    <t>Appellate Faculty Development</t>
  </si>
  <si>
    <t>BASCIC_FAC_DEVL</t>
  </si>
  <si>
    <t>Basic Faculty Development Cour</t>
  </si>
  <si>
    <t>CSTAFF_FACDEV</t>
  </si>
  <si>
    <t>Council Staff Faculty Developm</t>
  </si>
  <si>
    <t>JUD_COLGE_SEMIR</t>
  </si>
  <si>
    <t>Jud College Seminar Leaders Tr</t>
  </si>
  <si>
    <t>LOCAL_CT_FACDEV</t>
  </si>
  <si>
    <t>Local Court Faculty Developmen</t>
  </si>
  <si>
    <t>NJO_FACULTY</t>
  </si>
  <si>
    <t>New Judge Orientation Faculty</t>
  </si>
  <si>
    <t>Q_ETHIC_FAC_DEV</t>
  </si>
  <si>
    <t>Qualifying Ethics Faculty Deve</t>
  </si>
  <si>
    <t>TEMP_JUDGE_FACD</t>
  </si>
  <si>
    <t>Temporary Judges Faculty Devel</t>
  </si>
  <si>
    <t>JCL_FJE</t>
  </si>
  <si>
    <t>Found for Judicial Edu Grant</t>
  </si>
  <si>
    <t>Civil Procedure Bench Book Ser</t>
  </si>
  <si>
    <t>Judicial Council Staff Educati</t>
  </si>
  <si>
    <t>CSTAFF_ACCESS_E</t>
  </si>
  <si>
    <t>Council Staff Access Education</t>
  </si>
  <si>
    <t>CSTAFF_CURRICU</t>
  </si>
  <si>
    <t>Council Staff Curriculum Devel</t>
  </si>
  <si>
    <t>Council Staff Distance Edu &amp; R</t>
  </si>
  <si>
    <t>CSTAFF_FORUMS</t>
  </si>
  <si>
    <t>Council Staff Courses &amp; Forums</t>
  </si>
  <si>
    <t>New Judge Education</t>
  </si>
  <si>
    <t>JUD_COLLEGE</t>
  </si>
  <si>
    <t>Judicial College</t>
  </si>
  <si>
    <t>New Judge Orientation</t>
  </si>
  <si>
    <t>New Judge Curriculum Developme</t>
  </si>
  <si>
    <t>Primary Asgm Orient_New Judges</t>
  </si>
  <si>
    <t>Primary Assignment (PAO) Cour</t>
  </si>
  <si>
    <t>CEQA Overview PAO</t>
  </si>
  <si>
    <t>DEATH_PENALTY_T</t>
  </si>
  <si>
    <t>Death Penalty Trials course (E</t>
  </si>
  <si>
    <t>DOMEST_VIO_INST</t>
  </si>
  <si>
    <t>Domestic Violence Institute EA</t>
  </si>
  <si>
    <t>DV_NUTS_BOLTS</t>
  </si>
  <si>
    <t>DV_Nuts and Bolts EAO</t>
  </si>
  <si>
    <t>FELONY_SENTENP1</t>
  </si>
  <si>
    <t>Felony Sentencing Part 1 cours</t>
  </si>
  <si>
    <t>FELONY_SENTENP2</t>
  </si>
  <si>
    <t>Felony Sentencing Part 2 cours</t>
  </si>
  <si>
    <t>Homicide Trials course (EAO)</t>
  </si>
  <si>
    <t>Natl Criminal History Improv</t>
  </si>
  <si>
    <t>National Criminal History Impr</t>
  </si>
  <si>
    <t>Parolee Reentry Ct CDCR</t>
  </si>
  <si>
    <t>Parolee Reentry Ct Prg CDCRAdm</t>
  </si>
  <si>
    <t>Parolee Reentry Ct PRG CDCR_LA</t>
  </si>
  <si>
    <t>JCM_PRICE_JUST</t>
  </si>
  <si>
    <t>Criminal Fines &amp; Fees Project</t>
  </si>
  <si>
    <t>16585</t>
  </si>
  <si>
    <t>Veterans Court Study</t>
  </si>
  <si>
    <t>VCS17_18-NR</t>
  </si>
  <si>
    <t>Veterans Court Study NR</t>
  </si>
  <si>
    <t>Facility Modification</t>
  </si>
  <si>
    <t>20_MADERA</t>
  </si>
  <si>
    <t>County of Madera</t>
  </si>
  <si>
    <t>23_MENDOCINO</t>
  </si>
  <si>
    <t>County of Mendocino</t>
  </si>
  <si>
    <t>28_NAPA</t>
  </si>
  <si>
    <t>County of Napa</t>
  </si>
  <si>
    <t>JCN_OPS_MAINT</t>
  </si>
  <si>
    <t>Operations and Maintenance</t>
  </si>
  <si>
    <t>BAP Projects</t>
  </si>
  <si>
    <t>COURT_SECURITY</t>
  </si>
  <si>
    <t>FISCAL_PROJECT</t>
  </si>
  <si>
    <t>FISCal Project</t>
  </si>
  <si>
    <t>JCQ_ADV_COMTT</t>
  </si>
  <si>
    <t>Advisory Committee</t>
  </si>
  <si>
    <t>WKLD_ASSESSMENT</t>
  </si>
  <si>
    <t>JCQ_BUD_FOCUSED</t>
  </si>
  <si>
    <t>Budget Focused Trngs and Mtgs</t>
  </si>
  <si>
    <t>TRAINING_MTGS</t>
  </si>
  <si>
    <t>Budget Focused T &amp; M and Meeti</t>
  </si>
  <si>
    <t>JCQ_BUD_SVS</t>
  </si>
  <si>
    <t>Budget Services Projects</t>
  </si>
  <si>
    <t>DEBT_TASK_FORCE</t>
  </si>
  <si>
    <t>JCQ_FUND_REV</t>
  </si>
  <si>
    <t>Funds &amp; Revenues</t>
  </si>
  <si>
    <t>ENHANCED_COLLEC</t>
  </si>
  <si>
    <t>Benefits Cost Change</t>
  </si>
  <si>
    <t>Extraordinary Homicide Trials</t>
  </si>
  <si>
    <t>Prisoners Hearings</t>
  </si>
  <si>
    <t>Service of Process Fees</t>
  </si>
  <si>
    <t>JCQ_TREA_SVS</t>
  </si>
  <si>
    <t>Treasury Servicess</t>
  </si>
  <si>
    <t>OPEB_VALUATIONS</t>
  </si>
  <si>
    <t>JCQ_UNALLOCATED</t>
  </si>
  <si>
    <t>Unallocated Budget</t>
  </si>
  <si>
    <t>STATEWIDE</t>
  </si>
  <si>
    <t>JCT_ADM SUPPORT</t>
  </si>
  <si>
    <t>Administrative Support</t>
  </si>
  <si>
    <t>ADM_SUPPORT</t>
  </si>
  <si>
    <t>JCT_ADM SVS</t>
  </si>
  <si>
    <t>BUDGET_SUPPORT</t>
  </si>
  <si>
    <t>CONTRACTPROCUR</t>
  </si>
  <si>
    <t>JCT_ADM SYS DEV</t>
  </si>
  <si>
    <t>Administrative Sys Development</t>
  </si>
  <si>
    <t>DCACS</t>
  </si>
  <si>
    <t>HR_MGMT_SYSTEM</t>
  </si>
  <si>
    <t>JCC_FINANCIALS</t>
  </si>
  <si>
    <t>JCC_Financials</t>
  </si>
  <si>
    <t>THEMIS</t>
  </si>
  <si>
    <t>Themis</t>
  </si>
  <si>
    <t>UCF_SYSTEM</t>
  </si>
  <si>
    <t>JCT_CT MGMT SVS</t>
  </si>
  <si>
    <t>Court Management Services</t>
  </si>
  <si>
    <t>CTDATACOLLECTIO</t>
  </si>
  <si>
    <t>CTDataCollectio</t>
  </si>
  <si>
    <t>DATABASESUPPORT</t>
  </si>
  <si>
    <t>DatabaseSupport</t>
  </si>
  <si>
    <t>EFILINGSERVICES</t>
  </si>
  <si>
    <t>SELFREPLITIGANT</t>
  </si>
  <si>
    <t>SelfRepLitigant</t>
  </si>
  <si>
    <t>JCT_DIGITALSVS</t>
  </si>
  <si>
    <t>JURY_GRANTS</t>
  </si>
  <si>
    <t>WEB_SERVICES_</t>
  </si>
  <si>
    <t>Web_Services</t>
  </si>
  <si>
    <t>JCT_IDTYCASEMGT</t>
  </si>
  <si>
    <t>CMS_V3</t>
  </si>
  <si>
    <t>DIGITALEVIDENCE</t>
  </si>
  <si>
    <t>Digital Evidence</t>
  </si>
  <si>
    <t>JCT_IT ARCHITEC</t>
  </si>
  <si>
    <t>IT Architecture</t>
  </si>
  <si>
    <t>APPLICATIONARCH</t>
  </si>
  <si>
    <t>Application Architecture</t>
  </si>
  <si>
    <t>ENTERPRISE_ARCH</t>
  </si>
  <si>
    <t>Enterprise Architecture</t>
  </si>
  <si>
    <t>ENTPRSPOLCYPLAN</t>
  </si>
  <si>
    <t>Enterprise Policy Plan</t>
  </si>
  <si>
    <t>NETWORK_ARCH</t>
  </si>
  <si>
    <t>Network Architecture</t>
  </si>
  <si>
    <t>JCT_NETWK_INFRA</t>
  </si>
  <si>
    <t>Network and Infrastructure</t>
  </si>
  <si>
    <t>NETWORK_SUPPORT</t>
  </si>
  <si>
    <t>JCT_PHOENIXCAFM</t>
  </si>
  <si>
    <t>Phoenix_CAFM</t>
  </si>
  <si>
    <t>PHOENIX</t>
  </si>
  <si>
    <t>JCT_PROJ MGMT</t>
  </si>
  <si>
    <t>COMMITTEESUPPT</t>
  </si>
  <si>
    <t>Committee Support</t>
  </si>
  <si>
    <t>ENTERPRISEMGMT</t>
  </si>
  <si>
    <t>Enterprise Mgmnt</t>
  </si>
  <si>
    <t>JCT_SECURITYSUP</t>
  </si>
  <si>
    <t>Security Program and Policy</t>
  </si>
  <si>
    <t>SECURITYSUPPORT</t>
  </si>
  <si>
    <t>Security Support</t>
  </si>
  <si>
    <t>TELECOMMUNICATE</t>
  </si>
  <si>
    <t>Telecommunicate</t>
  </si>
  <si>
    <t>JCT_SHAREDSVS</t>
  </si>
  <si>
    <t>Shared Services</t>
  </si>
  <si>
    <t>DATAINTEREXCHG</t>
  </si>
  <si>
    <t>Data Intergration Exchg</t>
  </si>
  <si>
    <t>DATA_CENTER</t>
  </si>
  <si>
    <t>Data Center</t>
  </si>
  <si>
    <t>JCT_USER_SYSSUP</t>
  </si>
  <si>
    <t>User and System Supoort</t>
  </si>
  <si>
    <t>DATA_CENTER_OPS</t>
  </si>
  <si>
    <t>Data Center Operations</t>
  </si>
  <si>
    <t>DESKTOP_SUPPORT</t>
  </si>
  <si>
    <t>Desktop Support</t>
  </si>
  <si>
    <t>SERVICE_DESK</t>
  </si>
  <si>
    <t>Service Desk</t>
  </si>
  <si>
    <t>TELEPHONY</t>
  </si>
  <si>
    <t>Required Fields if activity is charged to a project</t>
  </si>
  <si>
    <t>ENY</t>
  </si>
  <si>
    <t>Program</t>
  </si>
  <si>
    <t xml:space="preserve">5320230 - Travel - In State - Per Diem Allowances - Meals </t>
  </si>
  <si>
    <t>Travel - In State - Per Diem Allowances - Meals</t>
  </si>
  <si>
    <t>5320220 - Travel - In State - Per Diem Allowances - Lodging</t>
  </si>
  <si>
    <t>Travel - In State - Per Diem Allowances - Lodging</t>
  </si>
  <si>
    <t>5320410 - Travel - In State - Rail and Bus Transportation</t>
  </si>
  <si>
    <t>Travel - In State - Rail and Bus Transportation</t>
  </si>
  <si>
    <t>5320420 - Travel - In State - Taxi and Shuttle Service Transportation</t>
  </si>
  <si>
    <t>Travel - In State - Taxi and Shuttle Service Transportation</t>
  </si>
  <si>
    <t>All Travel - In State - Per Diem Allowances - Meals and incidentals. Do not use this account code for other instate travel-related expenses (auto, airplane fares, lodging, parking.) itemized on the TEC. Other business items without travel expenses like dues and training costs claimed on TEC should use the appropriate code for those expenses. Transit passes to be coded to 5150300.</t>
  </si>
  <si>
    <t>All Travel - In State - Per Diem Allowances - Lodging.  Do not use this account code for other instate travel-related expenses (auto, airplane fares, meals, parking.) itemized on the TEC. Other business items without travel expenses like dues and training costs claimed on TEC should use the appropriate code for those expenses. Transit passes to be coded to 5150300.</t>
  </si>
  <si>
    <t>5320440 - Travel - In State - Private Car</t>
  </si>
  <si>
    <t>Travel - In State - Private Car</t>
  </si>
  <si>
    <t>5320470 - Travel - In State - Rental Car</t>
  </si>
  <si>
    <t>Travel - In State - Rental Car</t>
  </si>
  <si>
    <t>5320490 - Travel - In State - Other</t>
  </si>
  <si>
    <t>Travel - In State - Other</t>
  </si>
  <si>
    <t>Travel - In State - Fares, Tolls, Parking, Bike, etc.</t>
  </si>
  <si>
    <t>Travel - In State - Private Car - mileage</t>
  </si>
  <si>
    <t>Travel - In State - Rental Car Gas</t>
  </si>
  <si>
    <t>0140000</t>
  </si>
  <si>
    <t>0155000</t>
  </si>
  <si>
    <t>(16) I HEREBY CERTIFY that the above statement is a true statement of the travel expenses incurred by me in accordance with the State of California travel reimbursement policy and guidelines as adopted by the Judicial Council of California.</t>
  </si>
  <si>
    <t>LiveScan fingerprints</t>
  </si>
  <si>
    <t>Services - Other</t>
  </si>
  <si>
    <t>5301800 - Services - Other</t>
  </si>
  <si>
    <t>6001F</t>
  </si>
  <si>
    <t>6001P</t>
  </si>
  <si>
    <t>6001S</t>
  </si>
  <si>
    <t>6002C</t>
  </si>
  <si>
    <t>6002F</t>
  </si>
  <si>
    <t>6002P</t>
  </si>
  <si>
    <t>6002S</t>
  </si>
  <si>
    <t>6003F</t>
  </si>
  <si>
    <t>6003P</t>
  </si>
  <si>
    <t>6003S</t>
  </si>
  <si>
    <t>6004F</t>
  </si>
  <si>
    <t>6004P</t>
  </si>
  <si>
    <t>6004S</t>
  </si>
  <si>
    <t>6005F</t>
  </si>
  <si>
    <t>6005P</t>
  </si>
  <si>
    <t>6005S</t>
  </si>
  <si>
    <t>6006F</t>
  </si>
  <si>
    <t>6006P</t>
  </si>
  <si>
    <t>6006S</t>
  </si>
  <si>
    <t>6007F</t>
  </si>
  <si>
    <t>6007P</t>
  </si>
  <si>
    <t>6007S</t>
  </si>
  <si>
    <t>6008F</t>
  </si>
  <si>
    <t>6008P</t>
  </si>
  <si>
    <t>6008S</t>
  </si>
  <si>
    <t>6009F</t>
  </si>
  <si>
    <t>6009P</t>
  </si>
  <si>
    <t>6009S</t>
  </si>
  <si>
    <t>6010F</t>
  </si>
  <si>
    <t>6010P</t>
  </si>
  <si>
    <t>6010S</t>
  </si>
  <si>
    <t>6011F</t>
  </si>
  <si>
    <t>6011P</t>
  </si>
  <si>
    <t>6011S</t>
  </si>
  <si>
    <t>6012F</t>
  </si>
  <si>
    <t>6012P</t>
  </si>
  <si>
    <t>6012S</t>
  </si>
  <si>
    <t>6013F</t>
  </si>
  <si>
    <t>6013P</t>
  </si>
  <si>
    <t>6013R</t>
  </si>
  <si>
    <t>6013S</t>
  </si>
  <si>
    <t>6014C</t>
  </si>
  <si>
    <t>6014F</t>
  </si>
  <si>
    <t>6014P</t>
  </si>
  <si>
    <t>6014S</t>
  </si>
  <si>
    <t>6015C</t>
  </si>
  <si>
    <t>6015F</t>
  </si>
  <si>
    <t>6015P</t>
  </si>
  <si>
    <t>6015R</t>
  </si>
  <si>
    <t>6015S</t>
  </si>
  <si>
    <t>6016F</t>
  </si>
  <si>
    <t>6016P</t>
  </si>
  <si>
    <t>6016R</t>
  </si>
  <si>
    <t>6016S</t>
  </si>
  <si>
    <t>6017F</t>
  </si>
  <si>
    <t>6017P</t>
  </si>
  <si>
    <t>6017R</t>
  </si>
  <si>
    <t>6017S</t>
  </si>
  <si>
    <t>6018F</t>
  </si>
  <si>
    <t>6018P</t>
  </si>
  <si>
    <t>6018R</t>
  </si>
  <si>
    <t>6018S</t>
  </si>
  <si>
    <t>6020F</t>
  </si>
  <si>
    <t>6020P</t>
  </si>
  <si>
    <t>6020S</t>
  </si>
  <si>
    <t>6021F</t>
  </si>
  <si>
    <t>6021P</t>
  </si>
  <si>
    <t>6021S</t>
  </si>
  <si>
    <t>6022F</t>
  </si>
  <si>
    <t>6022P</t>
  </si>
  <si>
    <t>6022R</t>
  </si>
  <si>
    <t>6022S</t>
  </si>
  <si>
    <t>6023F</t>
  </si>
  <si>
    <t>6023P</t>
  </si>
  <si>
    <t>6023R</t>
  </si>
  <si>
    <t>6023S</t>
  </si>
  <si>
    <t>6031F</t>
  </si>
  <si>
    <t>6031P</t>
  </si>
  <si>
    <t>6031S</t>
  </si>
  <si>
    <t>6032F</t>
  </si>
  <si>
    <t>6032P</t>
  </si>
  <si>
    <t>6032S</t>
  </si>
  <si>
    <t>6034F</t>
  </si>
  <si>
    <t>6034P</t>
  </si>
  <si>
    <t>6034R</t>
  </si>
  <si>
    <t>6034S</t>
  </si>
  <si>
    <t>6037F</t>
  </si>
  <si>
    <t>6037P</t>
  </si>
  <si>
    <t>6037S</t>
  </si>
  <si>
    <t>6038F</t>
  </si>
  <si>
    <t>6038P</t>
  </si>
  <si>
    <t>6038R</t>
  </si>
  <si>
    <t>6038S</t>
  </si>
  <si>
    <t>6051F</t>
  </si>
  <si>
    <t>6051P</t>
  </si>
  <si>
    <t>6051R</t>
  </si>
  <si>
    <t>6051S</t>
  </si>
  <si>
    <t>6052F</t>
  </si>
  <si>
    <t>6052P</t>
  </si>
  <si>
    <t>6052R</t>
  </si>
  <si>
    <t>6052S</t>
  </si>
  <si>
    <t>6053F</t>
  </si>
  <si>
    <t>6053P</t>
  </si>
  <si>
    <t>6053R</t>
  </si>
  <si>
    <t>6053S</t>
  </si>
  <si>
    <t>6054C</t>
  </si>
  <si>
    <t>6054F</t>
  </si>
  <si>
    <t>6054P</t>
  </si>
  <si>
    <t>6054R</t>
  </si>
  <si>
    <t>6054S</t>
  </si>
  <si>
    <t>6055C</t>
  </si>
  <si>
    <t>6055F</t>
  </si>
  <si>
    <t>6055P</t>
  </si>
  <si>
    <t>6055R</t>
  </si>
  <si>
    <t>6055S</t>
  </si>
  <si>
    <t>6056F</t>
  </si>
  <si>
    <t>6056P</t>
  </si>
  <si>
    <t>6056R</t>
  </si>
  <si>
    <t>6056S</t>
  </si>
  <si>
    <t>6057F</t>
  </si>
  <si>
    <t>6057P</t>
  </si>
  <si>
    <t>6057S</t>
  </si>
  <si>
    <t>6062F</t>
  </si>
  <si>
    <t>6062P</t>
  </si>
  <si>
    <t>6062R</t>
  </si>
  <si>
    <t>6062S</t>
  </si>
  <si>
    <t>6081C</t>
  </si>
  <si>
    <t>6081F</t>
  </si>
  <si>
    <t>6081P</t>
  </si>
  <si>
    <t>6081S</t>
  </si>
  <si>
    <t>6082C</t>
  </si>
  <si>
    <t>6082F</t>
  </si>
  <si>
    <t>6082P</t>
  </si>
  <si>
    <t>6082S</t>
  </si>
  <si>
    <t>6083F</t>
  </si>
  <si>
    <t>6083P</t>
  </si>
  <si>
    <t>6083S</t>
  </si>
  <si>
    <t>6091F</t>
  </si>
  <si>
    <t>6091P</t>
  </si>
  <si>
    <t>6091R</t>
  </si>
  <si>
    <t>6091S</t>
  </si>
  <si>
    <t>6092F</t>
  </si>
  <si>
    <t>6092P</t>
  </si>
  <si>
    <t>6092R</t>
  </si>
  <si>
    <t>6092S</t>
  </si>
  <si>
    <t>6111F</t>
  </si>
  <si>
    <t>6111P</t>
  </si>
  <si>
    <t>6111S</t>
  </si>
  <si>
    <t>6112F</t>
  </si>
  <si>
    <t>6112P</t>
  </si>
  <si>
    <t>6112S</t>
  </si>
  <si>
    <t>6113F</t>
  </si>
  <si>
    <t>6113P</t>
  </si>
  <si>
    <t>6113S</t>
  </si>
  <si>
    <t>6114F</t>
  </si>
  <si>
    <t>6114P</t>
  </si>
  <si>
    <t>6114S</t>
  </si>
  <si>
    <t>6115F</t>
  </si>
  <si>
    <t>6115P</t>
  </si>
  <si>
    <t>6115S</t>
  </si>
  <si>
    <t>6117F</t>
  </si>
  <si>
    <t>6117P</t>
  </si>
  <si>
    <t>6117S</t>
  </si>
  <si>
    <t>6202F</t>
  </si>
  <si>
    <t>6202P</t>
  </si>
  <si>
    <t>6202S</t>
  </si>
  <si>
    <t>6204F</t>
  </si>
  <si>
    <t>6204P</t>
  </si>
  <si>
    <t>6204S</t>
  </si>
  <si>
    <t>6205F</t>
  </si>
  <si>
    <t>6205P</t>
  </si>
  <si>
    <t>6205S</t>
  </si>
  <si>
    <t>6209F</t>
  </si>
  <si>
    <t>6209P</t>
  </si>
  <si>
    <t>6209S</t>
  </si>
  <si>
    <t>6210F</t>
  </si>
  <si>
    <t>6210P</t>
  </si>
  <si>
    <t>6210S</t>
  </si>
  <si>
    <t>6212F</t>
  </si>
  <si>
    <t>6212P</t>
  </si>
  <si>
    <t>6212S</t>
  </si>
  <si>
    <t>6213C</t>
  </si>
  <si>
    <t>6213F</t>
  </si>
  <si>
    <t>6213P</t>
  </si>
  <si>
    <t>6213S</t>
  </si>
  <si>
    <t>6214F</t>
  </si>
  <si>
    <t>6214P</t>
  </si>
  <si>
    <t>6214S</t>
  </si>
  <si>
    <t>6217F</t>
  </si>
  <si>
    <t>6217P</t>
  </si>
  <si>
    <t>6217S</t>
  </si>
  <si>
    <t>6218C</t>
  </si>
  <si>
    <t>6218F</t>
  </si>
  <si>
    <t>6218P</t>
  </si>
  <si>
    <t>6218R</t>
  </si>
  <si>
    <t>6218S</t>
  </si>
  <si>
    <t>6219S</t>
  </si>
  <si>
    <t>6221F</t>
  </si>
  <si>
    <t>6221P</t>
  </si>
  <si>
    <t>6221S</t>
  </si>
  <si>
    <t>6222F</t>
  </si>
  <si>
    <t>6222P</t>
  </si>
  <si>
    <t>6222S</t>
  </si>
  <si>
    <t>6223F</t>
  </si>
  <si>
    <t>6223P</t>
  </si>
  <si>
    <t>6223S</t>
  </si>
  <si>
    <t>6301F</t>
  </si>
  <si>
    <t>6301P</t>
  </si>
  <si>
    <t>6301S</t>
  </si>
  <si>
    <t>6302F</t>
  </si>
  <si>
    <t>6302P</t>
  </si>
  <si>
    <t>6302S</t>
  </si>
  <si>
    <t>6303F</t>
  </si>
  <si>
    <t>6303P</t>
  </si>
  <si>
    <t>6303S</t>
  </si>
  <si>
    <t>6304F</t>
  </si>
  <si>
    <t>6304P</t>
  </si>
  <si>
    <t>6304S</t>
  </si>
  <si>
    <t>6306F</t>
  </si>
  <si>
    <t>6306P</t>
  </si>
  <si>
    <t>6306S</t>
  </si>
  <si>
    <t>6307F</t>
  </si>
  <si>
    <t>6307P</t>
  </si>
  <si>
    <t>6307S</t>
  </si>
  <si>
    <t>6308F</t>
  </si>
  <si>
    <t>6308P</t>
  </si>
  <si>
    <t>6308S</t>
  </si>
  <si>
    <t>6309F</t>
  </si>
  <si>
    <t>6309P</t>
  </si>
  <si>
    <t>6309S</t>
  </si>
  <si>
    <t>6310F</t>
  </si>
  <si>
    <t>6310P</t>
  </si>
  <si>
    <t>6310S</t>
  </si>
  <si>
    <t>6314F</t>
  </si>
  <si>
    <t>6314P</t>
  </si>
  <si>
    <t>6314S</t>
  </si>
  <si>
    <t>6315F</t>
  </si>
  <si>
    <t>6315P</t>
  </si>
  <si>
    <t>6315S</t>
  </si>
  <si>
    <t>6316F</t>
  </si>
  <si>
    <t>6316P</t>
  </si>
  <si>
    <t>6316S</t>
  </si>
  <si>
    <t>6332P</t>
  </si>
  <si>
    <t>6332S</t>
  </si>
  <si>
    <t>6334F</t>
  </si>
  <si>
    <t>6334P</t>
  </si>
  <si>
    <t>6334S</t>
  </si>
  <si>
    <t>6335F</t>
  </si>
  <si>
    <t>6335P</t>
  </si>
  <si>
    <t>6335S</t>
  </si>
  <si>
    <t>6336F</t>
  </si>
  <si>
    <t>6336P</t>
  </si>
  <si>
    <t>6336S</t>
  </si>
  <si>
    <t>6421C</t>
  </si>
  <si>
    <t>6421F</t>
  </si>
  <si>
    <t>6421P</t>
  </si>
  <si>
    <t>6421S</t>
  </si>
  <si>
    <t>6422C</t>
  </si>
  <si>
    <t>6422F</t>
  </si>
  <si>
    <t>6422P</t>
  </si>
  <si>
    <t>6422S</t>
  </si>
  <si>
    <t>6423C</t>
  </si>
  <si>
    <t>6423F</t>
  </si>
  <si>
    <t>6423P</t>
  </si>
  <si>
    <t>6423S</t>
  </si>
  <si>
    <t>6424F</t>
  </si>
  <si>
    <t>6424P</t>
  </si>
  <si>
    <t>6424S</t>
  </si>
  <si>
    <t>6501F</t>
  </si>
  <si>
    <t>6522F</t>
  </si>
  <si>
    <t>6522S</t>
  </si>
  <si>
    <t>6601F</t>
  </si>
  <si>
    <t>6601P</t>
  </si>
  <si>
    <t>6601S</t>
  </si>
  <si>
    <t>ABA</t>
  </si>
  <si>
    <t>ACP_IT</t>
  </si>
  <si>
    <t>ADMIN_GNT2018</t>
  </si>
  <si>
    <t>AIDOAC</t>
  </si>
  <si>
    <t>AJ093</t>
  </si>
  <si>
    <t>AJEI</t>
  </si>
  <si>
    <t>AL058</t>
  </si>
  <si>
    <t>APJAC</t>
  </si>
  <si>
    <t>BMJ095</t>
  </si>
  <si>
    <t>CACCA</t>
  </si>
  <si>
    <t>CCJSCA</t>
  </si>
  <si>
    <t>CHIEF_PROJECT</t>
  </si>
  <si>
    <t>CIDCS</t>
  </si>
  <si>
    <t>CMS_V3_BCP</t>
  </si>
  <si>
    <t>CT_SERVICE_PROG</t>
  </si>
  <si>
    <t>CT_STAFF</t>
  </si>
  <si>
    <t>DOK067</t>
  </si>
  <si>
    <t>EDU_GNT2018</t>
  </si>
  <si>
    <t>EJ023</t>
  </si>
  <si>
    <t>FACULTY</t>
  </si>
  <si>
    <t>ITSECURITY_BCP</t>
  </si>
  <si>
    <t>JB028</t>
  </si>
  <si>
    <t>JCC_17_005</t>
  </si>
  <si>
    <t>JG042</t>
  </si>
  <si>
    <t>JRTA2018</t>
  </si>
  <si>
    <t>JUD SCHOLARSHIP</t>
  </si>
  <si>
    <t>LAW LIBRARY</t>
  </si>
  <si>
    <t>LIBRARIAN SVC</t>
  </si>
  <si>
    <t>LOCAL_GNT2018</t>
  </si>
  <si>
    <t>LSOPROJECTS</t>
  </si>
  <si>
    <t>MATCH_GNT2018</t>
  </si>
  <si>
    <t>MP004</t>
  </si>
  <si>
    <t>NAACA</t>
  </si>
  <si>
    <t>NAWJ</t>
  </si>
  <si>
    <t>NCHIP24</t>
  </si>
  <si>
    <t>NYU</t>
  </si>
  <si>
    <t>OTHER</t>
  </si>
  <si>
    <t>RESEARCH_ATTY</t>
  </si>
  <si>
    <t>SB047</t>
  </si>
  <si>
    <t>SELF_REP_LITIAN</t>
  </si>
  <si>
    <t>SJE_BCP</t>
  </si>
  <si>
    <t>TA011</t>
  </si>
  <si>
    <t>TC_2PERCENTAUTO</t>
  </si>
  <si>
    <t>TC_ADM</t>
  </si>
  <si>
    <t>TC_ADM_INFR_CH</t>
  </si>
  <si>
    <t>TC_ARM</t>
  </si>
  <si>
    <t>TC_BASE</t>
  </si>
  <si>
    <t>TC_CIP7A</t>
  </si>
  <si>
    <t>TC_CIPREIMB</t>
  </si>
  <si>
    <t>TC_CIVILASMT</t>
  </si>
  <si>
    <t>TC_CWR</t>
  </si>
  <si>
    <t>TC_ELDERABUSE</t>
  </si>
  <si>
    <t>TC_EMPLOYEE</t>
  </si>
  <si>
    <t>TC_FACILREDUC</t>
  </si>
  <si>
    <t>TC_FEESRETURNED</t>
  </si>
  <si>
    <t>TC_JBWCPREDUC</t>
  </si>
  <si>
    <t>TC_JUDGES</t>
  </si>
  <si>
    <t>TC_JUDGESAL</t>
  </si>
  <si>
    <t>TC_JURYREIMB</t>
  </si>
  <si>
    <t>TC_OPEBVAL</t>
  </si>
  <si>
    <t>TC_RDAWRIT</t>
  </si>
  <si>
    <t>TC_RUNOFF_CLAIM</t>
  </si>
  <si>
    <t>TC_TCTC_TPA</t>
  </si>
  <si>
    <t>TC_TELE_APPRNCS</t>
  </si>
  <si>
    <t>TELECOM</t>
  </si>
  <si>
    <t>TELECOM_BCP</t>
  </si>
  <si>
    <t>TRAFFIC_ADJUD</t>
  </si>
  <si>
    <t>TRIBAL_GNT2018</t>
  </si>
  <si>
    <t>NEW JUDGE ORIENT FAC</t>
  </si>
  <si>
    <t>NEW JUDGE ORIENT PART</t>
  </si>
  <si>
    <t>NEW JUDGE ORIENT STF</t>
  </si>
  <si>
    <t>JUDICIAL COLLEGE CJR</t>
  </si>
  <si>
    <t>JUDICIAL COLLEGE FAC</t>
  </si>
  <si>
    <t>JUDICIAL COLLEGE PART</t>
  </si>
  <si>
    <t>JUDICIAL COLLEGE STF</t>
  </si>
  <si>
    <t>NEW APPEL JUDGE ORIENT FAC</t>
  </si>
  <si>
    <t>NEW APPEL JUDGE ORIENT PART</t>
  </si>
  <si>
    <t>NEW APPEL JUDGE ORIENT STF</t>
  </si>
  <si>
    <t>PAO FAMILY FAC</t>
  </si>
  <si>
    <t>PAO FAMILY PART</t>
  </si>
  <si>
    <t>PAO FAMILY STF</t>
  </si>
  <si>
    <t>PAO AB1058 FAC</t>
  </si>
  <si>
    <t>PAO AB1058 PART</t>
  </si>
  <si>
    <t>PAO AB1058 STF</t>
  </si>
  <si>
    <t>PAO JUVI DEPEND FAC</t>
  </si>
  <si>
    <t>PAO JUVI DEPEND PART</t>
  </si>
  <si>
    <t>PAO JUVI DEPEND STF</t>
  </si>
  <si>
    <t>PAO JUVI DELINQ FAC</t>
  </si>
  <si>
    <t>PAO JUVI DELINQ PART</t>
  </si>
  <si>
    <t>PAO JUVI DELINQ STF</t>
  </si>
  <si>
    <t>PAO PROB FAC</t>
  </si>
  <si>
    <t>PAO PROB PART</t>
  </si>
  <si>
    <t>PAO PROB STF</t>
  </si>
  <si>
    <t>PAO TRAFFIC FAC</t>
  </si>
  <si>
    <t>PAO TRAFFIC PART</t>
  </si>
  <si>
    <t>PAO TRAFFIC STF</t>
  </si>
  <si>
    <t>PAO CIVILEXP FAC</t>
  </si>
  <si>
    <t>PAO CIVILEXP PART</t>
  </si>
  <si>
    <t>PAO CIVILEXP STF</t>
  </si>
  <si>
    <t>PAO CIVILBASIC FAC</t>
  </si>
  <si>
    <t>PAO CIVILBASIC PART</t>
  </si>
  <si>
    <t>PAO CIVILBASIC STF</t>
  </si>
  <si>
    <t>PAO CIVILLIMITED FAC</t>
  </si>
  <si>
    <t>PAO CIVILLIMITED PART</t>
  </si>
  <si>
    <t>PAO CIVILLIMITED STF</t>
  </si>
  <si>
    <t>CEQA OVERVIEW PAO FAC</t>
  </si>
  <si>
    <t>CEQA OVERVIEW PAO PART</t>
  </si>
  <si>
    <t>CEQA OVERVIEW PAO REIMB</t>
  </si>
  <si>
    <t>CEQA OVERVIEW PAO STF</t>
  </si>
  <si>
    <t>PAO CRIMINAL CJR</t>
  </si>
  <si>
    <t>PAO CRIMINAL FAC</t>
  </si>
  <si>
    <t>PAO CRIMINAL PART</t>
  </si>
  <si>
    <t>PAO CRIMINAL STF</t>
  </si>
  <si>
    <t>FELONY SENTENCE 1  CJR</t>
  </si>
  <si>
    <t>FELONY SENTENCE 1  FAC</t>
  </si>
  <si>
    <t>FELONY SENTENCE 1  PART</t>
  </si>
  <si>
    <t>FELONY SENTENCE 1  REIMB</t>
  </si>
  <si>
    <t>FELONY SENTENCE 1  STF</t>
  </si>
  <si>
    <t>FELONY SENTENCE 2 FAC</t>
  </si>
  <si>
    <t>FELONY SENTENCE 2 PART</t>
  </si>
  <si>
    <t>FELONY SENTENCE 2 REIMB</t>
  </si>
  <si>
    <t>FELONY SENTENCE 2 STF</t>
  </si>
  <si>
    <t>DEATH PENALTY FAC</t>
  </si>
  <si>
    <t>DEATH PENALTY PART</t>
  </si>
  <si>
    <t>DEATH PENALTY REIMB</t>
  </si>
  <si>
    <t>DEATH PENALTY STF</t>
  </si>
  <si>
    <t>HOMICIDE TRIALS FAC</t>
  </si>
  <si>
    <t>HOMICIDE TRIALS PART</t>
  </si>
  <si>
    <t>HOMICIDE TRIALS REIMB</t>
  </si>
  <si>
    <t>HOMICIDE TRIALS STF</t>
  </si>
  <si>
    <t>DV INST FAC</t>
  </si>
  <si>
    <t>DV INST PART</t>
  </si>
  <si>
    <t>DV INST STF</t>
  </si>
  <si>
    <t>DV NUTS&amp;BOLTS FAC</t>
  </si>
  <si>
    <t>DV NUTS&amp;BOLTS PART</t>
  </si>
  <si>
    <t>DV NUTS&amp;BOLTS STF</t>
  </si>
  <si>
    <t>NEW JUDGE CURRIC DVLPT FAC</t>
  </si>
  <si>
    <t>PROP 66 HABEAS HCF</t>
  </si>
  <si>
    <t>NEW JUDGE CURRIC DVLPT PART</t>
  </si>
  <si>
    <t>PROP 66 HABEAS HCP</t>
  </si>
  <si>
    <t>PROP 66 HABEAS HCR</t>
  </si>
  <si>
    <t>NEW JUDGE CURRIC DVLPT STF</t>
  </si>
  <si>
    <t>PROP 66 HABEAS HCS</t>
  </si>
  <si>
    <t>COMPLEX CIVIL WKSHP FAC</t>
  </si>
  <si>
    <t>COMPLEX CIVIL WKSHP PART</t>
  </si>
  <si>
    <t>COMPLEX CIVIL WKSHP STF</t>
  </si>
  <si>
    <t>DV 1 3 DAY COURSE FAC</t>
  </si>
  <si>
    <t>DV 1 3 DAY COURSE PART</t>
  </si>
  <si>
    <t>DV 1 3 DAY COURSE STF</t>
  </si>
  <si>
    <t>EVID CIV &amp; CRIM FAC</t>
  </si>
  <si>
    <t>EVID CIV &amp; CRIM PART</t>
  </si>
  <si>
    <t>EVID CIV &amp; CRIM REIMB</t>
  </si>
  <si>
    <t>EVID CIV &amp; CRIM STF</t>
  </si>
  <si>
    <t>DV 1 DAY HOT TOPIC FAC</t>
  </si>
  <si>
    <t>DV 1 DAY HOT TOPIC  PART</t>
  </si>
  <si>
    <t>DV 1 DAY HOT TOPIC STF</t>
  </si>
  <si>
    <t>EXP PROB &amp; MEN HLTH  FAC</t>
  </si>
  <si>
    <t>EXP PROB &amp; MEN HLTH PART</t>
  </si>
  <si>
    <t>EXP PROB &amp; MEN HLTH REIMB</t>
  </si>
  <si>
    <t>EXP PROB &amp; MEN HLTH STF</t>
  </si>
  <si>
    <t>FAMILY INST FAC</t>
  </si>
  <si>
    <t>FAMILY INST PART</t>
  </si>
  <si>
    <t>FAMILY INST REIMB</t>
  </si>
  <si>
    <t>FAMILY INST STF</t>
  </si>
  <si>
    <t>JUVENILE INST FAC</t>
  </si>
  <si>
    <t>JUVENILE INST PART</t>
  </si>
  <si>
    <t>JUVENILE INST REIMB</t>
  </si>
  <si>
    <t>JUVENILE INST STF</t>
  </si>
  <si>
    <t>CIVIL INST FAC</t>
  </si>
  <si>
    <t>CIVIL INST PART</t>
  </si>
  <si>
    <t>CIVIL INST REIMB</t>
  </si>
  <si>
    <t>CIVIL INST STF</t>
  </si>
  <si>
    <t>CRIMINAL INST CJR</t>
  </si>
  <si>
    <t>CRIMINAL INST FAC</t>
  </si>
  <si>
    <t>CRIMINAL INST PART</t>
  </si>
  <si>
    <t>CRIMINAL INST REIMB</t>
  </si>
  <si>
    <t>CRIMINAL INST STF</t>
  </si>
  <si>
    <t>COW INST CJR</t>
  </si>
  <si>
    <t>COW INST FAC</t>
  </si>
  <si>
    <t>COW INST PART</t>
  </si>
  <si>
    <t>COW INST REIMB</t>
  </si>
  <si>
    <t>COW INST STF</t>
  </si>
  <si>
    <t>PROB INST FAC</t>
  </si>
  <si>
    <t>PROB INST PART</t>
  </si>
  <si>
    <t>PROB INST REIMB</t>
  </si>
  <si>
    <t>PROB INST STF</t>
  </si>
  <si>
    <t>APPEL JUSTICES INST FAC</t>
  </si>
  <si>
    <t>APPEL JUSTICES INST PART</t>
  </si>
  <si>
    <t>APPEL JUSTICES INST STF</t>
  </si>
  <si>
    <t>ADV JUD STUDY INST FAC</t>
  </si>
  <si>
    <t>ADV JUD STUDY INST PART</t>
  </si>
  <si>
    <t>ADV JUD STUDY INST REIMB</t>
  </si>
  <si>
    <t>ADV JUD STUDY INST STF</t>
  </si>
  <si>
    <t>QE TRIAL CT CJR</t>
  </si>
  <si>
    <t>QE TRIAL CT FAC</t>
  </si>
  <si>
    <t>QE TRIAL CT PART</t>
  </si>
  <si>
    <t>QE TRIAL CT STF</t>
  </si>
  <si>
    <t>REGIONAL &amp; LOCAL JUD ED CJR</t>
  </si>
  <si>
    <t>REGIONAL &amp; LOCAL JUD ED FAC</t>
  </si>
  <si>
    <t>REGIONAL &amp; LOCAL JUD ED PART</t>
  </si>
  <si>
    <t>REGIONAL &amp; LOCAL JUD ED STF</t>
  </si>
  <si>
    <t>APPEL JUSTICES QE FAC</t>
  </si>
  <si>
    <t>APPEL JUSTICES QE PART</t>
  </si>
  <si>
    <t>APPEL JUSTICES QE STF</t>
  </si>
  <si>
    <t>SPVS JUDGES INST FAC</t>
  </si>
  <si>
    <t>SPVS JUDGES INST PART</t>
  </si>
  <si>
    <t>SPVS JUDGES INST REIMB</t>
  </si>
  <si>
    <t>SPVS JUDGES INST STF</t>
  </si>
  <si>
    <t>PJ/CEO CT MGMT PROG FAC</t>
  </si>
  <si>
    <t>PJ/CEO CT MGMT PROG PART</t>
  </si>
  <si>
    <t>PJ/CEO CT MGMT PROG REIMB</t>
  </si>
  <si>
    <t>PJ/CEO CT MGMT PROG STF</t>
  </si>
  <si>
    <t>INST FOR CT MGT FAC</t>
  </si>
  <si>
    <t>INST FOR CT MGT PART</t>
  </si>
  <si>
    <t>INST FOR CT MGT STF</t>
  </si>
  <si>
    <t>CORE 40 FAC</t>
  </si>
  <si>
    <t>CORE 40 PART</t>
  </si>
  <si>
    <t>CORE 40 STF</t>
  </si>
  <si>
    <t>REGIONAL &amp; LOCAL MGR/SUP FAC</t>
  </si>
  <si>
    <t>REGIONAL &amp; LOCAL MGR/SUP PART</t>
  </si>
  <si>
    <t>REGIONAL &amp; LOCAL MGR/SUP STF</t>
  </si>
  <si>
    <t>CORE 24 FAC</t>
  </si>
  <si>
    <t>CORE 24 PART</t>
  </si>
  <si>
    <t>CORE 24 STF</t>
  </si>
  <si>
    <t>CORE 40   PART 2 FAC</t>
  </si>
  <si>
    <t>CORE 40   PART 2 PART</t>
  </si>
  <si>
    <t>CORE 40   PART 2 STF</t>
  </si>
  <si>
    <t>APPEL MGT INST FAC</t>
  </si>
  <si>
    <t>APPEL MGT INST PART</t>
  </si>
  <si>
    <t>APPEL MGT INST STF</t>
  </si>
  <si>
    <t>APPEL STF INST FAC</t>
  </si>
  <si>
    <t>APPEL STF INST PART</t>
  </si>
  <si>
    <t>APPEL STF INST STF</t>
  </si>
  <si>
    <t>CCTI CIVIL FAC</t>
  </si>
  <si>
    <t>CCTI CIVIL PART</t>
  </si>
  <si>
    <t>CCTI CIVIL STF</t>
  </si>
  <si>
    <t>CCTI FAMILY FAC</t>
  </si>
  <si>
    <t>CCTI FAMILY PART</t>
  </si>
  <si>
    <t>CCTI FAMILY STF</t>
  </si>
  <si>
    <t>CCTI PROB FAC</t>
  </si>
  <si>
    <t>CCTI PROB PART</t>
  </si>
  <si>
    <t>CCTI PROB STF</t>
  </si>
  <si>
    <t>CCTI TRAFFIC FAC</t>
  </si>
  <si>
    <t>CCTI TRAFFIC PART</t>
  </si>
  <si>
    <t>CCTI TRAFFIC STF</t>
  </si>
  <si>
    <t>CCTI JUV DEP FAC</t>
  </si>
  <si>
    <t>CCTI JUV DEP PART</t>
  </si>
  <si>
    <t>CCTI JUV DEP STF</t>
  </si>
  <si>
    <t>CCTI CRIMINAL CJR</t>
  </si>
  <si>
    <t>CCTI CRIMINAL FAC</t>
  </si>
  <si>
    <t>CCTI CRIMINAL PART</t>
  </si>
  <si>
    <t>CCTI CRIMINAL STF</t>
  </si>
  <si>
    <t>CCTI APPEL FAC</t>
  </si>
  <si>
    <t>CCTI APPEL PART</t>
  </si>
  <si>
    <t>CCTI APPEL STF</t>
  </si>
  <si>
    <t>APPEL ATTYS INST FAC</t>
  </si>
  <si>
    <t>APPEL ATTYS INST PART</t>
  </si>
  <si>
    <t>APPEL ATTYS INST STF</t>
  </si>
  <si>
    <t>TRIAL JUD ATTYS INST CJR</t>
  </si>
  <si>
    <t>TRIAL JUD ATTYS INST FAC</t>
  </si>
  <si>
    <t>TRIAL JUD ATTYS INST PART</t>
  </si>
  <si>
    <t>TRIAL JUD ATTYS INST REIMB</t>
  </si>
  <si>
    <t>TRIAL JUD ATTYS INST STF</t>
  </si>
  <si>
    <t>APPEL SYS ADMINS  STF</t>
  </si>
  <si>
    <t>REG CT STF TR FAC</t>
  </si>
  <si>
    <t>REG CT STF TR PART</t>
  </si>
  <si>
    <t>REG CT STF TR STF</t>
  </si>
  <si>
    <t>CORE LDRSHP AND TS FAC</t>
  </si>
  <si>
    <t>CORE LDRSHP AND TS PART</t>
  </si>
  <si>
    <t>CORE LDRSHP AND TS STF</t>
  </si>
  <si>
    <t>LOCAL COURT STF TR FAC</t>
  </si>
  <si>
    <t>LOCAL COURT STF TR PART</t>
  </si>
  <si>
    <t>LOCAL COURT STF TR  STF</t>
  </si>
  <si>
    <t>FD FUND JUDICIAL FAC</t>
  </si>
  <si>
    <t>FD FUND JUDICIAL PART</t>
  </si>
  <si>
    <t>FD FUND JUDICIAL STF</t>
  </si>
  <si>
    <t>FD FUND MGRS &amp; SUP FAC</t>
  </si>
  <si>
    <t>FD FUND MGRS &amp; SUP PART</t>
  </si>
  <si>
    <t>FD FUND MGRS &amp; SUP STF</t>
  </si>
  <si>
    <t>JUD COLL SEM LDRSTR FAC</t>
  </si>
  <si>
    <t>JUD COLL SEM LDRSTR PART</t>
  </si>
  <si>
    <t>JUD COLL SEM LDRSTR STF</t>
  </si>
  <si>
    <t>NJO FAC DVLPT FAC FAC</t>
  </si>
  <si>
    <t>NJO FAC DVLPT PART</t>
  </si>
  <si>
    <t>NJO FAC DVLPT FAC STF</t>
  </si>
  <si>
    <t>QE FAC DVLPT FAC</t>
  </si>
  <si>
    <t>QE FAC DVLPT PART</t>
  </si>
  <si>
    <t>QE FAC DVLPT STF</t>
  </si>
  <si>
    <t>2 DAY M&amp;S DESIGN WKSHP FAC</t>
  </si>
  <si>
    <t>2 DAY M&amp;S DESIGN WKSHP PART</t>
  </si>
  <si>
    <t>2 DAY M&amp;S DESIGN WKSHP STF</t>
  </si>
  <si>
    <t>2 DAY JUD DESIGN WKSHP FAC</t>
  </si>
  <si>
    <t>2 DAY JUD DESIGN WKSHP PART</t>
  </si>
  <si>
    <t>2 DAY JUD DESIGN WKSHP STF</t>
  </si>
  <si>
    <t>TEMP JUDGES FAC DVLPT FAC</t>
  </si>
  <si>
    <t>TEMP JUDGES FAC DVLPT PART</t>
  </si>
  <si>
    <t>TEMP JUDGES FAC DVLPT STF</t>
  </si>
  <si>
    <t>LOCAL COURT FAC DVLPT FAC</t>
  </si>
  <si>
    <t>LOCAL COURT FAC DVLPT PART</t>
  </si>
  <si>
    <t>LOCAL COURT FAC DVLPT STF</t>
  </si>
  <si>
    <t>1 DAY M&amp;S DESIGN WKSHP FAC</t>
  </si>
  <si>
    <t>1 DAY M&amp;S DESIGN WKSHP PART</t>
  </si>
  <si>
    <t>1 DAY M&amp;S  DESIGN WKSHP STF</t>
  </si>
  <si>
    <t>1 DAY JUD DESIGN WKSHP FAC</t>
  </si>
  <si>
    <t>1 DAY JUD DESIGN WKSHP PART</t>
  </si>
  <si>
    <t>1 DAY JUD DESIGN WKSHP STF</t>
  </si>
  <si>
    <t>COUNCIL STF FAC DVLPT FAC</t>
  </si>
  <si>
    <t>COUNCIL STF FAC DVLPT PART</t>
  </si>
  <si>
    <t>COUNCIL STF FAC DVLPT STF</t>
  </si>
  <si>
    <t>JUD CURRIC DVLPT PART</t>
  </si>
  <si>
    <t>JUD CURRIC DVLPT STF</t>
  </si>
  <si>
    <t>MGR/SUP CURRIC FAC</t>
  </si>
  <si>
    <t>MGR/SUP CURRIC PART</t>
  </si>
  <si>
    <t>MGR/SUP CURRIC STF</t>
  </si>
  <si>
    <t>CT STF CURRIC DVLPT FAC</t>
  </si>
  <si>
    <t>CT STF CURRIC DVLPT PART</t>
  </si>
  <si>
    <t>CT STF CURRIC DVLPT STF</t>
  </si>
  <si>
    <t>COUNCIL STF CURRIC DVLPT FAC</t>
  </si>
  <si>
    <t>COUNCIL STF CURRIC DVLPT PART</t>
  </si>
  <si>
    <t>COUNCIL STF CURRIC DVLPT STF</t>
  </si>
  <si>
    <t>JUD DIST ED &amp; OR CJR</t>
  </si>
  <si>
    <t>JUD DIST ED &amp; OR FAC</t>
  </si>
  <si>
    <t>JUD DIST ED &amp; OR PART</t>
  </si>
  <si>
    <t>JUD DIST ED &amp; OR STF</t>
  </si>
  <si>
    <t>MGR/SUP DIST ED &amp; OR CJR</t>
  </si>
  <si>
    <t>MGR/SUP DIST ED &amp; OR FAC</t>
  </si>
  <si>
    <t>MGR/SUP DIST ED &amp; OR PART</t>
  </si>
  <si>
    <t>MGR/SUP DIST ED &amp; OR STAF</t>
  </si>
  <si>
    <t>CT STF DIST ED &amp; OR CJR</t>
  </si>
  <si>
    <t>CT STF DIST ED &amp; OR FAC</t>
  </si>
  <si>
    <t>CT STF DIST ED &amp; OR PART</t>
  </si>
  <si>
    <t>CT STF DIST ED &amp; OR STF</t>
  </si>
  <si>
    <t>COUNCIL STF DIST ED &amp; OR</t>
  </si>
  <si>
    <t>JUDICIAL PUBLICATIONS FAC</t>
  </si>
  <si>
    <t>CIVIL PROC BENCH BOOK SER FAC</t>
  </si>
  <si>
    <t>CIVIL PROC BENCH BOOK SER STF</t>
  </si>
  <si>
    <t>COUNCIL STF COURSES FAC</t>
  </si>
  <si>
    <t>COUNCIL STF COURSES PART</t>
  </si>
  <si>
    <t>COUNCIL STF COURSES STF</t>
  </si>
  <si>
    <t>AMER. BAR ASSOC.</t>
  </si>
  <si>
    <t>BCP PROJ</t>
  </si>
  <si>
    <t>QRTLY AUDIT MTNG</t>
  </si>
  <si>
    <t>Albert Jones</t>
  </si>
  <si>
    <t>ANNUAL EDU SUMMIT</t>
  </si>
  <si>
    <t>Andrew Lancaster</t>
  </si>
  <si>
    <t>QRTLY APJ ACTIVITIES</t>
  </si>
  <si>
    <t>Bryan Maurice Jones</t>
  </si>
  <si>
    <t>QRTLY CLRKS MTNG</t>
  </si>
  <si>
    <t>ANNUAL CONF.</t>
  </si>
  <si>
    <t>ADMIN CCC PROG</t>
  </si>
  <si>
    <t>Court Interpreter Data Collect</t>
  </si>
  <si>
    <t>BCP Component CMS V3 Prog</t>
  </si>
  <si>
    <t>SVCS TO APPELLATE CT</t>
  </si>
  <si>
    <t>CT STAFF TRNG</t>
  </si>
  <si>
    <t>Douglas Oliver Kelly</t>
  </si>
  <si>
    <t>Ernest Jones</t>
  </si>
  <si>
    <t>Edgardo Sanchez Fuentes</t>
  </si>
  <si>
    <t>APPELLATE TRNGER</t>
  </si>
  <si>
    <t>BCP Component IT Sec Prog</t>
  </si>
  <si>
    <t>James Beck</t>
  </si>
  <si>
    <t>UPGRADE HD VIDEOS</t>
  </si>
  <si>
    <t>Jose Gonzalez</t>
  </si>
  <si>
    <t>JUSTICES TRNGS</t>
  </si>
  <si>
    <t>ANNUAL MTNG</t>
  </si>
  <si>
    <t>SEMI-ANNUAL MTNGS</t>
  </si>
  <si>
    <t>Meeting Materials and Travel</t>
  </si>
  <si>
    <t>Justice Corp Match FY2017</t>
  </si>
  <si>
    <t>Justice Corp Match FY2018</t>
  </si>
  <si>
    <t>Michael Pearson</t>
  </si>
  <si>
    <t>ANNUAL CLKRS MTNG</t>
  </si>
  <si>
    <t>ANNUAL WOMN JUDGES MTNG</t>
  </si>
  <si>
    <t>National Criminal History</t>
  </si>
  <si>
    <t>NEW JUSTICES TRNG</t>
  </si>
  <si>
    <t>MUSC MTNGS</t>
  </si>
  <si>
    <t>ATTY INST.</t>
  </si>
  <si>
    <t>Steven Bell</t>
  </si>
  <si>
    <t>Self Representing Litigant Prg</t>
  </si>
  <si>
    <t>BCP Component for the SJE Prog</t>
  </si>
  <si>
    <t>Troy Ashmus</t>
  </si>
  <si>
    <t>2% Automation Fund</t>
  </si>
  <si>
    <t>TC_Adminstration</t>
  </si>
  <si>
    <t>Statewide Adm Infrast Charges</t>
  </si>
  <si>
    <t>Auto Record-keeping &amp; Micro</t>
  </si>
  <si>
    <t>Base Distributions</t>
  </si>
  <si>
    <t>Court Interpreter Sal &amp; Ben 7A</t>
  </si>
  <si>
    <t>Court Interpreter Reimbursemen</t>
  </si>
  <si>
    <t>Civil Assessment</t>
  </si>
  <si>
    <t>Childrens Waiting Room</t>
  </si>
  <si>
    <t>Elder Abuse</t>
  </si>
  <si>
    <t>TC_Employee</t>
  </si>
  <si>
    <t>Facility Reductions</t>
  </si>
  <si>
    <t>Fees Returned</t>
  </si>
  <si>
    <t>JBWC</t>
  </si>
  <si>
    <t>TC_Judges</t>
  </si>
  <si>
    <t>Superior Court Judges Salaries</t>
  </si>
  <si>
    <t>Jury Reimbursement</t>
  </si>
  <si>
    <t>OPEB Valuation</t>
  </si>
  <si>
    <t>Redevelopment Writ</t>
  </si>
  <si>
    <t>TC_Runoff_Claims</t>
  </si>
  <si>
    <t>TC_TPA</t>
  </si>
  <si>
    <t>Telephonic Appearances</t>
  </si>
  <si>
    <t>Telecom Program</t>
  </si>
  <si>
    <t>BCP Component Telecom Prog</t>
  </si>
  <si>
    <t>Online Adjudication for Traffi</t>
  </si>
  <si>
    <t>Court Appointed Counsel</t>
  </si>
  <si>
    <t>JCL_NJE</t>
  </si>
  <si>
    <t>New Judge Ed</t>
  </si>
  <si>
    <t>JCL_PAOX</t>
  </si>
  <si>
    <t>Primary Assign Exp</t>
  </si>
  <si>
    <t>JCL_CJEX</t>
  </si>
  <si>
    <t>Cont JUD Ed Exp</t>
  </si>
  <si>
    <t>JCL_CMSE</t>
  </si>
  <si>
    <t>Ct Mgt and Sup Ed</t>
  </si>
  <si>
    <t>JCL_CPE</t>
  </si>
  <si>
    <t>Ct  Pers Ed</t>
  </si>
  <si>
    <t>JCL_FD</t>
  </si>
  <si>
    <t>Fac  Development</t>
  </si>
  <si>
    <t>JCL_JCSE</t>
  </si>
  <si>
    <t>JUD Council STF ED</t>
  </si>
  <si>
    <t>JCJ_SPC_PRJTS</t>
  </si>
  <si>
    <t>Special Charges</t>
  </si>
  <si>
    <t>JCJ_ACP</t>
  </si>
  <si>
    <t>Appellate Court Projects</t>
  </si>
  <si>
    <t>AB 1058</t>
  </si>
  <si>
    <t>TQ JCM_PAROLEE</t>
  </si>
  <si>
    <t>AB 1058 Conference</t>
  </si>
  <si>
    <t>Self-Help</t>
  </si>
  <si>
    <t>Mails Print Svs</t>
  </si>
  <si>
    <t>JCL_CJER</t>
  </si>
  <si>
    <t>Upgrade Equipment HD Video</t>
  </si>
  <si>
    <t>JCM_JSIP</t>
  </si>
  <si>
    <t>Criminal Jury</t>
  </si>
  <si>
    <t>JCJ_JUSTICE_MAT</t>
  </si>
  <si>
    <t>Justice Corp Match</t>
  </si>
  <si>
    <t>JCQ_LOCALASSIST</t>
  </si>
  <si>
    <t>JCR_JBWCP</t>
  </si>
  <si>
    <t>Jud Branch Worker's Comp Prog</t>
  </si>
  <si>
    <t>Court Appointed Dependecy</t>
  </si>
  <si>
    <t>JCQ_COURTINTPRE</t>
  </si>
  <si>
    <t>Court Interpreter</t>
  </si>
  <si>
    <t>Shriver</t>
  </si>
  <si>
    <t>FI$Cal Project ID</t>
  </si>
  <si>
    <t>FI$CAL CLAIMANT #</t>
  </si>
  <si>
    <t>SSN* (Only if no FI$Cal Supplier/Claimaint# below)</t>
  </si>
  <si>
    <t>FI$Cal Source Type</t>
  </si>
  <si>
    <t xml:space="preserve">   </t>
  </si>
  <si>
    <t xml:space="preserve">upper portion of the form in its entirety is required. Submit the signed original with supporting </t>
  </si>
  <si>
    <t xml:space="preserve">      reimbursement is claimed.)  Travelers must submit a signed original of the form to the</t>
  </si>
  <si>
    <t>0159</t>
  </si>
  <si>
    <t>0327</t>
  </si>
  <si>
    <t>0587</t>
  </si>
  <si>
    <t>0660</t>
  </si>
  <si>
    <t>0668</t>
  </si>
  <si>
    <t>0890</t>
  </si>
  <si>
    <t>0932</t>
  </si>
  <si>
    <t>0942</t>
  </si>
  <si>
    <t xml:space="preserve">documentation within 30 days of travel.  It is no longer required to submit copies.  Receipts should be arranged in  </t>
  </si>
  <si>
    <t>place of assigned employment.</t>
  </si>
  <si>
    <t xml:space="preserve">chronological order and taped onto an 8 1/2 x 11 sheet of paper.  "Headquarters" is defined as the traveler's primary </t>
  </si>
  <si>
    <r>
      <t xml:space="preserve">     </t>
    </r>
    <r>
      <rPr>
        <b/>
        <sz val="10"/>
        <color rgb="FFFF0000"/>
        <rFont val="Arial"/>
        <family val="2"/>
      </rPr>
      <t>FI$CAL Claimant #</t>
    </r>
    <r>
      <rPr>
        <b/>
        <sz val="10"/>
        <rFont val="Arial"/>
        <family val="2"/>
      </rPr>
      <t xml:space="preserve"> </t>
    </r>
    <r>
      <rPr>
        <sz val="10"/>
        <rFont val="Arial"/>
        <family val="2"/>
      </rPr>
      <t xml:space="preserve"> – Indicate the supplier ID # assigned by FI$Cal.  For state employees, # begins with EMP</t>
    </r>
  </si>
  <si>
    <t>0280A103</t>
  </si>
  <si>
    <t>CJP/Other Expenses</t>
  </si>
  <si>
    <t>JCN_UNITSUPPORT</t>
  </si>
  <si>
    <t>FACILITY UNIT SUPPORT</t>
  </si>
  <si>
    <t>RENT_FS</t>
  </si>
  <si>
    <t>Facility Unit Support</t>
  </si>
  <si>
    <t>UNIT_SUPPORT</t>
  </si>
  <si>
    <t>Court Research</t>
  </si>
  <si>
    <t>0250S111</t>
  </si>
  <si>
    <t>0250S112</t>
  </si>
  <si>
    <t>0250S113</t>
  </si>
  <si>
    <t>0250S211</t>
  </si>
  <si>
    <t>X</t>
  </si>
  <si>
    <t>0250G511</t>
  </si>
  <si>
    <t>0250G512</t>
  </si>
  <si>
    <t>0250G513</t>
  </si>
  <si>
    <t>Appellate Ct Services Support</t>
  </si>
  <si>
    <t xml:space="preserve">Appellate Ct Services </t>
  </si>
  <si>
    <t>Statewide COA CAC Project</t>
  </si>
  <si>
    <t>0250K511</t>
  </si>
  <si>
    <t>0250K512</t>
  </si>
  <si>
    <t>0250K513</t>
  </si>
  <si>
    <t>0250P315</t>
  </si>
  <si>
    <t>FI$Cal System &amp; A/R</t>
  </si>
  <si>
    <t>(JCC Electronic) Revised 08/2019</t>
  </si>
  <si>
    <t>JCM_PRETRIAL</t>
  </si>
  <si>
    <t>Pretrial Pilot Project</t>
  </si>
  <si>
    <t>PRETRIAL_PP</t>
  </si>
  <si>
    <t>PRETRIAL PILOT PROJECT</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</si>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</sst>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quot;$&quot;#,##0.00"/>
    <numFmt numFmtId="166" formatCode="_(* #,##0.000_);_(* \(#,##0.000\);_(* &quot;-&quot;???_);_(@_)"/>
    <numFmt numFmtId="167" formatCode="0000"/>
    <numFmt numFmtId="168" formatCode="000"/>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6"/>
      <name val="Arial"/>
      <family val="2"/>
    </font>
    <font>
      <sz val="12"/>
      <name val="Arial"/>
      <family val="2"/>
    </font>
    <font>
      <b/>
      <i/>
      <sz val="8"/>
      <name val="Arial"/>
      <family val="2"/>
    </font>
    <font>
      <sz val="8"/>
      <name val="Arial"/>
      <family val="2"/>
    </font>
    <font>
      <sz val="10"/>
      <name val="Arial"/>
      <family val="2"/>
    </font>
    <font>
      <sz val="11"/>
      <name val="Arial"/>
      <family val="2"/>
    </font>
    <font>
      <sz val="7"/>
      <color indexed="62"/>
      <name val="Arial"/>
      <family val="2"/>
    </font>
    <font>
      <sz val="8"/>
      <color indexed="40"/>
      <name val="Arial"/>
      <family val="2"/>
    </font>
    <font>
      <sz val="11"/>
      <color indexed="62"/>
      <name val="CG Times"/>
    </font>
    <font>
      <b/>
      <sz val="6"/>
      <name val="Arial"/>
      <family val="2"/>
    </font>
    <font>
      <b/>
      <sz val="10"/>
      <name val="Arial"/>
      <family val="2"/>
    </font>
    <font>
      <b/>
      <sz val="7"/>
      <name val="Arial"/>
      <family val="2"/>
    </font>
    <font>
      <b/>
      <sz val="5.5"/>
      <name val="Arial"/>
      <family val="2"/>
    </font>
    <font>
      <sz val="8"/>
      <color indexed="62"/>
      <name val="Arial"/>
      <family val="2"/>
    </font>
    <font>
      <sz val="8"/>
      <color indexed="10"/>
      <name val="Arial"/>
      <family val="2"/>
    </font>
    <font>
      <sz val="6"/>
      <color indexed="62"/>
      <name val="Arial"/>
      <family val="2"/>
    </font>
    <font>
      <sz val="8"/>
      <color indexed="21"/>
      <name val="Arial"/>
      <family val="2"/>
    </font>
    <font>
      <b/>
      <sz val="9"/>
      <name val="Arial"/>
      <family val="2"/>
    </font>
    <font>
      <b/>
      <sz val="8"/>
      <name val="Arial"/>
      <family val="2"/>
    </font>
    <font>
      <i/>
      <sz val="8"/>
      <color indexed="12"/>
      <name val="Arial"/>
      <family val="2"/>
    </font>
    <font>
      <sz val="9"/>
      <name val="Arial"/>
      <family val="2"/>
    </font>
    <font>
      <sz val="7"/>
      <name val="Arial"/>
      <family val="2"/>
    </font>
    <font>
      <sz val="10"/>
      <color indexed="62"/>
      <name val="CG Times"/>
      <family val="1"/>
    </font>
    <font>
      <sz val="11"/>
      <color indexed="62"/>
      <name val="CG TIMES"/>
      <family val="1"/>
    </font>
    <font>
      <sz val="10"/>
      <color indexed="10"/>
      <name val="Arial"/>
      <family val="2"/>
    </font>
    <font>
      <sz val="5"/>
      <color indexed="43"/>
      <name val="Arial"/>
      <family val="2"/>
    </font>
    <font>
      <sz val="6.5"/>
      <name val="Arial"/>
      <family val="2"/>
    </font>
    <font>
      <sz val="8"/>
      <name val="Arial"/>
      <family val="2"/>
    </font>
    <font>
      <b/>
      <sz val="16"/>
      <name val="Arial"/>
      <family val="2"/>
    </font>
    <font>
      <b/>
      <sz val="6"/>
      <name val="CG Times"/>
      <family val="1"/>
    </font>
    <font>
      <b/>
      <sz val="14"/>
      <name val="Arial"/>
      <family val="2"/>
    </font>
    <font>
      <b/>
      <sz val="6.5"/>
      <name val="Arial"/>
      <family val="2"/>
    </font>
    <font>
      <b/>
      <sz val="20"/>
      <name val="Arial"/>
      <family val="2"/>
    </font>
    <font>
      <sz val="20"/>
      <name val="Arial"/>
      <family val="2"/>
    </font>
    <font>
      <sz val="10"/>
      <color indexed="8"/>
      <name val="Arial"/>
      <family val="2"/>
    </font>
    <font>
      <sz val="6"/>
      <color indexed="8"/>
      <name val="Arial"/>
      <family val="2"/>
    </font>
    <font>
      <sz val="8"/>
      <color indexed="8"/>
      <name val="Arial"/>
      <family val="2"/>
    </font>
    <font>
      <b/>
      <sz val="7"/>
      <color indexed="8"/>
      <name val="Arial"/>
      <family val="2"/>
    </font>
    <font>
      <sz val="9"/>
      <color indexed="81"/>
      <name val="Tahoma"/>
      <family val="2"/>
    </font>
    <font>
      <sz val="11"/>
      <name val="Calibri"/>
      <family val="2"/>
      <scheme val="minor"/>
    </font>
    <font>
      <b/>
      <sz val="11"/>
      <name val="Calibri"/>
      <family val="2"/>
      <scheme val="minor"/>
    </font>
    <font>
      <b/>
      <sz val="5"/>
      <color indexed="8"/>
      <name val="Arial"/>
      <family val="2"/>
    </font>
    <font>
      <sz val="11"/>
      <color indexed="8"/>
      <name val="Calibri"/>
      <family val="2"/>
      <scheme val="minor"/>
    </font>
    <font>
      <sz val="11"/>
      <color rgb="FF000000"/>
      <name val="Calibri"/>
      <family val="2"/>
      <scheme val="minor"/>
    </font>
    <font>
      <sz val="11"/>
      <color rgb="FF333333"/>
      <name val="Calibri"/>
      <family val="2"/>
      <scheme val="minor"/>
    </font>
    <font>
      <b/>
      <sz val="10"/>
      <color indexed="0"/>
      <name val="Arial"/>
      <family val="2"/>
    </font>
    <font>
      <sz val="6"/>
      <name val="CG Times"/>
    </font>
    <font>
      <b/>
      <sz val="10"/>
      <color indexed="0"/>
      <name val="Arial"/>
      <family val="2"/>
    </font>
    <font>
      <sz val="11"/>
      <color theme="0"/>
      <name val="Calibri"/>
      <family val="2"/>
      <scheme val="minor"/>
    </font>
    <font>
      <b/>
      <sz val="10"/>
      <color rgb="FFFF0000"/>
      <name val="Arial"/>
      <family val="2"/>
    </font>
    <font>
      <u/>
      <sz val="10"/>
      <color theme="10"/>
      <name val="Arial"/>
      <family val="2"/>
    </font>
    <font>
      <u/>
      <sz val="8"/>
      <color theme="10"/>
      <name val="Arial"/>
      <family val="2"/>
    </font>
    <font>
      <b/>
      <sz val="9"/>
      <name val="CG Times"/>
      <family val="1"/>
    </font>
  </fonts>
  <fills count="14">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49"/>
        <bgColor indexed="49"/>
      </patternFill>
    </fill>
    <fill>
      <patternFill patternType="solid">
        <fgColor indexed="9"/>
        <bgColor indexed="64"/>
      </patternFill>
    </fill>
    <fill>
      <patternFill patternType="gray125">
        <bgColor indexed="34"/>
      </patternFill>
    </fill>
    <fill>
      <patternFill patternType="solid">
        <fgColor indexed="41"/>
        <bgColor indexed="64"/>
      </patternFill>
    </fill>
    <fill>
      <patternFill patternType="solid">
        <fgColor indexed="26"/>
        <bgColor indexed="64"/>
      </patternFill>
    </fill>
    <fill>
      <patternFill patternType="solid">
        <fgColor rgb="FFCCCCFF"/>
        <bgColor indexed="64"/>
      </patternFill>
    </fill>
    <fill>
      <patternFill patternType="solid">
        <fgColor rgb="FFFFFF00"/>
        <bgColor indexed="64"/>
      </patternFill>
    </fill>
    <fill>
      <patternFill patternType="solid">
        <fgColor theme="6" tint="0.59999389629810485"/>
        <bgColor indexed="64"/>
      </patternFill>
    </fill>
    <fill>
      <patternFill patternType="gray125">
        <bgColor theme="0" tint="-4.9989318521683403E-2"/>
      </patternFill>
    </fill>
    <fill>
      <patternFill patternType="solid">
        <fgColor rgb="FF99CCFF"/>
        <bgColor indexed="55"/>
      </patternFill>
    </fill>
  </fills>
  <borders count="87">
    <border>
      <left/>
      <right/>
      <top/>
      <bottom/>
      <diagonal/>
    </border>
    <border>
      <left/>
      <right/>
      <top/>
      <bottom style="double">
        <color indexed="64"/>
      </bottom>
      <diagonal/>
    </border>
    <border>
      <left style="hair">
        <color indexed="64"/>
      </left>
      <right/>
      <top/>
      <bottom style="double">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double">
        <color indexed="64"/>
      </bottom>
      <diagonal/>
    </border>
    <border>
      <left style="hair">
        <color indexed="64"/>
      </left>
      <right/>
      <top/>
      <bottom/>
      <diagonal/>
    </border>
    <border>
      <left/>
      <right/>
      <top style="thin">
        <color indexed="64"/>
      </top>
      <bottom/>
      <diagonal/>
    </border>
    <border>
      <left/>
      <right/>
      <top/>
      <bottom style="hair">
        <color indexed="64"/>
      </bottom>
      <diagonal/>
    </border>
    <border>
      <left style="thin">
        <color indexed="64"/>
      </left>
      <right/>
      <top/>
      <bottom/>
      <diagonal/>
    </border>
    <border>
      <left/>
      <right style="thin">
        <color indexed="64"/>
      </right>
      <top/>
      <bottom style="double">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double">
        <color indexed="64"/>
      </top>
      <bottom/>
      <diagonal/>
    </border>
    <border>
      <left/>
      <right style="hair">
        <color indexed="64"/>
      </right>
      <top style="double">
        <color indexed="64"/>
      </top>
      <bottom style="thin">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5">
    <xf numFmtId="0" fontId="0" fillId="2" borderId="0"/>
    <xf numFmtId="0" fontId="3" fillId="0" borderId="0"/>
    <xf numFmtId="0" fontId="46" fillId="0" borderId="0"/>
    <xf numFmtId="0" fontId="8" fillId="2" borderId="0"/>
    <xf numFmtId="0" fontId="54" fillId="2" borderId="0" applyNumberFormat="0" applyFill="0" applyBorder="0" applyAlignment="0" applyProtection="0"/>
  </cellStyleXfs>
  <cellXfs count="387">
    <xf numFmtId="0" fontId="0" fillId="2" borderId="0" xfId="0"/>
    <xf numFmtId="0" fontId="0" fillId="3" borderId="0" xfId="0" applyFill="1"/>
    <xf numFmtId="0" fontId="0" fillId="5" borderId="0" xfId="0" applyFill="1" applyBorder="1"/>
    <xf numFmtId="0" fontId="0" fillId="2" borderId="0" xfId="0" applyBorder="1"/>
    <xf numFmtId="0" fontId="0" fillId="5" borderId="0" xfId="0" applyFill="1"/>
    <xf numFmtId="0" fontId="32" fillId="5" borderId="0" xfId="0" applyFont="1" applyFill="1"/>
    <xf numFmtId="0" fontId="14" fillId="5" borderId="0" xfId="0" applyFont="1" applyFill="1"/>
    <xf numFmtId="0" fontId="34" fillId="5" borderId="0" xfId="0" applyFont="1" applyFill="1"/>
    <xf numFmtId="0" fontId="0" fillId="0" borderId="0" xfId="0" applyFill="1"/>
    <xf numFmtId="0" fontId="0" fillId="5" borderId="0" xfId="0" applyFill="1" applyAlignment="1">
      <alignment horizontal="center"/>
    </xf>
    <xf numFmtId="0" fontId="8" fillId="5" borderId="0" xfId="0" applyFont="1" applyFill="1"/>
    <xf numFmtId="0" fontId="0" fillId="2" borderId="0" xfId="0" applyBorder="1" applyAlignment="1"/>
    <xf numFmtId="0" fontId="14" fillId="5" borderId="0" xfId="0" applyFont="1" applyFill="1" applyBorder="1" applyAlignment="1">
      <alignment horizontal="center" vertical="center"/>
    </xf>
    <xf numFmtId="0" fontId="0" fillId="3" borderId="0" xfId="0" applyFill="1" applyBorder="1"/>
    <xf numFmtId="49" fontId="5" fillId="0" borderId="0" xfId="0" applyNumberFormat="1" applyFont="1" applyFill="1" applyBorder="1" applyAlignment="1">
      <alignment horizontal="right" vertical="top"/>
    </xf>
    <xf numFmtId="1" fontId="43" fillId="0" borderId="0" xfId="0" applyNumberFormat="1" applyFont="1" applyFill="1" applyBorder="1" applyAlignment="1">
      <alignment wrapText="1"/>
    </xf>
    <xf numFmtId="0" fontId="43" fillId="0" borderId="0" xfId="0" applyFont="1" applyFill="1" applyBorder="1" applyAlignment="1">
      <alignment horizontal="left"/>
    </xf>
    <xf numFmtId="1" fontId="44" fillId="0" borderId="0" xfId="0" applyNumberFormat="1" applyFont="1" applyFill="1" applyBorder="1" applyAlignment="1">
      <alignment wrapText="1"/>
    </xf>
    <xf numFmtId="0" fontId="43" fillId="0" borderId="0" xfId="0" applyFont="1" applyFill="1" applyBorder="1" applyAlignment="1" applyProtection="1">
      <alignment wrapText="1"/>
    </xf>
    <xf numFmtId="0" fontId="43" fillId="0" borderId="0" xfId="0" applyFont="1" applyFill="1" applyBorder="1" applyAlignment="1">
      <alignment wrapText="1"/>
    </xf>
    <xf numFmtId="0" fontId="43" fillId="0" borderId="0" xfId="0" applyFont="1" applyFill="1" applyBorder="1" applyAlignment="1"/>
    <xf numFmtId="1" fontId="44" fillId="0" borderId="0" xfId="0" applyNumberFormat="1" applyFont="1" applyFill="1" applyBorder="1" applyAlignment="1">
      <alignment horizontal="center" wrapText="1"/>
    </xf>
    <xf numFmtId="0" fontId="43" fillId="0" borderId="0" xfId="0" applyNumberFormat="1" applyFont="1" applyFill="1" applyBorder="1" applyAlignment="1" applyProtection="1">
      <alignment wrapText="1"/>
    </xf>
    <xf numFmtId="167" fontId="43" fillId="0" borderId="0" xfId="0" applyNumberFormat="1" applyFont="1" applyFill="1" applyBorder="1" applyAlignment="1">
      <alignment horizontal="center"/>
    </xf>
    <xf numFmtId="0" fontId="43" fillId="0" borderId="0" xfId="0" applyNumberFormat="1" applyFont="1" applyFill="1" applyBorder="1" applyAlignment="1">
      <alignment wrapText="1"/>
    </xf>
    <xf numFmtId="1" fontId="43" fillId="0" borderId="0" xfId="0" applyNumberFormat="1" applyFont="1" applyFill="1" applyBorder="1" applyAlignment="1">
      <alignment horizontal="center" wrapText="1"/>
    </xf>
    <xf numFmtId="167" fontId="43" fillId="10" borderId="0" xfId="0" applyNumberFormat="1" applyFont="1" applyFill="1" applyBorder="1" applyAlignment="1">
      <alignment horizontal="center"/>
    </xf>
    <xf numFmtId="0" fontId="43" fillId="0" borderId="0" xfId="0" quotePrefix="1" applyFont="1" applyFill="1" applyBorder="1" applyAlignment="1">
      <alignment horizontal="center" wrapText="1"/>
    </xf>
    <xf numFmtId="0" fontId="43" fillId="0" borderId="0" xfId="0" quotePrefix="1" applyFont="1" applyFill="1" applyBorder="1" applyAlignment="1">
      <alignment horizontal="center"/>
    </xf>
    <xf numFmtId="0" fontId="43" fillId="0" borderId="0" xfId="0" applyFont="1" applyFill="1" applyBorder="1"/>
    <xf numFmtId="0" fontId="43" fillId="0" borderId="0" xfId="0" applyFont="1" applyFill="1" applyBorder="1" applyAlignment="1">
      <alignment horizontal="center"/>
    </xf>
    <xf numFmtId="0" fontId="2" fillId="0" borderId="0" xfId="0" applyFont="1" applyFill="1" applyBorder="1"/>
    <xf numFmtId="0" fontId="43" fillId="0" borderId="0" xfId="0" applyFont="1" applyFill="1" applyAlignment="1">
      <alignment horizontal="center"/>
    </xf>
    <xf numFmtId="0" fontId="43" fillId="0" borderId="0" xfId="0" applyFont="1" applyFill="1"/>
    <xf numFmtId="49" fontId="47" fillId="0" borderId="0" xfId="0" applyNumberFormat="1" applyFont="1" applyFill="1" applyAlignment="1">
      <alignment horizontal="left"/>
    </xf>
    <xf numFmtId="167" fontId="47" fillId="0" borderId="0" xfId="0" applyNumberFormat="1" applyFont="1" applyFill="1" applyAlignment="1">
      <alignment horizontal="left"/>
    </xf>
    <xf numFmtId="49" fontId="47" fillId="0" borderId="0" xfId="0" applyNumberFormat="1" applyFont="1" applyFill="1" applyAlignment="1"/>
    <xf numFmtId="0" fontId="43" fillId="0" borderId="0" xfId="0" applyFont="1" applyFill="1" applyAlignment="1">
      <alignment horizontal="left"/>
    </xf>
    <xf numFmtId="0" fontId="1" fillId="0" borderId="0" xfId="0" applyFont="1" applyFill="1" applyAlignment="1"/>
    <xf numFmtId="0" fontId="48" fillId="0" borderId="0" xfId="0" applyFont="1" applyFill="1" applyAlignment="1">
      <alignment horizontal="left" vertical="center"/>
    </xf>
    <xf numFmtId="0" fontId="48" fillId="0" borderId="0" xfId="0" applyFont="1" applyFill="1" applyAlignment="1">
      <alignment horizontal="left"/>
    </xf>
    <xf numFmtId="168" fontId="43" fillId="0" borderId="0" xfId="0" applyNumberFormat="1" applyFont="1" applyFill="1" applyAlignment="1">
      <alignment horizontal="left"/>
    </xf>
    <xf numFmtId="0" fontId="14" fillId="0" borderId="0" xfId="0" applyFont="1" applyFill="1" applyBorder="1" applyAlignment="1">
      <alignment horizontal="left"/>
    </xf>
    <xf numFmtId="0" fontId="0" fillId="0" borderId="0" xfId="0" applyFill="1" applyBorder="1" applyAlignment="1">
      <alignment horizontal="left"/>
    </xf>
    <xf numFmtId="0" fontId="8" fillId="0" borderId="0" xfId="0" applyFont="1" applyFill="1" applyBorder="1" applyAlignment="1">
      <alignment horizontal="left" vertical="top"/>
    </xf>
    <xf numFmtId="0" fontId="8" fillId="0" borderId="0" xfId="0" quotePrefix="1" applyFont="1" applyFill="1" applyBorder="1" applyAlignment="1">
      <alignment horizontal="left" vertical="top"/>
    </xf>
    <xf numFmtId="49" fontId="8" fillId="0" borderId="0" xfId="0" applyNumberFormat="1" applyFont="1" applyFill="1" applyBorder="1" applyAlignment="1">
      <alignment horizontal="left" vertical="top"/>
    </xf>
    <xf numFmtId="0" fontId="46" fillId="0" borderId="0" xfId="2"/>
    <xf numFmtId="14" fontId="46" fillId="0" borderId="0" xfId="2" applyNumberFormat="1"/>
    <xf numFmtId="2" fontId="46" fillId="0" borderId="0" xfId="2" applyNumberFormat="1"/>
    <xf numFmtId="0" fontId="46" fillId="10" borderId="0" xfId="2" applyFill="1"/>
    <xf numFmtId="0" fontId="43" fillId="10" borderId="0" xfId="0" applyNumberFormat="1" applyFont="1" applyFill="1" applyBorder="1" applyAlignment="1" applyProtection="1">
      <alignment wrapText="1"/>
    </xf>
    <xf numFmtId="0" fontId="43" fillId="10" borderId="0" xfId="0" applyNumberFormat="1" applyFont="1" applyFill="1" applyBorder="1" applyAlignment="1">
      <alignment wrapText="1"/>
    </xf>
    <xf numFmtId="0" fontId="43" fillId="10" borderId="0" xfId="0" applyFont="1" applyFill="1" applyBorder="1" applyAlignment="1">
      <alignment wrapText="1"/>
    </xf>
    <xf numFmtId="0" fontId="46" fillId="0" borderId="0" xfId="2" applyFill="1"/>
    <xf numFmtId="14" fontId="46" fillId="0" borderId="0" xfId="2" applyNumberFormat="1" applyFill="1"/>
    <xf numFmtId="2" fontId="46" fillId="0" borderId="0" xfId="2" applyNumberFormat="1" applyFill="1"/>
    <xf numFmtId="0" fontId="49" fillId="0" borderId="77" xfId="2" applyFont="1" applyFill="1" applyBorder="1"/>
    <xf numFmtId="0" fontId="8" fillId="0" borderId="0" xfId="0" quotePrefix="1" applyFont="1" applyFill="1" applyBorder="1" applyAlignment="1">
      <alignment horizontal="left"/>
    </xf>
    <xf numFmtId="49" fontId="43" fillId="0" borderId="0" xfId="0" applyNumberFormat="1" applyFont="1" applyFill="1" applyBorder="1" applyAlignment="1">
      <alignment horizontal="left"/>
    </xf>
    <xf numFmtId="14" fontId="0" fillId="0" borderId="0" xfId="0" applyNumberFormat="1" applyFill="1"/>
    <xf numFmtId="0" fontId="51" fillId="13" borderId="77" xfId="2" applyFont="1" applyFill="1" applyBorder="1"/>
    <xf numFmtId="0" fontId="52" fillId="0" borderId="0" xfId="2" applyFont="1" applyFill="1"/>
    <xf numFmtId="0" fontId="43" fillId="0" borderId="0" xfId="0" applyNumberFormat="1" applyFont="1" applyFill="1" applyBorder="1" applyAlignment="1" applyProtection="1">
      <alignment horizontal="left" wrapText="1"/>
    </xf>
    <xf numFmtId="0" fontId="43" fillId="0" borderId="0" xfId="0" applyNumberFormat="1" applyFont="1" applyFill="1" applyBorder="1" applyAlignment="1">
      <alignment horizontal="left"/>
    </xf>
    <xf numFmtId="1" fontId="43" fillId="10" borderId="0" xfId="0" applyNumberFormat="1" applyFont="1" applyFill="1" applyBorder="1" applyAlignment="1">
      <alignment horizontal="left"/>
    </xf>
    <xf numFmtId="1" fontId="43" fillId="0" borderId="0" xfId="0" applyNumberFormat="1" applyFont="1" applyFill="1" applyBorder="1" applyAlignment="1">
      <alignment horizontal="left"/>
    </xf>
    <xf numFmtId="0" fontId="43" fillId="0" borderId="0" xfId="0" applyFont="1" applyFill="1" applyBorder="1" applyAlignment="1">
      <alignment horizontal="center" wrapText="1"/>
    </xf>
    <xf numFmtId="0" fontId="46" fillId="0" borderId="0" xfId="2" applyAlignment="1">
      <alignment horizontal="center"/>
    </xf>
    <xf numFmtId="14" fontId="0" fillId="2" borderId="0" xfId="0" applyNumberFormat="1"/>
    <xf numFmtId="167" fontId="47" fillId="0" borderId="0" xfId="0" quotePrefix="1" applyNumberFormat="1" applyFont="1" applyFill="1" applyAlignment="1">
      <alignment horizontal="left"/>
    </xf>
    <xf numFmtId="0" fontId="38" fillId="0" borderId="0" xfId="2" applyFont="1"/>
    <xf numFmtId="0" fontId="0" fillId="0" borderId="0" xfId="0" applyFont="1" applyFill="1"/>
    <xf numFmtId="0" fontId="44" fillId="0" borderId="0" xfId="0" applyFont="1" applyFill="1" applyBorder="1" applyAlignment="1">
      <alignment horizontal="center"/>
    </xf>
    <xf numFmtId="0" fontId="38" fillId="0" borderId="0" xfId="2" applyFont="1" applyFill="1"/>
    <xf numFmtId="0" fontId="46" fillId="0" borderId="0" xfId="2" applyFill="1" applyAlignment="1">
      <alignment horizontal="center"/>
    </xf>
    <xf numFmtId="0" fontId="8" fillId="0" borderId="0" xfId="0" quotePrefix="1" applyFont="1" applyFill="1"/>
    <xf numFmtId="0" fontId="8" fillId="3" borderId="0" xfId="3" applyFill="1"/>
    <xf numFmtId="0" fontId="8" fillId="4" borderId="0" xfId="3" applyFill="1"/>
    <xf numFmtId="0" fontId="8" fillId="2" borderId="0" xfId="3"/>
    <xf numFmtId="0" fontId="8" fillId="5" borderId="0" xfId="3" applyFill="1"/>
    <xf numFmtId="0" fontId="8" fillId="5" borderId="14" xfId="3" applyFill="1" applyBorder="1"/>
    <xf numFmtId="0" fontId="4" fillId="5" borderId="1" xfId="3" applyFont="1" applyFill="1" applyBorder="1" applyAlignment="1">
      <alignment horizontal="left" vertical="top"/>
    </xf>
    <xf numFmtId="0" fontId="8" fillId="5" borderId="2" xfId="3" applyFill="1" applyBorder="1"/>
    <xf numFmtId="0" fontId="8" fillId="5" borderId="1" xfId="3" applyFill="1" applyBorder="1"/>
    <xf numFmtId="0" fontId="8" fillId="5" borderId="16" xfId="3" applyFill="1" applyBorder="1"/>
    <xf numFmtId="0" fontId="7" fillId="5" borderId="25" xfId="3" applyFont="1" applyFill="1" applyBorder="1" applyAlignment="1">
      <alignment vertical="center"/>
    </xf>
    <xf numFmtId="0" fontId="7" fillId="5" borderId="26" xfId="3" applyFont="1" applyFill="1" applyBorder="1" applyAlignment="1">
      <alignment vertical="center"/>
    </xf>
    <xf numFmtId="0" fontId="55" fillId="5" borderId="25" xfId="4" applyFont="1" applyFill="1" applyBorder="1" applyAlignment="1">
      <alignment vertical="center"/>
    </xf>
    <xf numFmtId="0" fontId="4" fillId="3" borderId="0" xfId="3" applyFont="1" applyFill="1"/>
    <xf numFmtId="0" fontId="4" fillId="4" borderId="0" xfId="3" applyFont="1" applyFill="1"/>
    <xf numFmtId="0" fontId="4" fillId="2" borderId="0" xfId="3" applyFont="1"/>
    <xf numFmtId="0" fontId="4" fillId="5" borderId="6" xfId="3" applyFont="1" applyFill="1" applyBorder="1" applyAlignment="1">
      <alignment horizontal="center" vertical="center"/>
    </xf>
    <xf numFmtId="49" fontId="12" fillId="5" borderId="11" xfId="3" applyNumberFormat="1" applyFont="1" applyFill="1" applyBorder="1" applyAlignment="1" applyProtection="1">
      <alignment horizontal="center" vertical="center"/>
      <protection locked="0"/>
    </xf>
    <xf numFmtId="49" fontId="4" fillId="5" borderId="7" xfId="3" applyNumberFormat="1" applyFont="1" applyFill="1" applyBorder="1" applyAlignment="1">
      <alignment horizontal="left" vertical="top"/>
    </xf>
    <xf numFmtId="49" fontId="4" fillId="5" borderId="7" xfId="3" applyNumberFormat="1" applyFont="1" applyFill="1" applyBorder="1" applyAlignment="1">
      <alignment horizontal="left"/>
    </xf>
    <xf numFmtId="0" fontId="4" fillId="5" borderId="13" xfId="3" applyFont="1" applyFill="1" applyBorder="1" applyAlignment="1">
      <alignment horizontal="center" vertical="center"/>
    </xf>
    <xf numFmtId="0" fontId="4" fillId="5" borderId="3" xfId="3" applyFont="1" applyFill="1" applyBorder="1" applyAlignment="1">
      <alignment horizontal="center" vertical="center"/>
    </xf>
    <xf numFmtId="0" fontId="4" fillId="5" borderId="0" xfId="3" applyFont="1" applyFill="1" applyAlignment="1">
      <alignment horizontal="center" vertical="center"/>
    </xf>
    <xf numFmtId="0" fontId="15" fillId="5" borderId="9" xfId="3" applyFont="1" applyFill="1" applyBorder="1" applyAlignment="1">
      <alignment horizontal="center" vertical="center"/>
    </xf>
    <xf numFmtId="0" fontId="8" fillId="0" borderId="5" xfId="3" applyFill="1" applyBorder="1"/>
    <xf numFmtId="0" fontId="4" fillId="5" borderId="5" xfId="3" applyFont="1" applyFill="1" applyBorder="1" applyAlignment="1">
      <alignment horizontal="center" vertical="center"/>
    </xf>
    <xf numFmtId="0" fontId="16" fillId="5" borderId="5" xfId="3" applyFont="1" applyFill="1" applyBorder="1" applyAlignment="1">
      <alignment horizontal="center" vertical="center"/>
    </xf>
    <xf numFmtId="0" fontId="13" fillId="5" borderId="5" xfId="3" applyFont="1" applyFill="1" applyBorder="1" applyAlignment="1">
      <alignment horizontal="center" vertical="center"/>
    </xf>
    <xf numFmtId="0" fontId="13" fillId="5" borderId="17" xfId="3" applyFont="1" applyFill="1" applyBorder="1" applyAlignment="1">
      <alignment horizontal="center" vertical="center"/>
    </xf>
    <xf numFmtId="0" fontId="4" fillId="5" borderId="9" xfId="3" applyFont="1" applyFill="1" applyBorder="1" applyAlignment="1">
      <alignment horizontal="center" vertical="center" wrapText="1"/>
    </xf>
    <xf numFmtId="0" fontId="4" fillId="5" borderId="23" xfId="3" applyFont="1" applyFill="1" applyBorder="1" applyAlignment="1">
      <alignment horizontal="center" vertical="center"/>
    </xf>
    <xf numFmtId="0" fontId="4" fillId="5" borderId="24" xfId="3" applyFont="1" applyFill="1" applyBorder="1" applyAlignment="1">
      <alignment horizontal="center" vertical="center"/>
    </xf>
    <xf numFmtId="0" fontId="4" fillId="0" borderId="22" xfId="3" applyFont="1" applyFill="1" applyBorder="1" applyAlignment="1">
      <alignment horizontal="center" vertical="center"/>
    </xf>
    <xf numFmtId="0" fontId="4" fillId="5" borderId="10" xfId="3" applyFont="1" applyFill="1" applyBorder="1" applyAlignment="1">
      <alignment horizontal="center" vertical="center"/>
    </xf>
    <xf numFmtId="0" fontId="4" fillId="5" borderId="8" xfId="3" applyFont="1" applyFill="1" applyBorder="1" applyAlignment="1">
      <alignment horizontal="center" vertical="center"/>
    </xf>
    <xf numFmtId="0" fontId="4" fillId="5" borderId="12" xfId="3" applyFont="1" applyFill="1" applyBorder="1" applyAlignment="1">
      <alignment horizontal="center" vertical="center"/>
    </xf>
    <xf numFmtId="0" fontId="13" fillId="5" borderId="18" xfId="3" applyFont="1" applyFill="1" applyBorder="1" applyAlignment="1">
      <alignment horizontal="center" vertical="center"/>
    </xf>
    <xf numFmtId="49" fontId="17" fillId="5" borderId="8" xfId="3" applyNumberFormat="1" applyFont="1" applyFill="1" applyBorder="1" applyAlignment="1" applyProtection="1">
      <alignment horizontal="center" vertical="center"/>
      <protection locked="0"/>
    </xf>
    <xf numFmtId="0" fontId="19" fillId="5" borderId="8" xfId="3" applyFont="1" applyFill="1" applyBorder="1" applyAlignment="1" applyProtection="1">
      <alignment horizontal="center" vertical="center"/>
      <protection locked="0"/>
    </xf>
    <xf numFmtId="49" fontId="17" fillId="5" borderId="8" xfId="3" applyNumberFormat="1" applyFont="1" applyFill="1" applyBorder="1" applyAlignment="1" applyProtection="1">
      <alignment horizontal="center"/>
      <protection locked="0"/>
    </xf>
    <xf numFmtId="2" fontId="18" fillId="5" borderId="8" xfId="3" applyNumberFormat="1" applyFont="1" applyFill="1" applyBorder="1" applyAlignment="1" applyProtection="1">
      <alignment horizontal="right" vertical="center"/>
      <protection locked="0"/>
    </xf>
    <xf numFmtId="0" fontId="4" fillId="4" borderId="0" xfId="3" applyFont="1" applyFill="1" applyAlignment="1">
      <alignment horizontal="left"/>
    </xf>
    <xf numFmtId="49" fontId="4" fillId="5" borderId="15" xfId="3" applyNumberFormat="1" applyFont="1" applyFill="1" applyBorder="1" applyAlignment="1">
      <alignment vertical="top"/>
    </xf>
    <xf numFmtId="2" fontId="7" fillId="5" borderId="5" xfId="3" applyNumberFormat="1" applyFont="1" applyFill="1" applyBorder="1" applyAlignment="1" applyProtection="1">
      <alignment horizontal="right"/>
      <protection hidden="1"/>
    </xf>
    <xf numFmtId="0" fontId="22" fillId="12" borderId="78" xfId="3" applyFont="1" applyFill="1" applyBorder="1" applyAlignment="1">
      <alignment horizontal="center" vertical="center"/>
    </xf>
    <xf numFmtId="2" fontId="22" fillId="12" borderId="78" xfId="3" applyNumberFormat="1" applyFont="1" applyFill="1" applyBorder="1"/>
    <xf numFmtId="0" fontId="22" fillId="12" borderId="78" xfId="3" applyFont="1" applyFill="1" applyBorder="1"/>
    <xf numFmtId="1" fontId="22" fillId="12" borderId="78" xfId="3" applyNumberFormat="1" applyFont="1" applyFill="1" applyBorder="1" applyAlignment="1">
      <alignment horizontal="center"/>
    </xf>
    <xf numFmtId="0" fontId="13" fillId="12" borderId="78" xfId="3" applyFont="1" applyFill="1" applyBorder="1"/>
    <xf numFmtId="0" fontId="4" fillId="2" borderId="81" xfId="3" applyFont="1" applyBorder="1" applyAlignment="1">
      <alignment horizontal="left"/>
    </xf>
    <xf numFmtId="0" fontId="21" fillId="5" borderId="15" xfId="3" applyFont="1" applyFill="1" applyBorder="1"/>
    <xf numFmtId="0" fontId="24" fillId="5" borderId="0" xfId="3" applyFont="1" applyFill="1" applyProtection="1">
      <protection hidden="1"/>
    </xf>
    <xf numFmtId="0" fontId="24" fillId="5" borderId="46" xfId="3" applyFont="1" applyFill="1" applyBorder="1" applyProtection="1">
      <protection hidden="1"/>
    </xf>
    <xf numFmtId="0" fontId="25" fillId="2" borderId="0" xfId="3" applyFont="1" applyAlignment="1">
      <alignment horizontal="left"/>
    </xf>
    <xf numFmtId="0" fontId="39" fillId="0" borderId="31" xfId="3" applyFont="1" applyFill="1" applyBorder="1" applyAlignment="1" applyProtection="1">
      <alignment wrapText="1"/>
      <protection locked="0"/>
    </xf>
    <xf numFmtId="0" fontId="7" fillId="2" borderId="14" xfId="3" applyFont="1" applyBorder="1" applyAlignment="1">
      <alignment horizontal="left"/>
    </xf>
    <xf numFmtId="0" fontId="7" fillId="2" borderId="0" xfId="3" applyFont="1" applyAlignment="1">
      <alignment horizontal="left"/>
    </xf>
    <xf numFmtId="0" fontId="19" fillId="0" borderId="4" xfId="3" applyFont="1" applyFill="1" applyBorder="1" applyAlignment="1" applyProtection="1">
      <alignment vertical="center"/>
      <protection locked="0"/>
    </xf>
    <xf numFmtId="0" fontId="4" fillId="0" borderId="6" xfId="3" applyFont="1" applyFill="1" applyBorder="1"/>
    <xf numFmtId="0" fontId="8" fillId="2" borderId="81" xfId="3" applyBorder="1"/>
    <xf numFmtId="0" fontId="19" fillId="10" borderId="4" xfId="3" applyFont="1" applyFill="1" applyBorder="1" applyAlignment="1" applyProtection="1">
      <alignment vertical="center"/>
      <protection locked="0"/>
    </xf>
    <xf numFmtId="0" fontId="4" fillId="9" borderId="81" xfId="3" applyFont="1" applyFill="1" applyBorder="1" applyAlignment="1">
      <alignment horizontal="left"/>
    </xf>
    <xf numFmtId="0" fontId="7" fillId="9" borderId="0" xfId="3" applyFont="1" applyFill="1"/>
    <xf numFmtId="0" fontId="4" fillId="10" borderId="31" xfId="3" applyFont="1" applyFill="1" applyBorder="1"/>
    <xf numFmtId="0" fontId="13" fillId="7" borderId="15" xfId="3" applyFont="1" applyFill="1" applyBorder="1" applyAlignment="1">
      <alignment horizontal="left" vertical="top"/>
    </xf>
    <xf numFmtId="0" fontId="13" fillId="7" borderId="0" xfId="3" applyFont="1" applyFill="1" applyAlignment="1">
      <alignment horizontal="left" vertical="top"/>
    </xf>
    <xf numFmtId="0" fontId="13" fillId="7" borderId="17" xfId="3" applyFont="1" applyFill="1" applyBorder="1" applyAlignment="1">
      <alignment horizontal="left" vertical="top"/>
    </xf>
    <xf numFmtId="0" fontId="4" fillId="9" borderId="45" xfId="3" quotePrefix="1" applyFont="1" applyFill="1" applyBorder="1" applyAlignment="1">
      <alignment vertical="top"/>
    </xf>
    <xf numFmtId="0" fontId="13" fillId="9" borderId="0" xfId="3" quotePrefix="1" applyFont="1" applyFill="1" applyAlignment="1">
      <alignment vertical="top"/>
    </xf>
    <xf numFmtId="0" fontId="8" fillId="9" borderId="0" xfId="3" applyFill="1"/>
    <xf numFmtId="0" fontId="4" fillId="2" borderId="0" xfId="3" applyFont="1" applyAlignment="1">
      <alignment horizontal="left"/>
    </xf>
    <xf numFmtId="0" fontId="8" fillId="9" borderId="36" xfId="3" applyFill="1" applyBorder="1" applyAlignment="1">
      <alignment horizontal="center" vertical="center"/>
    </xf>
    <xf numFmtId="0" fontId="29" fillId="0" borderId="21" xfId="3" applyFont="1" applyFill="1" applyBorder="1" applyAlignment="1">
      <alignment horizontal="right" textRotation="90"/>
    </xf>
    <xf numFmtId="0" fontId="35" fillId="5" borderId="48" xfId="3" applyFont="1" applyFill="1" applyBorder="1"/>
    <xf numFmtId="0" fontId="30" fillId="5" borderId="43" xfId="3" applyFont="1" applyFill="1" applyBorder="1"/>
    <xf numFmtId="0" fontId="30" fillId="5" borderId="44" xfId="3" applyFont="1" applyFill="1" applyBorder="1"/>
    <xf numFmtId="0" fontId="9" fillId="5" borderId="79" xfId="3" applyFont="1" applyFill="1" applyBorder="1" applyProtection="1">
      <protection locked="0"/>
    </xf>
    <xf numFmtId="0" fontId="9" fillId="5" borderId="1" xfId="3" applyFont="1" applyFill="1" applyBorder="1" applyProtection="1">
      <protection locked="0"/>
    </xf>
    <xf numFmtId="0" fontId="9" fillId="5" borderId="80" xfId="3" applyFont="1" applyFill="1" applyBorder="1" applyProtection="1">
      <protection locked="0"/>
    </xf>
    <xf numFmtId="0" fontId="7" fillId="2" borderId="0" xfId="3" applyFont="1"/>
    <xf numFmtId="0" fontId="4" fillId="2" borderId="0" xfId="3" applyFont="1" applyAlignment="1">
      <alignment horizontal="center" vertical="center"/>
    </xf>
    <xf numFmtId="0" fontId="4" fillId="2" borderId="0" xfId="3" quotePrefix="1" applyFont="1"/>
    <xf numFmtId="49" fontId="7" fillId="2" borderId="0" xfId="3" applyNumberFormat="1" applyFont="1" applyAlignment="1">
      <alignment horizontal="center" vertical="center"/>
    </xf>
    <xf numFmtId="49" fontId="7" fillId="2" borderId="0" xfId="3" applyNumberFormat="1" applyFont="1"/>
    <xf numFmtId="0" fontId="4" fillId="2" borderId="4" xfId="3" applyFont="1" applyBorder="1"/>
    <xf numFmtId="0" fontId="4" fillId="2" borderId="4" xfId="3" quotePrefix="1" applyFont="1" applyBorder="1"/>
    <xf numFmtId="49" fontId="8" fillId="2" borderId="0" xfId="3" applyNumberFormat="1"/>
    <xf numFmtId="0" fontId="8" fillId="9" borderId="31" xfId="3" applyFill="1" applyBorder="1" applyAlignment="1">
      <alignment horizontal="center"/>
    </xf>
    <xf numFmtId="0" fontId="8" fillId="9" borderId="32" xfId="3" applyFill="1" applyBorder="1" applyAlignment="1">
      <alignment horizontal="center"/>
    </xf>
    <xf numFmtId="0" fontId="8" fillId="9" borderId="33" xfId="3" applyFill="1" applyBorder="1" applyAlignment="1">
      <alignment horizontal="center"/>
    </xf>
    <xf numFmtId="49" fontId="22" fillId="7" borderId="63" xfId="3" applyNumberFormat="1" applyFont="1" applyFill="1" applyBorder="1" applyAlignment="1">
      <alignment horizontal="center" vertical="center"/>
    </xf>
    <xf numFmtId="49" fontId="22" fillId="7" borderId="13" xfId="3" applyNumberFormat="1" applyFont="1" applyFill="1" applyBorder="1" applyAlignment="1">
      <alignment horizontal="center" vertical="center"/>
    </xf>
    <xf numFmtId="49" fontId="22" fillId="7" borderId="64" xfId="3" applyNumberFormat="1" applyFont="1" applyFill="1" applyBorder="1" applyAlignment="1">
      <alignment horizontal="center" vertical="center"/>
    </xf>
    <xf numFmtId="0" fontId="22" fillId="7" borderId="34" xfId="3" applyFont="1" applyFill="1" applyBorder="1" applyAlignment="1" applyProtection="1">
      <alignment horizontal="center" vertical="top"/>
      <protection locked="0"/>
    </xf>
    <xf numFmtId="0" fontId="22" fillId="7" borderId="25" xfId="3" applyFont="1" applyFill="1" applyBorder="1" applyAlignment="1" applyProtection="1">
      <alignment horizontal="center" vertical="top"/>
      <protection locked="0"/>
    </xf>
    <xf numFmtId="0" fontId="22" fillId="7" borderId="26" xfId="3" applyFont="1" applyFill="1" applyBorder="1" applyAlignment="1" applyProtection="1">
      <alignment horizontal="center" vertical="top"/>
      <protection locked="0"/>
    </xf>
    <xf numFmtId="4" fontId="7" fillId="5" borderId="85" xfId="3" applyNumberFormat="1" applyFont="1" applyFill="1" applyBorder="1" applyProtection="1">
      <protection hidden="1"/>
    </xf>
    <xf numFmtId="4" fontId="7" fillId="5" borderId="86" xfId="3" applyNumberFormat="1" applyFont="1" applyFill="1" applyBorder="1" applyProtection="1">
      <protection hidden="1"/>
    </xf>
    <xf numFmtId="49" fontId="33" fillId="7" borderId="63" xfId="3" applyNumberFormat="1" applyFont="1" applyFill="1" applyBorder="1" applyAlignment="1">
      <alignment horizontal="left" vertical="center"/>
    </xf>
    <xf numFmtId="0" fontId="13" fillId="7" borderId="13" xfId="3" applyFont="1" applyFill="1" applyBorder="1" applyAlignment="1">
      <alignment horizontal="left" vertical="center"/>
    </xf>
    <xf numFmtId="0" fontId="13" fillId="7" borderId="64" xfId="3" applyFont="1" applyFill="1" applyBorder="1" applyAlignment="1">
      <alignment horizontal="left" vertical="center"/>
    </xf>
    <xf numFmtId="0" fontId="4" fillId="11" borderId="31" xfId="3" applyFont="1" applyFill="1" applyBorder="1" applyAlignment="1">
      <alignment horizontal="center"/>
    </xf>
    <xf numFmtId="0" fontId="4" fillId="11" borderId="32" xfId="3" applyFont="1" applyFill="1" applyBorder="1" applyAlignment="1">
      <alignment horizontal="center"/>
    </xf>
    <xf numFmtId="0" fontId="4" fillId="11" borderId="33" xfId="3" applyFont="1" applyFill="1" applyBorder="1" applyAlignment="1">
      <alignment horizontal="center"/>
    </xf>
    <xf numFmtId="0" fontId="26" fillId="5" borderId="4" xfId="3" applyFont="1" applyFill="1" applyBorder="1" applyAlignment="1" applyProtection="1">
      <alignment horizontal="center" vertical="center"/>
      <protection locked="0"/>
    </xf>
    <xf numFmtId="1" fontId="20" fillId="5" borderId="29" xfId="3" applyNumberFormat="1" applyFont="1" applyFill="1" applyBorder="1" applyAlignment="1" applyProtection="1">
      <alignment horizontal="right"/>
      <protection locked="0"/>
    </xf>
    <xf numFmtId="1" fontId="20" fillId="5" borderId="10" xfId="3" applyNumberFormat="1" applyFont="1" applyFill="1" applyBorder="1" applyAlignment="1" applyProtection="1">
      <alignment horizontal="right"/>
      <protection locked="0"/>
    </xf>
    <xf numFmtId="39" fontId="7" fillId="5" borderId="8" xfId="3" applyNumberFormat="1" applyFont="1" applyFill="1" applyBorder="1" applyAlignment="1" applyProtection="1">
      <alignment horizontal="right"/>
      <protection hidden="1"/>
    </xf>
    <xf numFmtId="2" fontId="18" fillId="5" borderId="8" xfId="3" applyNumberFormat="1" applyFont="1" applyFill="1" applyBorder="1" applyAlignment="1" applyProtection="1">
      <alignment horizontal="right"/>
      <protection locked="0"/>
    </xf>
    <xf numFmtId="0" fontId="39" fillId="3" borderId="63" xfId="3" applyFont="1" applyFill="1" applyBorder="1" applyAlignment="1">
      <alignment horizontal="left" vertical="top"/>
    </xf>
    <xf numFmtId="0" fontId="40" fillId="3" borderId="13" xfId="3" applyFont="1" applyFill="1" applyBorder="1" applyAlignment="1">
      <alignment horizontal="left" vertical="top"/>
    </xf>
    <xf numFmtId="0" fontId="40" fillId="3" borderId="64" xfId="3" applyFont="1" applyFill="1" applyBorder="1" applyAlignment="1">
      <alignment horizontal="left" vertical="top"/>
    </xf>
    <xf numFmtId="0" fontId="38" fillId="3" borderId="35" xfId="3" applyFont="1" applyFill="1" applyBorder="1" applyAlignment="1">
      <alignment horizontal="left"/>
    </xf>
    <xf numFmtId="0" fontId="38" fillId="3" borderId="36" xfId="3" applyFont="1" applyFill="1" applyBorder="1" applyAlignment="1">
      <alignment horizontal="left"/>
    </xf>
    <xf numFmtId="0" fontId="38" fillId="3" borderId="37" xfId="3" applyFont="1" applyFill="1" applyBorder="1" applyAlignment="1">
      <alignment horizontal="left"/>
    </xf>
    <xf numFmtId="165" fontId="8" fillId="5" borderId="45" xfId="3" applyNumberFormat="1" applyFill="1" applyBorder="1" applyAlignment="1" applyProtection="1">
      <alignment horizontal="center"/>
      <protection hidden="1"/>
    </xf>
    <xf numFmtId="0" fontId="8" fillId="2" borderId="17" xfId="3" applyBorder="1" applyAlignment="1" applyProtection="1">
      <alignment horizontal="center"/>
      <protection hidden="1"/>
    </xf>
    <xf numFmtId="0" fontId="15" fillId="5" borderId="13" xfId="3" applyFont="1" applyFill="1" applyBorder="1" applyAlignment="1">
      <alignment horizontal="left" vertical="top" wrapText="1"/>
    </xf>
    <xf numFmtId="0" fontId="15" fillId="5" borderId="64" xfId="3" applyFont="1" applyFill="1" applyBorder="1" applyAlignment="1">
      <alignment horizontal="left" vertical="top" wrapText="1"/>
    </xf>
    <xf numFmtId="0" fontId="15" fillId="5" borderId="25" xfId="3" applyFont="1" applyFill="1" applyBorder="1" applyAlignment="1">
      <alignment horizontal="left" vertical="top" wrapText="1"/>
    </xf>
    <xf numFmtId="0" fontId="15" fillId="5" borderId="26" xfId="3" applyFont="1" applyFill="1" applyBorder="1" applyAlignment="1">
      <alignment horizontal="left" vertical="top" wrapText="1"/>
    </xf>
    <xf numFmtId="2" fontId="18" fillId="5" borderId="29" xfId="3" applyNumberFormat="1" applyFont="1" applyFill="1" applyBorder="1" applyAlignment="1" applyProtection="1">
      <alignment horizontal="right"/>
      <protection locked="0"/>
    </xf>
    <xf numFmtId="2" fontId="18" fillId="5" borderId="10" xfId="3" applyNumberFormat="1" applyFont="1" applyFill="1" applyBorder="1" applyAlignment="1" applyProtection="1">
      <alignment horizontal="right"/>
      <protection locked="0"/>
    </xf>
    <xf numFmtId="0" fontId="35" fillId="6" borderId="78" xfId="3" applyFont="1" applyFill="1" applyBorder="1" applyAlignment="1">
      <alignment horizontal="center"/>
    </xf>
    <xf numFmtId="0" fontId="21" fillId="5" borderId="0" xfId="3" applyFont="1" applyFill="1"/>
    <xf numFmtId="0" fontId="23" fillId="5" borderId="0" xfId="3" applyFont="1" applyFill="1" applyAlignment="1" applyProtection="1">
      <alignment horizontal="right"/>
      <protection hidden="1"/>
    </xf>
    <xf numFmtId="0" fontId="23" fillId="2" borderId="0" xfId="3" applyFont="1" applyAlignment="1" applyProtection="1">
      <alignment horizontal="right"/>
      <protection hidden="1"/>
    </xf>
    <xf numFmtId="49" fontId="17" fillId="5" borderId="8" xfId="3" applyNumberFormat="1" applyFont="1" applyFill="1" applyBorder="1" applyAlignment="1" applyProtection="1">
      <alignment horizontal="left" vertical="center" wrapText="1"/>
      <protection locked="0"/>
    </xf>
    <xf numFmtId="0" fontId="8" fillId="2" borderId="8" xfId="3" applyBorder="1" applyAlignment="1" applyProtection="1">
      <alignment horizontal="left" vertical="center" wrapText="1"/>
      <protection locked="0"/>
    </xf>
    <xf numFmtId="49" fontId="15" fillId="5" borderId="63" xfId="3" applyNumberFormat="1" applyFont="1" applyFill="1" applyBorder="1" applyAlignment="1">
      <alignment horizontal="center" vertical="top" wrapText="1"/>
    </xf>
    <xf numFmtId="49" fontId="15" fillId="5" borderId="34" xfId="3" applyNumberFormat="1" applyFont="1" applyFill="1" applyBorder="1" applyAlignment="1">
      <alignment horizontal="center" vertical="top" wrapText="1"/>
    </xf>
    <xf numFmtId="49" fontId="17" fillId="5" borderId="38" xfId="3" applyNumberFormat="1" applyFont="1" applyFill="1" applyBorder="1" applyAlignment="1" applyProtection="1">
      <alignment horizontal="center" vertical="center"/>
      <protection locked="0"/>
    </xf>
    <xf numFmtId="0" fontId="21" fillId="5" borderId="9" xfId="3" applyFont="1" applyFill="1" applyBorder="1"/>
    <xf numFmtId="0" fontId="22" fillId="12" borderId="82" xfId="3" applyFont="1" applyFill="1" applyBorder="1" applyAlignment="1">
      <alignment horizontal="center"/>
    </xf>
    <xf numFmtId="0" fontId="22" fillId="12" borderId="83" xfId="3" applyFont="1" applyFill="1" applyBorder="1" applyAlignment="1">
      <alignment horizontal="center"/>
    </xf>
    <xf numFmtId="0" fontId="22" fillId="12" borderId="84" xfId="3" applyFont="1" applyFill="1" applyBorder="1" applyAlignment="1">
      <alignment horizontal="center"/>
    </xf>
    <xf numFmtId="0" fontId="22" fillId="12" borderId="78" xfId="3" applyFont="1" applyFill="1" applyBorder="1" applyAlignment="1">
      <alignment horizontal="center"/>
    </xf>
    <xf numFmtId="0" fontId="22" fillId="12" borderId="78" xfId="3" applyFont="1" applyFill="1" applyBorder="1" applyAlignment="1">
      <alignment horizontal="center" vertical="center"/>
    </xf>
    <xf numFmtId="0" fontId="45" fillId="10" borderId="31" xfId="3" applyFont="1" applyFill="1" applyBorder="1" applyAlignment="1" applyProtection="1">
      <alignment horizontal="center" wrapText="1"/>
      <protection locked="0"/>
    </xf>
    <xf numFmtId="0" fontId="45" fillId="10" borderId="32" xfId="3" applyFont="1" applyFill="1" applyBorder="1" applyAlignment="1" applyProtection="1">
      <alignment horizontal="center" wrapText="1"/>
      <protection locked="0"/>
    </xf>
    <xf numFmtId="0" fontId="45" fillId="10" borderId="33" xfId="3" applyFont="1" applyFill="1" applyBorder="1" applyAlignment="1" applyProtection="1">
      <alignment horizontal="center" wrapText="1"/>
      <protection locked="0"/>
    </xf>
    <xf numFmtId="0" fontId="41" fillId="5" borderId="31" xfId="3" applyFont="1" applyFill="1" applyBorder="1" applyAlignment="1" applyProtection="1">
      <alignment horizontal="center" wrapText="1"/>
      <protection locked="0"/>
    </xf>
    <xf numFmtId="0" fontId="41" fillId="5" borderId="32" xfId="3" applyFont="1" applyFill="1" applyBorder="1" applyAlignment="1" applyProtection="1">
      <alignment horizontal="center" wrapText="1"/>
      <protection locked="0"/>
    </xf>
    <xf numFmtId="0" fontId="41" fillId="5" borderId="33" xfId="3" applyFont="1" applyFill="1" applyBorder="1" applyAlignment="1" applyProtection="1">
      <alignment horizontal="center" wrapText="1"/>
      <protection locked="0"/>
    </xf>
    <xf numFmtId="49" fontId="17" fillId="2" borderId="34" xfId="3" applyNumberFormat="1" applyFont="1" applyBorder="1" applyAlignment="1" applyProtection="1">
      <alignment horizontal="left"/>
      <protection locked="0"/>
    </xf>
    <xf numFmtId="49" fontId="17" fillId="2" borderId="25" xfId="3" applyNumberFormat="1" applyFont="1" applyBorder="1" applyAlignment="1" applyProtection="1">
      <alignment horizontal="left"/>
      <protection locked="0"/>
    </xf>
    <xf numFmtId="49" fontId="17" fillId="2" borderId="26" xfId="3" applyNumberFormat="1" applyFont="1" applyBorder="1" applyAlignment="1" applyProtection="1">
      <alignment horizontal="left"/>
      <protection locked="0"/>
    </xf>
    <xf numFmtId="0" fontId="4" fillId="5" borderId="39" xfId="3" applyFont="1" applyFill="1" applyBorder="1" applyAlignment="1">
      <alignment horizontal="center" vertical="center"/>
    </xf>
    <xf numFmtId="0" fontId="4" fillId="5" borderId="22" xfId="3" applyFont="1" applyFill="1" applyBorder="1" applyAlignment="1">
      <alignment horizontal="center" vertical="center"/>
    </xf>
    <xf numFmtId="49" fontId="12" fillId="8" borderId="47" xfId="3" applyNumberFormat="1" applyFont="1" applyFill="1" applyBorder="1" applyAlignment="1" applyProtection="1">
      <alignment horizontal="center" vertical="center"/>
      <protection locked="0"/>
    </xf>
    <xf numFmtId="49" fontId="12" fillId="8" borderId="54" xfId="3" applyNumberFormat="1" applyFont="1" applyFill="1" applyBorder="1" applyAlignment="1" applyProtection="1">
      <alignment horizontal="center" vertical="center"/>
      <protection locked="0"/>
    </xf>
    <xf numFmtId="49" fontId="12" fillId="8" borderId="55" xfId="3" applyNumberFormat="1" applyFont="1" applyFill="1" applyBorder="1" applyAlignment="1" applyProtection="1">
      <alignment horizontal="center" vertical="center"/>
      <protection locked="0"/>
    </xf>
    <xf numFmtId="49" fontId="12" fillId="8" borderId="56" xfId="3" applyNumberFormat="1" applyFont="1" applyFill="1" applyBorder="1" applyAlignment="1" applyProtection="1">
      <alignment horizontal="center" vertical="center"/>
      <protection locked="0"/>
    </xf>
    <xf numFmtId="0" fontId="4" fillId="5" borderId="6" xfId="3" applyFont="1" applyFill="1" applyBorder="1" applyAlignment="1">
      <alignment horizontal="center" vertical="center"/>
    </xf>
    <xf numFmtId="0" fontId="4" fillId="5" borderId="63" xfId="3" applyFont="1" applyFill="1" applyBorder="1" applyAlignment="1">
      <alignment vertical="center"/>
    </xf>
    <xf numFmtId="0" fontId="4" fillId="5" borderId="13" xfId="3" applyFont="1" applyFill="1" applyBorder="1" applyAlignment="1">
      <alignment vertical="center"/>
    </xf>
    <xf numFmtId="0" fontId="4" fillId="5" borderId="64" xfId="3" applyFont="1" applyFill="1" applyBorder="1" applyAlignment="1">
      <alignment vertical="center"/>
    </xf>
    <xf numFmtId="49" fontId="4" fillId="5" borderId="49" xfId="3" applyNumberFormat="1" applyFont="1" applyFill="1" applyBorder="1" applyAlignment="1">
      <alignment horizontal="center" vertical="top"/>
    </xf>
    <xf numFmtId="0" fontId="8" fillId="2" borderId="5" xfId="3" applyBorder="1" applyAlignment="1">
      <alignment horizontal="center" vertical="top"/>
    </xf>
    <xf numFmtId="49" fontId="4" fillId="5" borderId="57" xfId="3" applyNumberFormat="1" applyFont="1" applyFill="1" applyBorder="1" applyAlignment="1">
      <alignment horizontal="center" vertical="top"/>
    </xf>
    <xf numFmtId="0" fontId="8" fillId="2" borderId="17" xfId="3" applyBorder="1" applyAlignment="1">
      <alignment horizontal="center" vertical="top"/>
    </xf>
    <xf numFmtId="0" fontId="4" fillId="5" borderId="58" xfId="3" applyFont="1" applyFill="1" applyBorder="1" applyAlignment="1">
      <alignment horizontal="center" vertical="center"/>
    </xf>
    <xf numFmtId="0" fontId="4" fillId="5" borderId="59" xfId="3" applyFont="1" applyFill="1" applyBorder="1" applyAlignment="1">
      <alignment horizontal="center" vertical="center"/>
    </xf>
    <xf numFmtId="49" fontId="4" fillId="5" borderId="42" xfId="3" applyNumberFormat="1" applyFont="1" applyFill="1" applyBorder="1" applyAlignment="1">
      <alignment horizontal="center" vertical="top"/>
    </xf>
    <xf numFmtId="49" fontId="8" fillId="5" borderId="21" xfId="3" applyNumberFormat="1" applyFill="1" applyBorder="1" applyAlignment="1">
      <alignment horizontal="center" vertical="top"/>
    </xf>
    <xf numFmtId="0" fontId="4" fillId="5" borderId="12" xfId="3" applyFont="1" applyFill="1" applyBorder="1" applyAlignment="1">
      <alignment horizontal="center" vertical="center"/>
    </xf>
    <xf numFmtId="0" fontId="4" fillId="5" borderId="9" xfId="3" applyFont="1" applyFill="1" applyBorder="1" applyAlignment="1">
      <alignment horizontal="center" vertical="center"/>
    </xf>
    <xf numFmtId="49" fontId="4" fillId="5" borderId="5" xfId="3" applyNumberFormat="1" applyFont="1" applyFill="1" applyBorder="1" applyAlignment="1">
      <alignment horizontal="center" vertical="top"/>
    </xf>
    <xf numFmtId="49" fontId="13" fillId="5" borderId="7" xfId="3" applyNumberFormat="1" applyFont="1" applyFill="1" applyBorder="1" applyAlignment="1">
      <alignment horizontal="left"/>
    </xf>
    <xf numFmtId="49" fontId="13" fillId="5" borderId="50" xfId="3" applyNumberFormat="1" applyFont="1" applyFill="1" applyBorder="1" applyAlignment="1">
      <alignment horizontal="left"/>
    </xf>
    <xf numFmtId="0" fontId="4" fillId="5" borderId="51" xfId="3" applyFont="1" applyFill="1" applyBorder="1" applyAlignment="1">
      <alignment horizontal="left"/>
    </xf>
    <xf numFmtId="0" fontId="8" fillId="5" borderId="52" xfId="3" applyFill="1" applyBorder="1" applyAlignment="1">
      <alignment horizontal="left"/>
    </xf>
    <xf numFmtId="49" fontId="4" fillId="5" borderId="53" xfId="3" applyNumberFormat="1" applyFont="1" applyFill="1" applyBorder="1" applyAlignment="1">
      <alignment horizontal="center" vertical="top"/>
    </xf>
    <xf numFmtId="0" fontId="8" fillId="2" borderId="9" xfId="3" applyBorder="1" applyAlignment="1">
      <alignment horizontal="center" vertical="top"/>
    </xf>
    <xf numFmtId="0" fontId="8" fillId="2" borderId="39" xfId="3" applyBorder="1" applyAlignment="1">
      <alignment horizontal="center" vertical="center"/>
    </xf>
    <xf numFmtId="0" fontId="8" fillId="2" borderId="22" xfId="3" applyBorder="1" applyAlignment="1">
      <alignment horizontal="center" vertical="center"/>
    </xf>
    <xf numFmtId="0" fontId="14" fillId="2" borderId="7" xfId="3" applyFont="1" applyBorder="1" applyAlignment="1">
      <alignment horizontal="left"/>
    </xf>
    <xf numFmtId="0" fontId="4" fillId="5" borderId="65" xfId="3" applyFont="1" applyFill="1" applyBorder="1" applyAlignment="1">
      <alignment horizontal="center" vertical="center"/>
    </xf>
    <xf numFmtId="0" fontId="4" fillId="5" borderId="20" xfId="3" applyFont="1" applyFill="1" applyBorder="1" applyAlignment="1">
      <alignment horizontal="center" vertical="center"/>
    </xf>
    <xf numFmtId="49" fontId="12" fillId="5" borderId="11" xfId="3" applyNumberFormat="1" applyFont="1" applyFill="1" applyBorder="1" applyAlignment="1" applyProtection="1">
      <alignment horizontal="left" indent="1"/>
      <protection locked="0"/>
    </xf>
    <xf numFmtId="49" fontId="12" fillId="5" borderId="11" xfId="3" applyNumberFormat="1" applyFont="1" applyFill="1" applyBorder="1" applyAlignment="1" applyProtection="1">
      <alignment horizontal="center"/>
      <protection locked="0"/>
    </xf>
    <xf numFmtId="49" fontId="12" fillId="5" borderId="60" xfId="3" applyNumberFormat="1" applyFont="1" applyFill="1" applyBorder="1" applyAlignment="1" applyProtection="1">
      <alignment horizontal="left" indent="1"/>
      <protection locked="0"/>
    </xf>
    <xf numFmtId="49" fontId="12" fillId="5" borderId="1" xfId="3" applyNumberFormat="1" applyFont="1" applyFill="1" applyBorder="1" applyAlignment="1" applyProtection="1">
      <alignment horizontal="left" indent="1"/>
      <protection locked="0"/>
    </xf>
    <xf numFmtId="49" fontId="12" fillId="5" borderId="16" xfId="3" applyNumberFormat="1" applyFont="1" applyFill="1" applyBorder="1" applyAlignment="1" applyProtection="1">
      <alignment horizontal="left" indent="1"/>
      <protection locked="0"/>
    </xf>
    <xf numFmtId="49" fontId="12" fillId="5" borderId="61" xfId="3" applyNumberFormat="1" applyFont="1" applyFill="1" applyBorder="1" applyAlignment="1" applyProtection="1">
      <alignment horizontal="center"/>
      <protection locked="0"/>
    </xf>
    <xf numFmtId="49" fontId="12" fillId="5" borderId="62" xfId="3" applyNumberFormat="1" applyFont="1" applyFill="1" applyBorder="1" applyAlignment="1" applyProtection="1">
      <alignment horizontal="center"/>
      <protection locked="0"/>
    </xf>
    <xf numFmtId="0" fontId="4" fillId="5" borderId="15" xfId="3" applyFont="1" applyFill="1" applyBorder="1" applyAlignment="1">
      <alignment vertical="center"/>
    </xf>
    <xf numFmtId="0" fontId="4" fillId="5" borderId="0" xfId="3" applyFont="1" applyFill="1" applyAlignment="1">
      <alignment vertical="center"/>
    </xf>
    <xf numFmtId="0" fontId="4" fillId="5" borderId="66" xfId="3" applyFont="1" applyFill="1" applyBorder="1" applyAlignment="1">
      <alignment vertical="center"/>
    </xf>
    <xf numFmtId="0" fontId="4" fillId="5" borderId="5" xfId="3" applyFont="1" applyFill="1" applyBorder="1" applyAlignment="1">
      <alignment vertical="center"/>
    </xf>
    <xf numFmtId="0" fontId="4" fillId="5" borderId="67" xfId="3" applyFont="1" applyFill="1" applyBorder="1" applyAlignment="1">
      <alignment vertical="center"/>
    </xf>
    <xf numFmtId="49" fontId="12" fillId="5" borderId="34" xfId="3" applyNumberFormat="1" applyFont="1" applyFill="1" applyBorder="1" applyAlignment="1" applyProtection="1">
      <alignment horizontal="left" vertical="center" indent="1"/>
      <protection locked="0"/>
    </xf>
    <xf numFmtId="49" fontId="12" fillId="5" borderId="25" xfId="3" applyNumberFormat="1" applyFont="1" applyFill="1" applyBorder="1" applyAlignment="1" applyProtection="1">
      <alignment horizontal="left" vertical="center" indent="1"/>
      <protection locked="0"/>
    </xf>
    <xf numFmtId="49" fontId="12" fillId="5" borderId="26" xfId="3" applyNumberFormat="1" applyFont="1" applyFill="1" applyBorder="1" applyAlignment="1" applyProtection="1">
      <alignment horizontal="left" vertical="center" indent="1"/>
      <protection locked="0"/>
    </xf>
    <xf numFmtId="49" fontId="12" fillId="5" borderId="68" xfId="3" applyNumberFormat="1" applyFont="1" applyFill="1" applyBorder="1" applyAlignment="1" applyProtection="1">
      <alignment horizontal="left" vertical="center" indent="1"/>
      <protection locked="0"/>
    </xf>
    <xf numFmtId="49" fontId="12" fillId="5" borderId="69" xfId="3" applyNumberFormat="1" applyFont="1" applyFill="1" applyBorder="1" applyAlignment="1" applyProtection="1">
      <alignment horizontal="left" vertical="center" indent="1"/>
      <protection locked="0"/>
    </xf>
    <xf numFmtId="49" fontId="12" fillId="5" borderId="19" xfId="3" applyNumberFormat="1" applyFont="1" applyFill="1" applyBorder="1" applyAlignment="1" applyProtection="1">
      <alignment horizontal="left" vertical="center" indent="1"/>
      <protection locked="0"/>
    </xf>
    <xf numFmtId="0" fontId="8" fillId="5" borderId="73" xfId="3" applyFill="1" applyBorder="1" applyAlignment="1" applyProtection="1">
      <alignment horizontal="center" vertical="top"/>
      <protection locked="0"/>
    </xf>
    <xf numFmtId="0" fontId="8" fillId="2" borderId="26" xfId="3" applyBorder="1" applyAlignment="1" applyProtection="1">
      <alignment horizontal="center" vertical="top"/>
      <protection locked="0"/>
    </xf>
    <xf numFmtId="0" fontId="6" fillId="5" borderId="0" xfId="3" applyFont="1" applyFill="1" applyAlignment="1">
      <alignment horizontal="center" vertical="center"/>
    </xf>
    <xf numFmtId="0" fontId="7" fillId="2" borderId="0" xfId="3" applyFont="1"/>
    <xf numFmtId="0" fontId="7" fillId="2" borderId="9" xfId="3" applyFont="1" applyBorder="1"/>
    <xf numFmtId="0" fontId="8" fillId="5" borderId="74" xfId="3" applyFill="1" applyBorder="1" applyAlignment="1">
      <alignment horizontal="left" indent="2"/>
    </xf>
    <xf numFmtId="0" fontId="8" fillId="5" borderId="30" xfId="3" applyFill="1" applyBorder="1" applyAlignment="1">
      <alignment horizontal="left" indent="2"/>
    </xf>
    <xf numFmtId="0" fontId="8" fillId="5" borderId="12" xfId="3" applyFill="1" applyBorder="1" applyAlignment="1">
      <alignment horizontal="left" indent="2"/>
    </xf>
    <xf numFmtId="0" fontId="8" fillId="5" borderId="0" xfId="3" applyFill="1" applyAlignment="1">
      <alignment horizontal="left" indent="2"/>
    </xf>
    <xf numFmtId="0" fontId="4" fillId="5" borderId="0" xfId="3" applyFont="1" applyFill="1" applyAlignment="1">
      <alignment horizontal="left"/>
    </xf>
    <xf numFmtId="0" fontId="5" fillId="5" borderId="0" xfId="3" applyFont="1" applyFill="1" applyAlignment="1">
      <alignment horizontal="left" vertical="center"/>
    </xf>
    <xf numFmtId="0" fontId="9" fillId="5" borderId="30" xfId="3" applyFont="1" applyFill="1" applyBorder="1" applyAlignment="1">
      <alignment horizontal="center" vertical="top"/>
    </xf>
    <xf numFmtId="0" fontId="9" fillId="2" borderId="25" xfId="3" applyFont="1" applyBorder="1" applyAlignment="1">
      <alignment vertical="top"/>
    </xf>
    <xf numFmtId="0" fontId="8" fillId="5" borderId="30" xfId="3" applyFill="1" applyBorder="1" applyAlignment="1">
      <alignment horizontal="center"/>
    </xf>
    <xf numFmtId="0" fontId="8" fillId="2" borderId="0" xfId="3"/>
    <xf numFmtId="49" fontId="17" fillId="2" borderId="15" xfId="3" applyNumberFormat="1" applyFont="1" applyBorder="1" applyAlignment="1" applyProtection="1">
      <alignment horizontal="left"/>
      <protection locked="0"/>
    </xf>
    <xf numFmtId="49" fontId="17" fillId="2" borderId="0" xfId="3" applyNumberFormat="1" applyFont="1" applyAlignment="1" applyProtection="1">
      <alignment horizontal="left"/>
      <protection locked="0"/>
    </xf>
    <xf numFmtId="49" fontId="17" fillId="2" borderId="17" xfId="3" applyNumberFormat="1" applyFont="1" applyBorder="1" applyAlignment="1" applyProtection="1">
      <alignment horizontal="left"/>
      <protection locked="0"/>
    </xf>
    <xf numFmtId="164" fontId="12" fillId="5" borderId="34" xfId="3" applyNumberFormat="1" applyFont="1" applyFill="1" applyBorder="1" applyAlignment="1" applyProtection="1">
      <alignment horizontal="left" vertical="center" indent="1"/>
      <protection locked="0"/>
    </xf>
    <xf numFmtId="164" fontId="12" fillId="5" borderId="25" xfId="3" applyNumberFormat="1" applyFont="1" applyFill="1" applyBorder="1" applyAlignment="1" applyProtection="1">
      <alignment horizontal="left" vertical="center" indent="1"/>
      <protection locked="0"/>
    </xf>
    <xf numFmtId="164" fontId="12" fillId="5" borderId="72" xfId="3" applyNumberFormat="1" applyFont="1" applyFill="1" applyBorder="1" applyAlignment="1" applyProtection="1">
      <alignment horizontal="left" vertical="center" indent="1"/>
      <protection locked="0"/>
    </xf>
    <xf numFmtId="49" fontId="12" fillId="5" borderId="12" xfId="3" applyNumberFormat="1" applyFont="1" applyFill="1" applyBorder="1" applyAlignment="1" applyProtection="1">
      <alignment horizontal="left" vertical="center" indent="1"/>
      <protection locked="0"/>
    </xf>
    <xf numFmtId="49" fontId="12" fillId="5" borderId="0" xfId="3" applyNumberFormat="1" applyFont="1" applyFill="1" applyAlignment="1" applyProtection="1">
      <alignment horizontal="left" vertical="center" indent="1"/>
      <protection locked="0"/>
    </xf>
    <xf numFmtId="49" fontId="12" fillId="5" borderId="17" xfId="3" applyNumberFormat="1" applyFont="1" applyFill="1" applyBorder="1" applyAlignment="1" applyProtection="1">
      <alignment horizontal="left" vertical="center" indent="1"/>
      <protection locked="0"/>
    </xf>
    <xf numFmtId="0" fontId="4" fillId="5" borderId="13" xfId="3" applyFont="1" applyFill="1" applyBorder="1" applyAlignment="1">
      <alignment horizontal="center" vertical="center"/>
    </xf>
    <xf numFmtId="0" fontId="4" fillId="5" borderId="64" xfId="3" applyFont="1" applyFill="1" applyBorder="1" applyAlignment="1">
      <alignment horizontal="center" vertical="center"/>
    </xf>
    <xf numFmtId="0" fontId="4" fillId="5" borderId="65" xfId="3" applyFont="1" applyFill="1" applyBorder="1" applyAlignment="1">
      <alignment vertical="center"/>
    </xf>
    <xf numFmtId="0" fontId="4" fillId="5" borderId="3" xfId="3" applyFont="1" applyFill="1" applyBorder="1" applyAlignment="1">
      <alignment vertical="center"/>
    </xf>
    <xf numFmtId="0" fontId="4" fillId="5" borderId="20" xfId="3" applyFont="1" applyFill="1" applyBorder="1" applyAlignment="1">
      <alignment vertical="center"/>
    </xf>
    <xf numFmtId="0" fontId="4" fillId="5" borderId="1" xfId="3" applyFont="1" applyFill="1" applyBorder="1" applyAlignment="1">
      <alignment horizontal="left" vertical="top"/>
    </xf>
    <xf numFmtId="0" fontId="10" fillId="5" borderId="1" xfId="3" applyFont="1" applyFill="1" applyBorder="1" applyAlignment="1">
      <alignment horizontal="center"/>
    </xf>
    <xf numFmtId="0" fontId="4" fillId="5" borderId="1" xfId="3" applyFont="1" applyFill="1" applyBorder="1" applyAlignment="1">
      <alignment horizontal="right"/>
    </xf>
    <xf numFmtId="0" fontId="4" fillId="5" borderId="28" xfId="3" applyFont="1" applyFill="1" applyBorder="1" applyAlignment="1">
      <alignment horizontal="right"/>
    </xf>
    <xf numFmtId="0" fontId="11" fillId="5" borderId="1" xfId="3" applyFont="1" applyFill="1" applyBorder="1" applyAlignment="1">
      <alignment horizontal="left"/>
    </xf>
    <xf numFmtId="0" fontId="4" fillId="5" borderId="27" xfId="3" applyFont="1" applyFill="1" applyBorder="1" applyAlignment="1">
      <alignment vertical="center"/>
    </xf>
    <xf numFmtId="0" fontId="4" fillId="5" borderId="70" xfId="3" applyFont="1" applyFill="1" applyBorder="1" applyAlignment="1">
      <alignment vertical="center"/>
    </xf>
    <xf numFmtId="0" fontId="4" fillId="5" borderId="57" xfId="3" applyFont="1" applyFill="1" applyBorder="1" applyAlignment="1">
      <alignment vertical="center"/>
    </xf>
    <xf numFmtId="0" fontId="4" fillId="5" borderId="53" xfId="3" applyFont="1" applyFill="1" applyBorder="1" applyAlignment="1">
      <alignment vertical="center"/>
    </xf>
    <xf numFmtId="0" fontId="4" fillId="5" borderId="49" xfId="3" applyFont="1" applyFill="1" applyBorder="1" applyAlignment="1">
      <alignment vertical="center"/>
    </xf>
    <xf numFmtId="0" fontId="4" fillId="5" borderId="71" xfId="3" applyFont="1" applyFill="1" applyBorder="1" applyAlignment="1">
      <alignment vertical="center"/>
    </xf>
    <xf numFmtId="0" fontId="4" fillId="5" borderId="6" xfId="3" applyFont="1" applyFill="1" applyBorder="1" applyAlignment="1">
      <alignment vertical="center"/>
    </xf>
    <xf numFmtId="0" fontId="9" fillId="5" borderId="79" xfId="3" applyFont="1" applyFill="1" applyBorder="1" applyProtection="1">
      <protection locked="0"/>
    </xf>
    <xf numFmtId="0" fontId="9" fillId="5" borderId="80" xfId="3" applyFont="1" applyFill="1" applyBorder="1" applyProtection="1">
      <protection locked="0"/>
    </xf>
    <xf numFmtId="0" fontId="25" fillId="5" borderId="42" xfId="3" applyFont="1" applyFill="1" applyBorder="1"/>
    <xf numFmtId="0" fontId="25" fillId="5" borderId="43" xfId="3" applyFont="1" applyFill="1" applyBorder="1"/>
    <xf numFmtId="0" fontId="25" fillId="5" borderId="21" xfId="3" applyFont="1" applyFill="1" applyBorder="1" applyAlignment="1">
      <alignment horizontal="center"/>
    </xf>
    <xf numFmtId="0" fontId="25" fillId="5" borderId="47" xfId="3" applyFont="1" applyFill="1" applyBorder="1" applyAlignment="1">
      <alignment horizontal="center"/>
    </xf>
    <xf numFmtId="0" fontId="25" fillId="5" borderId="48" xfId="3" applyFont="1" applyFill="1" applyBorder="1" applyAlignment="1">
      <alignment horizontal="center"/>
    </xf>
    <xf numFmtId="0" fontId="25" fillId="5" borderId="44" xfId="3" applyFont="1" applyFill="1" applyBorder="1" applyAlignment="1">
      <alignment horizontal="center"/>
    </xf>
    <xf numFmtId="0" fontId="8" fillId="0" borderId="40" xfId="3" applyFill="1" applyBorder="1" applyAlignment="1">
      <alignment horizontal="center"/>
    </xf>
    <xf numFmtId="0" fontId="8" fillId="0" borderId="36" xfId="3" applyFill="1" applyBorder="1" applyAlignment="1">
      <alignment horizontal="center"/>
    </xf>
    <xf numFmtId="0" fontId="8" fillId="0" borderId="75" xfId="3" applyFill="1" applyBorder="1" applyAlignment="1">
      <alignment horizontal="center"/>
    </xf>
    <xf numFmtId="0" fontId="9" fillId="5" borderId="60" xfId="3" applyFont="1" applyFill="1" applyBorder="1" applyProtection="1">
      <protection locked="0"/>
    </xf>
    <xf numFmtId="0" fontId="9" fillId="5" borderId="1" xfId="3" applyFont="1" applyFill="1" applyBorder="1" applyProtection="1">
      <protection locked="0"/>
    </xf>
    <xf numFmtId="0" fontId="9" fillId="5" borderId="16" xfId="3" applyFont="1" applyFill="1" applyBorder="1" applyProtection="1">
      <protection locked="0"/>
    </xf>
    <xf numFmtId="14" fontId="9" fillId="5" borderId="16" xfId="3" applyNumberFormat="1" applyFont="1" applyFill="1" applyBorder="1" applyProtection="1">
      <protection locked="0"/>
    </xf>
    <xf numFmtId="0" fontId="13" fillId="7" borderId="4" xfId="3" applyFont="1" applyFill="1" applyBorder="1" applyAlignment="1" applyProtection="1">
      <alignment horizontal="left" vertical="top"/>
      <protection locked="0"/>
    </xf>
    <xf numFmtId="0" fontId="22" fillId="7" borderId="4" xfId="3" applyFont="1" applyFill="1" applyBorder="1" applyAlignment="1" applyProtection="1">
      <alignment horizontal="left" vertical="top"/>
      <protection locked="0"/>
    </xf>
    <xf numFmtId="0" fontId="50" fillId="5" borderId="45" xfId="3" applyFont="1" applyFill="1" applyBorder="1" applyAlignment="1" applyProtection="1">
      <alignment horizontal="left" vertical="center"/>
      <protection locked="0"/>
    </xf>
    <xf numFmtId="0" fontId="50" fillId="5" borderId="0" xfId="3" applyFont="1" applyFill="1" applyAlignment="1" applyProtection="1">
      <alignment horizontal="left" vertical="center"/>
      <protection locked="0"/>
    </xf>
    <xf numFmtId="0" fontId="50" fillId="5" borderId="9" xfId="3" applyFont="1" applyFill="1" applyBorder="1" applyAlignment="1" applyProtection="1">
      <alignment horizontal="left" vertical="center"/>
      <protection locked="0"/>
    </xf>
    <xf numFmtId="166" fontId="28" fillId="9" borderId="40" xfId="3" applyNumberFormat="1" applyFont="1" applyFill="1" applyBorder="1" applyAlignment="1" applyProtection="1">
      <alignment horizontal="center" vertical="center"/>
      <protection locked="0"/>
    </xf>
    <xf numFmtId="166" fontId="28" fillId="9" borderId="36" xfId="3" applyNumberFormat="1" applyFont="1" applyFill="1" applyBorder="1" applyAlignment="1" applyProtection="1">
      <alignment horizontal="center" vertical="center"/>
      <protection locked="0"/>
    </xf>
    <xf numFmtId="0" fontId="27" fillId="5" borderId="76" xfId="3" applyFont="1" applyFill="1" applyBorder="1" applyAlignment="1" applyProtection="1">
      <alignment horizontal="center" vertical="center"/>
      <protection locked="0"/>
    </xf>
    <xf numFmtId="0" fontId="27" fillId="5" borderId="36" xfId="3" applyFont="1" applyFill="1" applyBorder="1" applyAlignment="1" applyProtection="1">
      <alignment horizontal="center" vertical="center"/>
      <protection locked="0"/>
    </xf>
    <xf numFmtId="0" fontId="4" fillId="5" borderId="12" xfId="3" applyFont="1" applyFill="1" applyBorder="1" applyAlignment="1">
      <alignment vertical="top"/>
    </xf>
    <xf numFmtId="0" fontId="4" fillId="5" borderId="0" xfId="3" applyFont="1" applyFill="1" applyAlignment="1">
      <alignment vertical="top"/>
    </xf>
    <xf numFmtId="0" fontId="25" fillId="5" borderId="35" xfId="3" applyFont="1" applyFill="1" applyBorder="1" applyAlignment="1">
      <alignment horizontal="left" vertical="top" wrapText="1"/>
    </xf>
    <xf numFmtId="0" fontId="8" fillId="2" borderId="36" xfId="3" applyBorder="1" applyAlignment="1">
      <alignment horizontal="left" wrapText="1"/>
    </xf>
    <xf numFmtId="0" fontId="8" fillId="2" borderId="41" xfId="3" applyBorder="1" applyAlignment="1">
      <alignment horizontal="left" wrapText="1"/>
    </xf>
    <xf numFmtId="0" fontId="13" fillId="7" borderId="63" xfId="3" applyFont="1" applyFill="1" applyBorder="1" applyAlignment="1">
      <alignment horizontal="left" vertical="top"/>
    </xf>
    <xf numFmtId="0" fontId="13" fillId="7" borderId="13" xfId="3" applyFont="1" applyFill="1" applyBorder="1" applyAlignment="1">
      <alignment horizontal="left" vertical="top"/>
    </xf>
    <xf numFmtId="0" fontId="13" fillId="7" borderId="64" xfId="3" applyFont="1" applyFill="1" applyBorder="1" applyAlignment="1">
      <alignment horizontal="left" vertical="top"/>
    </xf>
    <xf numFmtId="1" fontId="19" fillId="11" borderId="63" xfId="3" applyNumberFormat="1" applyFont="1" applyFill="1" applyBorder="1" applyAlignment="1" applyProtection="1">
      <alignment horizontal="center" vertical="center"/>
      <protection locked="0"/>
    </xf>
    <xf numFmtId="1" fontId="19" fillId="11" borderId="13" xfId="3" applyNumberFormat="1" applyFont="1" applyFill="1" applyBorder="1" applyAlignment="1" applyProtection="1">
      <alignment horizontal="center" vertical="center"/>
      <protection locked="0"/>
    </xf>
    <xf numFmtId="1" fontId="19" fillId="11" borderId="64" xfId="3" applyNumberFormat="1" applyFont="1" applyFill="1" applyBorder="1" applyAlignment="1" applyProtection="1">
      <alignment horizontal="center" vertical="center"/>
      <protection locked="0"/>
    </xf>
    <xf numFmtId="167" fontId="4" fillId="11" borderId="4" xfId="3" applyNumberFormat="1" applyFont="1" applyFill="1" applyBorder="1" applyAlignment="1">
      <alignment horizontal="center"/>
    </xf>
    <xf numFmtId="0" fontId="8" fillId="0" borderId="4" xfId="3" applyFill="1" applyBorder="1" applyAlignment="1">
      <alignment horizontal="center"/>
    </xf>
    <xf numFmtId="0" fontId="13" fillId="7" borderId="63" xfId="3" applyFont="1" applyFill="1" applyBorder="1" applyAlignment="1">
      <alignment vertical="top"/>
    </xf>
    <xf numFmtId="0" fontId="14" fillId="7" borderId="13" xfId="3" applyFont="1" applyFill="1" applyBorder="1" applyAlignment="1">
      <alignment vertical="top"/>
    </xf>
    <xf numFmtId="0" fontId="14" fillId="7" borderId="64" xfId="3" applyFont="1" applyFill="1" applyBorder="1" applyAlignment="1">
      <alignment vertical="top"/>
    </xf>
    <xf numFmtId="49" fontId="56" fillId="7" borderId="34" xfId="3" applyNumberFormat="1" applyFont="1" applyFill="1" applyBorder="1" applyAlignment="1">
      <alignment horizontal="left" vertical="center"/>
    </xf>
    <xf numFmtId="0" fontId="21" fillId="7" borderId="25" xfId="3" applyFont="1" applyFill="1" applyBorder="1" applyAlignment="1">
      <alignment horizontal="left" vertical="center"/>
    </xf>
    <xf numFmtId="0" fontId="21" fillId="7" borderId="26" xfId="3" applyFont="1" applyFill="1" applyBorder="1" applyAlignment="1">
      <alignment horizontal="left" vertical="center"/>
    </xf>
    <xf numFmtId="0" fontId="8" fillId="7" borderId="34" xfId="3" applyFill="1" applyBorder="1" applyAlignment="1" applyProtection="1">
      <alignment horizontal="left" vertical="top"/>
      <protection locked="0"/>
    </xf>
    <xf numFmtId="0" fontId="8" fillId="7" borderId="25" xfId="3" applyFill="1" applyBorder="1" applyAlignment="1" applyProtection="1">
      <alignment horizontal="left" vertical="top"/>
      <protection locked="0"/>
    </xf>
    <xf numFmtId="0" fontId="8" fillId="7" borderId="26" xfId="3" applyFill="1" applyBorder="1" applyAlignment="1" applyProtection="1">
      <alignment horizontal="left" vertical="top"/>
      <protection locked="0"/>
    </xf>
    <xf numFmtId="0" fontId="4" fillId="10" borderId="31" xfId="3" applyFont="1" applyFill="1" applyBorder="1" applyAlignment="1">
      <alignment horizontal="center"/>
    </xf>
    <xf numFmtId="0" fontId="4" fillId="10" borderId="32" xfId="3" applyFont="1" applyFill="1" applyBorder="1" applyAlignment="1">
      <alignment horizontal="center"/>
    </xf>
    <xf numFmtId="0" fontId="4" fillId="10" borderId="33" xfId="3" applyFont="1" applyFill="1" applyBorder="1" applyAlignment="1">
      <alignment horizontal="center"/>
    </xf>
    <xf numFmtId="1" fontId="19" fillId="10" borderId="31" xfId="3" applyNumberFormat="1" applyFont="1" applyFill="1" applyBorder="1" applyAlignment="1" applyProtection="1">
      <alignment horizontal="center" vertical="center"/>
      <protection locked="0"/>
    </xf>
    <xf numFmtId="1" fontId="19" fillId="10" borderId="32" xfId="3" applyNumberFormat="1" applyFont="1" applyFill="1" applyBorder="1" applyAlignment="1" applyProtection="1">
      <alignment horizontal="center" vertical="center"/>
      <protection locked="0"/>
    </xf>
    <xf numFmtId="1" fontId="19" fillId="10" borderId="33" xfId="3" applyNumberFormat="1" applyFont="1" applyFill="1" applyBorder="1" applyAlignment="1" applyProtection="1">
      <alignment horizontal="center" vertical="center"/>
      <protection locked="0"/>
    </xf>
    <xf numFmtId="168" fontId="4" fillId="11" borderId="31" xfId="3" applyNumberFormat="1" applyFont="1" applyFill="1" applyBorder="1" applyAlignment="1">
      <alignment horizontal="center"/>
    </xf>
    <xf numFmtId="168" fontId="4" fillId="11" borderId="32" xfId="3" applyNumberFormat="1" applyFont="1" applyFill="1" applyBorder="1" applyAlignment="1">
      <alignment horizontal="center"/>
    </xf>
    <xf numFmtId="168" fontId="4" fillId="11" borderId="33" xfId="3" applyNumberFormat="1" applyFont="1" applyFill="1" applyBorder="1" applyAlignment="1">
      <alignment horizontal="center"/>
    </xf>
    <xf numFmtId="0" fontId="8" fillId="0" borderId="6" xfId="3" applyFill="1" applyBorder="1" applyAlignment="1">
      <alignment horizontal="center"/>
    </xf>
    <xf numFmtId="0" fontId="32" fillId="2" borderId="0" xfId="0" applyFont="1" applyAlignment="1">
      <alignment horizontal="center"/>
    </xf>
    <xf numFmtId="49" fontId="0" fillId="3" borderId="0" xfId="0" applyNumberFormat="1" applyFill="1" applyAlignment="1">
      <alignment horizontal="right" vertical="top"/>
    </xf>
    <xf numFmtId="0" fontId="0" fillId="3" borderId="0" xfId="0" applyFill="1" applyAlignment="1">
      <alignment vertical="top"/>
    </xf>
    <xf numFmtId="49" fontId="0" fillId="3" borderId="0" xfId="0" applyNumberFormat="1" applyFill="1" applyBorder="1" applyAlignment="1">
      <alignment horizontal="right" vertical="top"/>
    </xf>
    <xf numFmtId="0" fontId="0" fillId="3" borderId="0" xfId="0" applyFill="1" applyBorder="1" applyAlignment="1">
      <alignment vertical="top"/>
    </xf>
    <xf numFmtId="0" fontId="36" fillId="2" borderId="0" xfId="0" applyFont="1" applyBorder="1" applyAlignment="1">
      <alignment horizontal="center"/>
    </xf>
    <xf numFmtId="0" fontId="37" fillId="2" borderId="0" xfId="0" applyFont="1" applyAlignment="1">
      <alignment horizontal="center"/>
    </xf>
    <xf numFmtId="49" fontId="5" fillId="0" borderId="0" xfId="0" applyNumberFormat="1" applyFont="1" applyFill="1" applyBorder="1" applyAlignment="1">
      <alignment vertical="top" wrapText="1"/>
    </xf>
    <xf numFmtId="0" fontId="4" fillId="5" borderId="0" xfId="0" applyFont="1" applyFill="1" applyBorder="1" applyAlignment="1">
      <alignment horizontal="left" vertical="top"/>
    </xf>
    <xf numFmtId="0" fontId="0" fillId="2" borderId="0" xfId="0" applyBorder="1" applyAlignment="1"/>
    <xf numFmtId="0" fontId="14" fillId="5" borderId="0" xfId="0" applyFont="1" applyFill="1" applyBorder="1" applyAlignment="1">
      <alignment horizontal="center" vertical="center"/>
    </xf>
    <xf numFmtId="0" fontId="14" fillId="5" borderId="0" xfId="0" applyFont="1" applyFill="1" applyBorder="1" applyAlignment="1">
      <alignment horizontal="left"/>
    </xf>
    <xf numFmtId="0" fontId="14" fillId="2" borderId="0" xfId="0" applyFont="1" applyBorder="1" applyAlignment="1">
      <alignment horizontal="left"/>
    </xf>
    <xf numFmtId="0" fontId="4" fillId="5" borderId="0" xfId="0" applyFont="1" applyFill="1" applyBorder="1" applyAlignment="1">
      <alignment horizontal="right"/>
    </xf>
    <xf numFmtId="0" fontId="34" fillId="5" borderId="0" xfId="0" applyFont="1" applyFill="1" applyBorder="1" applyAlignment="1">
      <alignment horizontal="left" vertical="center"/>
    </xf>
    <xf numFmtId="0" fontId="8" fillId="5" borderId="0" xfId="0" applyFont="1" applyFill="1" applyBorder="1" applyAlignment="1">
      <alignment horizontal="left" vertical="top"/>
    </xf>
    <xf numFmtId="0" fontId="8" fillId="2" borderId="0" xfId="0" applyFont="1" applyBorder="1" applyAlignment="1">
      <alignment horizontal="left" vertical="top"/>
    </xf>
  </cellXfs>
  <cellStyles count="5">
    <cellStyle name="Hyperlink 3" xfId="4" xr:uid="{2C3D6532-DE97-465B-93B8-5B4AC07C6A8E}"/>
    <cellStyle name="Normal" xfId="0" builtinId="0"/>
    <cellStyle name="Normal 2" xfId="2" xr:uid="{00000000-0005-0000-0000-000001000000}"/>
    <cellStyle name="Normal 2 2" xfId="1" xr:uid="{00000000-0005-0000-0000-000002000000}"/>
    <cellStyle name="Normal 3" xfId="3" xr:uid="{61EC84B9-D7F0-470C-8D8C-871ADBFAF031}"/>
  </cellStyles>
  <dxfs count="124">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val="0"/>
        <i val="0"/>
        <color rgb="FFC00000"/>
      </font>
    </dxf>
    <dxf>
      <font>
        <b val="0"/>
        <i/>
        <u/>
      </font>
    </dxf>
    <dxf>
      <font>
        <b/>
        <i val="0"/>
        <u/>
        <color rgb="FF0000FF"/>
      </font>
    </dxf>
    <dxf>
      <font>
        <b/>
        <i val="0"/>
        <color rgb="FFC00000"/>
      </font>
    </dxf>
  </dxfs>
  <tableStyles count="0" defaultTableStyle="TableStyleMedium9" defaultPivotStyle="PivotStyleLight16"/>
  <colors>
    <mruColors>
      <color rgb="FF0000FF"/>
      <color rgb="FF99CCFF"/>
      <color rgb="FFFFFFCC"/>
      <color rgb="FFCCCCFF"/>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kim\Test\travel-expense-claim-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 FORM"/>
      <sheetName val="General TEC Instructions"/>
      <sheetName val="Electronic Workbook Instruction"/>
      <sheetName val="Reporting Structure"/>
      <sheetName val="Account"/>
      <sheetName val="Funds"/>
      <sheetName val="Program"/>
      <sheetName val="Projects (current)"/>
      <sheetName val="Activity (current)"/>
    </sheetNames>
    <sheetDataSet>
      <sheetData sheetId="0" refreshError="1"/>
      <sheetData sheetId="1" refreshError="1"/>
      <sheetData sheetId="2" refreshError="1"/>
      <sheetData sheetId="3" refreshError="1">
        <row r="2">
          <cell r="A2" t="str">
            <v>02509999</v>
          </cell>
          <cell r="B2" t="str">
            <v>Clearing Account</v>
          </cell>
        </row>
        <row r="3">
          <cell r="A3" t="str">
            <v>0250A111</v>
          </cell>
          <cell r="B3" t="str">
            <v>Supreme Court Admin</v>
          </cell>
        </row>
        <row r="4">
          <cell r="A4" t="str">
            <v>0250A112</v>
          </cell>
          <cell r="B4" t="str">
            <v>Supreme Court Facility</v>
          </cell>
        </row>
        <row r="5">
          <cell r="A5" t="str">
            <v>0250A113</v>
          </cell>
          <cell r="B5" t="str">
            <v>SC Language Access</v>
          </cell>
        </row>
        <row r="6">
          <cell r="A6" t="str">
            <v>0250A114</v>
          </cell>
          <cell r="B6" t="str">
            <v>SC Committee</v>
          </cell>
        </row>
        <row r="7">
          <cell r="A7" t="str">
            <v>0250A121</v>
          </cell>
          <cell r="B7" t="str">
            <v>CJCL Administation</v>
          </cell>
        </row>
        <row r="8">
          <cell r="A8" t="str">
            <v>0250A211</v>
          </cell>
          <cell r="B8" t="str">
            <v>1D Court of Appeal Admin</v>
          </cell>
        </row>
        <row r="9">
          <cell r="A9" t="str">
            <v>0250A212</v>
          </cell>
          <cell r="B9" t="str">
            <v>1D Court of Appeal Facility</v>
          </cell>
        </row>
        <row r="10">
          <cell r="A10" t="str">
            <v>0250A213</v>
          </cell>
          <cell r="B10" t="str">
            <v>1D Language Access</v>
          </cell>
        </row>
        <row r="11">
          <cell r="A11" t="str">
            <v>0250A311</v>
          </cell>
          <cell r="B11" t="str">
            <v>2D Court of Appeal LA Admin</v>
          </cell>
        </row>
        <row r="12">
          <cell r="A12" t="str">
            <v>0250A312</v>
          </cell>
          <cell r="B12" t="str">
            <v>2D Court of Appeal LA Facility</v>
          </cell>
        </row>
        <row r="13">
          <cell r="A13" t="str">
            <v>0250A313</v>
          </cell>
          <cell r="B13" t="str">
            <v>2D LA Language Access</v>
          </cell>
        </row>
        <row r="14">
          <cell r="A14" t="str">
            <v>0250A321</v>
          </cell>
          <cell r="B14" t="str">
            <v>2D Ct of Appeal Ventura Admin</v>
          </cell>
        </row>
        <row r="15">
          <cell r="A15" t="str">
            <v>0250A322</v>
          </cell>
          <cell r="B15" t="str">
            <v>2D Ct of Appeal Ventura Fac</v>
          </cell>
        </row>
        <row r="16">
          <cell r="A16" t="str">
            <v>0250A323</v>
          </cell>
          <cell r="B16" t="str">
            <v>2D VEN Language Access</v>
          </cell>
        </row>
        <row r="17">
          <cell r="A17" t="str">
            <v>0250A411</v>
          </cell>
          <cell r="B17" t="str">
            <v>3D Court of Appeal Admin</v>
          </cell>
        </row>
        <row r="18">
          <cell r="A18" t="str">
            <v>0250A412</v>
          </cell>
          <cell r="B18" t="str">
            <v>3D Court of Appeal Facility</v>
          </cell>
        </row>
        <row r="19">
          <cell r="A19" t="str">
            <v>0250A413</v>
          </cell>
          <cell r="B19" t="str">
            <v>3D Language Access</v>
          </cell>
        </row>
        <row r="20">
          <cell r="A20" t="str">
            <v>0250A511</v>
          </cell>
          <cell r="B20" t="str">
            <v>4D Ct of Appeal San Diego Adm</v>
          </cell>
        </row>
        <row r="21">
          <cell r="A21" t="str">
            <v>0250A512</v>
          </cell>
          <cell r="B21" t="str">
            <v>4D Ct of Appeal San Diego Fac</v>
          </cell>
        </row>
        <row r="22">
          <cell r="A22" t="str">
            <v>0250A513</v>
          </cell>
          <cell r="B22" t="str">
            <v>4D SD Language Access</v>
          </cell>
        </row>
        <row r="23">
          <cell r="A23" t="str">
            <v>0250A521</v>
          </cell>
          <cell r="B23" t="str">
            <v>4D Ct of Appeal Riverside Adm</v>
          </cell>
        </row>
        <row r="24">
          <cell r="A24" t="str">
            <v>0250A522</v>
          </cell>
          <cell r="B24" t="str">
            <v>4D Ct of Appeal Riverside Fac</v>
          </cell>
        </row>
        <row r="25">
          <cell r="A25" t="str">
            <v>0250A523</v>
          </cell>
          <cell r="B25" t="str">
            <v>4D RIV Language Access</v>
          </cell>
        </row>
        <row r="26">
          <cell r="A26" t="str">
            <v>0250A531</v>
          </cell>
          <cell r="B26" t="str">
            <v>4D Ct of Appeal Santa Ana Adm</v>
          </cell>
        </row>
        <row r="27">
          <cell r="A27" t="str">
            <v>0250A532</v>
          </cell>
          <cell r="B27" t="str">
            <v>4D Ct of Appeal Santa Ana Fac</v>
          </cell>
        </row>
        <row r="28">
          <cell r="A28" t="str">
            <v>0250A533</v>
          </cell>
          <cell r="B28" t="str">
            <v>4D SA Language Access</v>
          </cell>
        </row>
        <row r="29">
          <cell r="A29" t="str">
            <v>0250A611</v>
          </cell>
          <cell r="B29" t="str">
            <v>5D Court of Appeal Admin</v>
          </cell>
        </row>
        <row r="30">
          <cell r="A30" t="str">
            <v>0250A612</v>
          </cell>
          <cell r="B30" t="str">
            <v>5D Court of Appeal Facility</v>
          </cell>
        </row>
        <row r="31">
          <cell r="A31" t="str">
            <v>0250A613</v>
          </cell>
          <cell r="B31" t="str">
            <v>5D Language Access</v>
          </cell>
        </row>
        <row r="32">
          <cell r="A32" t="str">
            <v>0250A711</v>
          </cell>
          <cell r="B32" t="str">
            <v>6D Court of Appeal Admin</v>
          </cell>
        </row>
        <row r="33">
          <cell r="A33" t="str">
            <v>0250A712</v>
          </cell>
          <cell r="B33" t="str">
            <v>6D Court of Appeal Facility</v>
          </cell>
        </row>
        <row r="34">
          <cell r="A34" t="str">
            <v>0250A713</v>
          </cell>
          <cell r="B34" t="str">
            <v>6D Language Access</v>
          </cell>
        </row>
        <row r="35">
          <cell r="A35" t="str">
            <v>0250A811</v>
          </cell>
          <cell r="B35" t="str">
            <v>Appellate State Admin</v>
          </cell>
        </row>
        <row r="36">
          <cell r="A36" t="str">
            <v>0250B111</v>
          </cell>
          <cell r="B36" t="str">
            <v>HCRC Administration</v>
          </cell>
        </row>
        <row r="37">
          <cell r="A37" t="str">
            <v>0250B112</v>
          </cell>
          <cell r="B37" t="str">
            <v>HCRC Facility</v>
          </cell>
        </row>
        <row r="38">
          <cell r="A38" t="str">
            <v>0250B121</v>
          </cell>
          <cell r="B38" t="str">
            <v>HCRC Capital Case Admin</v>
          </cell>
        </row>
        <row r="39">
          <cell r="A39" t="str">
            <v>0250C101</v>
          </cell>
          <cell r="B39" t="str">
            <v>Executive Admin Unit</v>
          </cell>
        </row>
        <row r="40">
          <cell r="A40" t="str">
            <v>0250C201</v>
          </cell>
          <cell r="B40" t="str">
            <v>Staff to Chief Operating Ofc</v>
          </cell>
        </row>
        <row r="41">
          <cell r="A41" t="str">
            <v>0250C301</v>
          </cell>
          <cell r="B41" t="str">
            <v>Staff to Chief of Admin</v>
          </cell>
        </row>
        <row r="42">
          <cell r="A42" t="str">
            <v>0250D111</v>
          </cell>
          <cell r="B42" t="str">
            <v>Governmental Affairs Admin</v>
          </cell>
        </row>
        <row r="43">
          <cell r="A43" t="str">
            <v>0250E111</v>
          </cell>
          <cell r="B43" t="str">
            <v>Public Affairs Admin</v>
          </cell>
        </row>
        <row r="44">
          <cell r="A44" t="str">
            <v>0250F111</v>
          </cell>
          <cell r="B44" t="str">
            <v>Audit Services Admin</v>
          </cell>
        </row>
        <row r="45">
          <cell r="A45" t="str">
            <v>0250G111</v>
          </cell>
          <cell r="B45" t="str">
            <v>JC and TC leadership Admin</v>
          </cell>
        </row>
        <row r="46">
          <cell r="A46" t="str">
            <v>0250G211</v>
          </cell>
          <cell r="B46" t="str">
            <v>JCTCL Office - Admin</v>
          </cell>
        </row>
        <row r="47">
          <cell r="A47" t="str">
            <v>0250G212</v>
          </cell>
          <cell r="B47" t="str">
            <v>Judicial Council Activities</v>
          </cell>
        </row>
        <row r="48">
          <cell r="A48" t="str">
            <v>0250G213</v>
          </cell>
          <cell r="B48" t="str">
            <v>PJs, Court Execs, Committees</v>
          </cell>
        </row>
        <row r="49">
          <cell r="A49" t="str">
            <v>0250G311</v>
          </cell>
          <cell r="B49" t="str">
            <v>Special Projects Admin</v>
          </cell>
        </row>
        <row r="50">
          <cell r="A50" t="str">
            <v>0250G312</v>
          </cell>
          <cell r="B50" t="str">
            <v>Innovations &amp; Initiatives</v>
          </cell>
        </row>
        <row r="51">
          <cell r="A51" t="str">
            <v>0250G411</v>
          </cell>
          <cell r="B51" t="str">
            <v>Conf &amp; Print Production Unit</v>
          </cell>
        </row>
        <row r="52">
          <cell r="A52" t="str">
            <v>0250G412</v>
          </cell>
          <cell r="B52" t="str">
            <v>Conference &amp; Registration Svc</v>
          </cell>
        </row>
        <row r="53">
          <cell r="A53" t="str">
            <v>0250G413</v>
          </cell>
          <cell r="B53" t="str">
            <v>Conference Ctr &amp; Reception Svc</v>
          </cell>
        </row>
        <row r="54">
          <cell r="A54" t="str">
            <v>0250G414</v>
          </cell>
          <cell r="B54" t="str">
            <v>AV Technical Services</v>
          </cell>
        </row>
        <row r="55">
          <cell r="A55" t="str">
            <v>0250G415</v>
          </cell>
          <cell r="B55" t="str">
            <v>Mail Archive &amp; Print Svs</v>
          </cell>
        </row>
        <row r="56">
          <cell r="A56" t="str">
            <v>0250G511</v>
          </cell>
          <cell r="B56" t="str">
            <v>Appellate Ct Services Support</v>
          </cell>
        </row>
        <row r="57">
          <cell r="A57" t="str">
            <v>0250G512</v>
          </cell>
          <cell r="B57" t="str">
            <v xml:space="preserve">Appellate Ct Services </v>
          </cell>
        </row>
        <row r="58">
          <cell r="A58" t="str">
            <v>0250G513</v>
          </cell>
          <cell r="B58" t="str">
            <v>Statewide COA CAC Project</v>
          </cell>
        </row>
        <row r="59">
          <cell r="A59" t="str">
            <v>0250H111</v>
          </cell>
          <cell r="B59" t="str">
            <v>Legal Services Admin</v>
          </cell>
        </row>
        <row r="60">
          <cell r="A60" t="str">
            <v>0250H212</v>
          </cell>
          <cell r="B60" t="str">
            <v>SA Rules and Projects</v>
          </cell>
        </row>
        <row r="61">
          <cell r="A61" t="str">
            <v>0250H213</v>
          </cell>
          <cell r="B61" t="str">
            <v>SA Legal Opinion</v>
          </cell>
        </row>
        <row r="62">
          <cell r="A62" t="str">
            <v>0250H214</v>
          </cell>
          <cell r="B62" t="str">
            <v>SA Transact &amp; Bus. Operations</v>
          </cell>
        </row>
        <row r="63">
          <cell r="A63" t="str">
            <v>0250H312</v>
          </cell>
          <cell r="B63" t="str">
            <v>SA Real Estate</v>
          </cell>
        </row>
        <row r="64">
          <cell r="A64" t="str">
            <v>0250H412</v>
          </cell>
          <cell r="B64" t="str">
            <v>Administrative Supervisor</v>
          </cell>
        </row>
        <row r="65">
          <cell r="A65" t="str">
            <v>0250H413</v>
          </cell>
          <cell r="B65" t="str">
            <v>SA Litigation Management</v>
          </cell>
        </row>
        <row r="66">
          <cell r="A66" t="str">
            <v>0250H414</v>
          </cell>
          <cell r="B66" t="str">
            <v>SA Labor and Employment</v>
          </cell>
        </row>
        <row r="67">
          <cell r="A67" t="str">
            <v>0250J111</v>
          </cell>
          <cell r="B67" t="str">
            <v>COS/ACS Admin</v>
          </cell>
        </row>
        <row r="68">
          <cell r="A68" t="str">
            <v>0250J112</v>
          </cell>
          <cell r="B68" t="str">
            <v xml:space="preserve">Assigned Judges </v>
          </cell>
        </row>
        <row r="69">
          <cell r="A69" t="str">
            <v>0250J211</v>
          </cell>
          <cell r="B69" t="str">
            <v>Appellate Ct Services Admin</v>
          </cell>
        </row>
        <row r="70">
          <cell r="A70" t="str">
            <v>0250J212</v>
          </cell>
          <cell r="B70" t="str">
            <v>Statewide COA CAC Projects</v>
          </cell>
        </row>
        <row r="71">
          <cell r="A71" t="str">
            <v>0250J311</v>
          </cell>
          <cell r="B71" t="str">
            <v>Specialized Trial Ct Svcs Admin</v>
          </cell>
        </row>
        <row r="72">
          <cell r="A72" t="str">
            <v>0250J312</v>
          </cell>
          <cell r="B72" t="str">
            <v>Ct Interp Cross Assignments</v>
          </cell>
        </row>
        <row r="73">
          <cell r="A73" t="str">
            <v>0250J411</v>
          </cell>
          <cell r="B73" t="str">
            <v>Language Access Svcs Admin</v>
          </cell>
        </row>
        <row r="74">
          <cell r="A74" t="str">
            <v>0250J412</v>
          </cell>
          <cell r="B74" t="str">
            <v xml:space="preserve">Language Access Imp Admin </v>
          </cell>
        </row>
        <row r="75">
          <cell r="A75" t="str">
            <v>0250J413</v>
          </cell>
          <cell r="B75" t="str">
            <v xml:space="preserve">Court Interp Program Admin </v>
          </cell>
        </row>
        <row r="76">
          <cell r="A76" t="str">
            <v>0250K111</v>
          </cell>
          <cell r="B76" t="str">
            <v>CFCC Administration</v>
          </cell>
        </row>
        <row r="77">
          <cell r="A77" t="str">
            <v>0250K112</v>
          </cell>
          <cell r="B77" t="str">
            <v>Family Law Trust Fund</v>
          </cell>
        </row>
        <row r="78">
          <cell r="A78" t="str">
            <v>0250K211</v>
          </cell>
          <cell r="B78" t="str">
            <v>Access Justice &amp;SH,Fl&amp;DV Admin</v>
          </cell>
        </row>
        <row r="79">
          <cell r="A79" t="str">
            <v>0250K311</v>
          </cell>
          <cell r="B79" t="str">
            <v>Mental Health Services</v>
          </cell>
        </row>
        <row r="80">
          <cell r="A80" t="str">
            <v>0250K312</v>
          </cell>
          <cell r="B80" t="str">
            <v>Child Support &amp; Coll Justice</v>
          </cell>
        </row>
        <row r="81">
          <cell r="A81" t="str">
            <v>0250K411</v>
          </cell>
          <cell r="B81" t="str">
            <v>Juvenile &amp; Tribal Projects</v>
          </cell>
        </row>
        <row r="82">
          <cell r="A82" t="str">
            <v>0250K511</v>
          </cell>
          <cell r="B82" t="str">
            <v>Language Access Svcs Admin</v>
          </cell>
        </row>
        <row r="83">
          <cell r="A83" t="str">
            <v>0250K512</v>
          </cell>
          <cell r="B83" t="str">
            <v xml:space="preserve">Language Access Imp Admin </v>
          </cell>
        </row>
        <row r="84">
          <cell r="A84" t="str">
            <v>0250K513</v>
          </cell>
          <cell r="B84" t="str">
            <v xml:space="preserve">Court Interp Program Admin </v>
          </cell>
        </row>
        <row r="85">
          <cell r="A85" t="str">
            <v>0250L111</v>
          </cell>
          <cell r="B85" t="str">
            <v>Education Admin</v>
          </cell>
        </row>
        <row r="86">
          <cell r="A86" t="str">
            <v>0250L112</v>
          </cell>
          <cell r="B86" t="str">
            <v>Judicial Publications</v>
          </cell>
        </row>
        <row r="87">
          <cell r="A87" t="str">
            <v>0250L113</v>
          </cell>
          <cell r="B87" t="str">
            <v>Judicial Education Program</v>
          </cell>
        </row>
        <row r="88">
          <cell r="A88" t="str">
            <v>0250L114</v>
          </cell>
          <cell r="B88" t="str">
            <v>Leadership &amp; Staff Education</v>
          </cell>
        </row>
        <row r="89">
          <cell r="A89" t="str">
            <v>0250L211</v>
          </cell>
          <cell r="B89" t="str">
            <v>JB Edu Delivery &amp; Op Admin</v>
          </cell>
        </row>
        <row r="90">
          <cell r="A90" t="str">
            <v>0250L212</v>
          </cell>
          <cell r="B90" t="str">
            <v>Distance Education</v>
          </cell>
        </row>
        <row r="91">
          <cell r="A91" t="str">
            <v>0250L213</v>
          </cell>
          <cell r="B91" t="str">
            <v>Course and Faculty Service</v>
          </cell>
        </row>
        <row r="92">
          <cell r="A92" t="str">
            <v>0250M111</v>
          </cell>
          <cell r="B92" t="str">
            <v>Criminal Justice Admin</v>
          </cell>
        </row>
        <row r="93">
          <cell r="A93" t="str">
            <v>0250M112</v>
          </cell>
          <cell r="B93" t="str">
            <v>Criminal Justice Legal Svs</v>
          </cell>
        </row>
        <row r="94">
          <cell r="A94" t="str">
            <v>0250M121</v>
          </cell>
          <cell r="B94" t="str">
            <v>Pgm Admin &amp; Research Admin</v>
          </cell>
        </row>
        <row r="95">
          <cell r="A95" t="str">
            <v>0250M122</v>
          </cell>
          <cell r="B95" t="str">
            <v>Program Adminnistration</v>
          </cell>
        </row>
        <row r="96">
          <cell r="A96" t="str">
            <v>0250M123</v>
          </cell>
          <cell r="B96" t="str">
            <v>Data Analysis and Evaluation</v>
          </cell>
        </row>
        <row r="97">
          <cell r="A97" t="str">
            <v>0250N111</v>
          </cell>
          <cell r="B97" t="str">
            <v>Facilities Services Admin</v>
          </cell>
        </row>
        <row r="98">
          <cell r="A98" t="str">
            <v>0250N121</v>
          </cell>
          <cell r="B98" t="str">
            <v>Quality Compliance Admin</v>
          </cell>
        </row>
        <row r="99">
          <cell r="A99" t="str">
            <v>0250N122</v>
          </cell>
          <cell r="B99" t="str">
            <v>Quality Assurance</v>
          </cell>
        </row>
        <row r="100">
          <cell r="A100" t="str">
            <v>0250N212</v>
          </cell>
          <cell r="B100" t="str">
            <v xml:space="preserve">Real Estate </v>
          </cell>
        </row>
        <row r="101">
          <cell r="A101" t="str">
            <v>0250N213</v>
          </cell>
          <cell r="B101" t="str">
            <v xml:space="preserve">Security </v>
          </cell>
        </row>
        <row r="102">
          <cell r="A102" t="str">
            <v>0250N311</v>
          </cell>
          <cell r="B102" t="str">
            <v xml:space="preserve">Statewide Project Management </v>
          </cell>
        </row>
        <row r="103">
          <cell r="A103" t="str">
            <v>0250N321</v>
          </cell>
          <cell r="B103" t="str">
            <v>BANCR Region Unit</v>
          </cell>
        </row>
        <row r="104">
          <cell r="A104" t="str">
            <v>0250N331</v>
          </cell>
          <cell r="B104" t="str">
            <v>Northern Central Region Adm</v>
          </cell>
        </row>
        <row r="105">
          <cell r="A105" t="str">
            <v>0250N341</v>
          </cell>
          <cell r="B105" t="str">
            <v>Southern Region 1 Admin</v>
          </cell>
        </row>
        <row r="106">
          <cell r="A106" t="str">
            <v>0250N351</v>
          </cell>
          <cell r="B106" t="str">
            <v>Southern Region 2 Admin</v>
          </cell>
        </row>
        <row r="107">
          <cell r="A107" t="str">
            <v>0250N361</v>
          </cell>
          <cell r="B107" t="str">
            <v>Planning Admin</v>
          </cell>
        </row>
        <row r="108">
          <cell r="A108" t="str">
            <v>0250N411</v>
          </cell>
          <cell r="B108" t="str">
            <v>Facility Operation Admin</v>
          </cell>
        </row>
        <row r="109">
          <cell r="A109" t="str">
            <v>0250N412</v>
          </cell>
          <cell r="B109" t="str">
            <v xml:space="preserve">Engineering Group </v>
          </cell>
        </row>
        <row r="110">
          <cell r="A110" t="str">
            <v>0250N421</v>
          </cell>
          <cell r="B110" t="str">
            <v>Facility Operation 1  Admin</v>
          </cell>
        </row>
        <row r="111">
          <cell r="A111" t="str">
            <v>0250N422</v>
          </cell>
          <cell r="B111" t="str">
            <v>Facility Operation R1 North</v>
          </cell>
        </row>
        <row r="112">
          <cell r="A112" t="str">
            <v>0250N423</v>
          </cell>
          <cell r="B112" t="str">
            <v>Facility Operation R2 NE</v>
          </cell>
        </row>
        <row r="113">
          <cell r="A113" t="str">
            <v>0250N424</v>
          </cell>
          <cell r="B113" t="str">
            <v>Facility Operation R3 West</v>
          </cell>
        </row>
        <row r="114">
          <cell r="A114" t="str">
            <v>0250N425</v>
          </cell>
          <cell r="B114" t="str">
            <v>Facility Operation R4 Central</v>
          </cell>
        </row>
        <row r="115">
          <cell r="A115" t="str">
            <v>0250N431</v>
          </cell>
          <cell r="B115" t="str">
            <v>Facility Operation 2 Admin</v>
          </cell>
        </row>
        <row r="116">
          <cell r="A116" t="str">
            <v>0250N432</v>
          </cell>
          <cell r="B116" t="str">
            <v>Facility Operation R5 SW</v>
          </cell>
        </row>
        <row r="117">
          <cell r="A117" t="str">
            <v>0250N433</v>
          </cell>
          <cell r="B117" t="str">
            <v xml:space="preserve">Facility Operation R6a LA </v>
          </cell>
        </row>
        <row r="118">
          <cell r="A118" t="str">
            <v>0250N434</v>
          </cell>
          <cell r="B118" t="str">
            <v xml:space="preserve">Facility Operation R6b LA </v>
          </cell>
        </row>
        <row r="119">
          <cell r="A119" t="str">
            <v>0250N435</v>
          </cell>
          <cell r="B119" t="str">
            <v xml:space="preserve">Facility Operation R7 South </v>
          </cell>
        </row>
        <row r="120">
          <cell r="A120" t="str">
            <v>0250N511</v>
          </cell>
          <cell r="B120" t="str">
            <v>Prog Accountablity and Service</v>
          </cell>
        </row>
        <row r="121">
          <cell r="A121" t="str">
            <v>0250N521</v>
          </cell>
          <cell r="B121" t="str">
            <v>Risk Management</v>
          </cell>
        </row>
        <row r="122">
          <cell r="A122" t="str">
            <v>0250N522</v>
          </cell>
          <cell r="B122" t="str">
            <v>Env, Health and Safety</v>
          </cell>
        </row>
        <row r="123">
          <cell r="A123" t="str">
            <v>0250N523</v>
          </cell>
          <cell r="B123" t="str">
            <v>Insurance &amp; Risk Management</v>
          </cell>
        </row>
        <row r="124">
          <cell r="A124" t="str">
            <v>0250N531</v>
          </cell>
          <cell r="B124" t="str">
            <v>Program Services</v>
          </cell>
        </row>
        <row r="125">
          <cell r="A125" t="str">
            <v>0250N532</v>
          </cell>
          <cell r="B125" t="str">
            <v xml:space="preserve">Fiscal Support </v>
          </cell>
        </row>
        <row r="126">
          <cell r="A126" t="str">
            <v>0250N533</v>
          </cell>
          <cell r="B126" t="str">
            <v>Customer Service Center</v>
          </cell>
        </row>
        <row r="127">
          <cell r="A127" t="str">
            <v>0250N534</v>
          </cell>
          <cell r="B127" t="str">
            <v>Sustainability</v>
          </cell>
        </row>
        <row r="128">
          <cell r="A128" t="str">
            <v>0250N541</v>
          </cell>
          <cell r="B128" t="str">
            <v>Business Applications</v>
          </cell>
        </row>
        <row r="129">
          <cell r="A129" t="str">
            <v>0250P111</v>
          </cell>
          <cell r="B129" t="str">
            <v>BAP-Admin</v>
          </cell>
        </row>
        <row r="130">
          <cell r="A130" t="str">
            <v>0250P211</v>
          </cell>
          <cell r="B130" t="str">
            <v>Procurement - Admin</v>
          </cell>
        </row>
        <row r="131">
          <cell r="A131" t="str">
            <v>0250P212</v>
          </cell>
          <cell r="B131" t="str">
            <v xml:space="preserve">Purchasing </v>
          </cell>
        </row>
        <row r="132">
          <cell r="A132" t="str">
            <v>0250P221</v>
          </cell>
          <cell r="B132" t="str">
            <v>Facilities Contract</v>
          </cell>
        </row>
        <row r="133">
          <cell r="A133" t="str">
            <v>0250P222</v>
          </cell>
          <cell r="B133" t="str">
            <v>Non-Facilities Contract</v>
          </cell>
        </row>
        <row r="134">
          <cell r="A134" t="str">
            <v>0250P311</v>
          </cell>
          <cell r="B134" t="str">
            <v>Accounting Admin</v>
          </cell>
        </row>
        <row r="135">
          <cell r="A135" t="str">
            <v>0250P312</v>
          </cell>
          <cell r="B135" t="str">
            <v>General Ledger</v>
          </cell>
        </row>
        <row r="136">
          <cell r="A136" t="str">
            <v>0250P313</v>
          </cell>
          <cell r="B136" t="str">
            <v>Accounts Payable</v>
          </cell>
        </row>
        <row r="137">
          <cell r="A137" t="str">
            <v>0250P314</v>
          </cell>
          <cell r="B137" t="str">
            <v>Grant</v>
          </cell>
        </row>
        <row r="138">
          <cell r="A138" t="str">
            <v>0250P315</v>
          </cell>
          <cell r="B138" t="str">
            <v>FI$Cal System &amp; A/R</v>
          </cell>
        </row>
        <row r="139">
          <cell r="A139" t="str">
            <v>0250P411</v>
          </cell>
          <cell r="B139" t="str">
            <v>Shared Services Admin</v>
          </cell>
        </row>
        <row r="140">
          <cell r="A140" t="str">
            <v>0250P412</v>
          </cell>
          <cell r="B140" t="str">
            <v xml:space="preserve">Phoenix Purchasing </v>
          </cell>
        </row>
        <row r="141">
          <cell r="A141" t="str">
            <v>0250P413</v>
          </cell>
          <cell r="B141" t="str">
            <v>General Ledger</v>
          </cell>
        </row>
        <row r="142">
          <cell r="A142" t="str">
            <v>0250P414</v>
          </cell>
          <cell r="B142" t="str">
            <v>Accounts Payable</v>
          </cell>
        </row>
        <row r="143">
          <cell r="A143" t="str">
            <v>0250P415</v>
          </cell>
          <cell r="B143" t="str">
            <v xml:space="preserve">Payroll Financial Svs </v>
          </cell>
        </row>
        <row r="144">
          <cell r="A144" t="str">
            <v>0250P416</v>
          </cell>
          <cell r="B144" t="str">
            <v xml:space="preserve">Payroll Services </v>
          </cell>
        </row>
        <row r="145">
          <cell r="A145" t="str">
            <v>0250P417</v>
          </cell>
          <cell r="B145" t="str">
            <v>Trust Accounting</v>
          </cell>
        </row>
        <row r="146">
          <cell r="A146" t="str">
            <v>0250P511</v>
          </cell>
          <cell r="B146" t="str">
            <v>Center of Excellence Admin</v>
          </cell>
        </row>
        <row r="147">
          <cell r="A147" t="str">
            <v>0250P521</v>
          </cell>
          <cell r="B147" t="str">
            <v>HR Production Support Admin</v>
          </cell>
        </row>
        <row r="148">
          <cell r="A148" t="str">
            <v>0250P531</v>
          </cell>
          <cell r="B148" t="str">
            <v>FI Production Support Admin</v>
          </cell>
        </row>
        <row r="149">
          <cell r="A149" t="str">
            <v>0250P532</v>
          </cell>
          <cell r="B149" t="str">
            <v>Process Sup &amp; Rep</v>
          </cell>
        </row>
        <row r="150">
          <cell r="A150" t="str">
            <v>0250Q111</v>
          </cell>
          <cell r="B150" t="str">
            <v>Budget Admin</v>
          </cell>
        </row>
        <row r="151">
          <cell r="A151" t="str">
            <v>0250Q121</v>
          </cell>
          <cell r="B151" t="str">
            <v>Treasury Admin</v>
          </cell>
        </row>
        <row r="152">
          <cell r="A152" t="str">
            <v>0250Q131</v>
          </cell>
          <cell r="B152" t="str">
            <v>State Budget Admin</v>
          </cell>
        </row>
        <row r="153">
          <cell r="A153" t="str">
            <v>0250Q132</v>
          </cell>
          <cell r="B153" t="str">
            <v xml:space="preserve">Funds &amp; Revenues </v>
          </cell>
        </row>
        <row r="154">
          <cell r="A154" t="str">
            <v>0250Q133</v>
          </cell>
          <cell r="B154" t="str">
            <v>State Budget</v>
          </cell>
        </row>
        <row r="155">
          <cell r="A155" t="str">
            <v>0250Q141</v>
          </cell>
          <cell r="B155" t="str">
            <v>Court &amp; Program Budget Admin</v>
          </cell>
        </row>
        <row r="156">
          <cell r="A156" t="str">
            <v>0250Q142</v>
          </cell>
          <cell r="B156" t="str">
            <v>Court Budget</v>
          </cell>
        </row>
        <row r="157">
          <cell r="A157" t="str">
            <v>0250Q143</v>
          </cell>
          <cell r="B157" t="str">
            <v>Program Budget</v>
          </cell>
        </row>
        <row r="158">
          <cell r="A158" t="str">
            <v>0250Q151</v>
          </cell>
          <cell r="B158" t="str">
            <v>Court Research Admin</v>
          </cell>
        </row>
        <row r="159">
          <cell r="A159" t="str">
            <v>0250Q152</v>
          </cell>
          <cell r="B159" t="str">
            <v>Research &amp; Evaluation</v>
          </cell>
        </row>
        <row r="160">
          <cell r="A160" t="str">
            <v>0250Q153</v>
          </cell>
          <cell r="B160" t="str">
            <v>Statistics &amp; Information</v>
          </cell>
        </row>
        <row r="161">
          <cell r="A161" t="str">
            <v>0250R111</v>
          </cell>
          <cell r="B161" t="str">
            <v>Human Resources Admin</v>
          </cell>
        </row>
        <row r="162">
          <cell r="A162" t="str">
            <v>0250R112</v>
          </cell>
          <cell r="B162" t="str">
            <v>Workers Compensation</v>
          </cell>
        </row>
        <row r="163">
          <cell r="A163" t="str">
            <v>0250R211</v>
          </cell>
          <cell r="B163" t="str">
            <v>Comp &amp; Benefit Admin</v>
          </cell>
        </row>
        <row r="164">
          <cell r="A164" t="str">
            <v>0250R212</v>
          </cell>
          <cell r="B164" t="str">
            <v xml:space="preserve">HR Data &amp; Research Mgnt </v>
          </cell>
        </row>
        <row r="165">
          <cell r="A165" t="str">
            <v>0250R213</v>
          </cell>
          <cell r="B165" t="str">
            <v>Payroll &amp; Benefit Adm</v>
          </cell>
        </row>
        <row r="166">
          <cell r="A166" t="str">
            <v>0250R311</v>
          </cell>
          <cell r="B166" t="str">
            <v>Labor &amp; EE Relations Svcs Admin</v>
          </cell>
        </row>
        <row r="167">
          <cell r="A167" t="str">
            <v>0250R312</v>
          </cell>
          <cell r="B167" t="str">
            <v>Labor &amp; EE Relations Attorneys</v>
          </cell>
        </row>
        <row r="168">
          <cell r="A168" t="str">
            <v>0250S111</v>
          </cell>
          <cell r="B168" t="str">
            <v>Court Research</v>
          </cell>
        </row>
        <row r="169">
          <cell r="A169" t="str">
            <v>0250S112</v>
          </cell>
          <cell r="B169" t="str">
            <v>Research &amp; Evaluation</v>
          </cell>
        </row>
        <row r="170">
          <cell r="A170" t="str">
            <v>0250S113</v>
          </cell>
          <cell r="B170" t="str">
            <v>Statistics &amp; Information</v>
          </cell>
        </row>
        <row r="171">
          <cell r="A171" t="str">
            <v>0250S211</v>
          </cell>
          <cell r="B171" t="str">
            <v>Assigned Judges Program</v>
          </cell>
        </row>
        <row r="172">
          <cell r="A172" t="str">
            <v>0250T111</v>
          </cell>
          <cell r="B172" t="str">
            <v>Information Technology Admin</v>
          </cell>
        </row>
        <row r="173">
          <cell r="A173" t="str">
            <v>0250T211</v>
          </cell>
          <cell r="B173" t="str">
            <v>Business Operation Adm</v>
          </cell>
        </row>
        <row r="174">
          <cell r="A174" t="str">
            <v>0250T212</v>
          </cell>
          <cell r="B174" t="str">
            <v>Project Management</v>
          </cell>
        </row>
        <row r="175">
          <cell r="A175" t="str">
            <v>0250T213</v>
          </cell>
          <cell r="B175" t="str">
            <v>Administrative Services</v>
          </cell>
        </row>
        <row r="176">
          <cell r="A176" t="str">
            <v>0250T311</v>
          </cell>
          <cell r="B176" t="str">
            <v>Infrastructure Services Admin</v>
          </cell>
        </row>
        <row r="177">
          <cell r="A177" t="str">
            <v>0250T312</v>
          </cell>
          <cell r="B177" t="str">
            <v xml:space="preserve">User and System Support </v>
          </cell>
        </row>
        <row r="178">
          <cell r="A178" t="str">
            <v>0250T313</v>
          </cell>
          <cell r="B178" t="str">
            <v>Network, Infrastructure &amp; Sec</v>
          </cell>
        </row>
        <row r="179">
          <cell r="A179" t="str">
            <v>0250T411</v>
          </cell>
          <cell r="B179" t="str">
            <v>Application Services Operation Adm</v>
          </cell>
        </row>
        <row r="180">
          <cell r="A180" t="str">
            <v>0250T412</v>
          </cell>
          <cell r="B180" t="str">
            <v>Identity and Case Management</v>
          </cell>
        </row>
        <row r="181">
          <cell r="A181" t="str">
            <v>0250T413</v>
          </cell>
          <cell r="B181" t="str">
            <v xml:space="preserve">Shared Services </v>
          </cell>
        </row>
        <row r="182">
          <cell r="A182" t="str">
            <v>0250T511</v>
          </cell>
          <cell r="B182" t="str">
            <v>Digital Courts Operation Admin</v>
          </cell>
        </row>
        <row r="183">
          <cell r="A183" t="str">
            <v>0250T512</v>
          </cell>
          <cell r="B183" t="str">
            <v>Digital Services</v>
          </cell>
        </row>
        <row r="184">
          <cell r="A184" t="str">
            <v>0250T513</v>
          </cell>
          <cell r="B184" t="str">
            <v xml:space="preserve">Court Management </v>
          </cell>
        </row>
        <row r="185">
          <cell r="A185" t="str">
            <v>0250T611</v>
          </cell>
          <cell r="B185" t="str">
            <v>Core Business Systems Admin</v>
          </cell>
        </row>
        <row r="186">
          <cell r="A186" t="str">
            <v>0250T612</v>
          </cell>
          <cell r="B186" t="str">
            <v xml:space="preserve">Administrative Sys Development </v>
          </cell>
        </row>
        <row r="187">
          <cell r="A187" t="str">
            <v>0250T613</v>
          </cell>
          <cell r="B187" t="str">
            <v>Phoenix/CAFM</v>
          </cell>
        </row>
      </sheetData>
      <sheetData sheetId="4" refreshError="1">
        <row r="3">
          <cell r="A3">
            <v>5150300</v>
          </cell>
          <cell r="B3" t="str">
            <v>0138</v>
          </cell>
          <cell r="C3" t="str">
            <v>5150300 - Employee Transit Subsidies</v>
          </cell>
          <cell r="D3" t="str">
            <v>Employee Transit Subsidies</v>
          </cell>
        </row>
        <row r="4">
          <cell r="A4">
            <v>5301100</v>
          </cell>
          <cell r="B4">
            <v>212</v>
          </cell>
          <cell r="C4" t="str">
            <v>5301100 - Clerical and Nonprofessional Services</v>
          </cell>
          <cell r="D4" t="str">
            <v>Clerical and Nonprofessional Services</v>
          </cell>
        </row>
        <row r="5">
          <cell r="A5">
            <v>5301200</v>
          </cell>
          <cell r="B5">
            <v>205</v>
          </cell>
          <cell r="C5" t="str">
            <v>5301200 - Dues and Memberships</v>
          </cell>
          <cell r="D5" t="str">
            <v>Dues and Memberships</v>
          </cell>
        </row>
        <row r="6">
          <cell r="A6">
            <v>5301250</v>
          </cell>
          <cell r="B6">
            <v>204</v>
          </cell>
          <cell r="C6" t="str">
            <v>5301250 - Employee Relocation</v>
          </cell>
          <cell r="D6" t="str">
            <v>Employee Relocation</v>
          </cell>
        </row>
        <row r="7">
          <cell r="A7">
            <v>5301700</v>
          </cell>
          <cell r="B7">
            <v>206</v>
          </cell>
          <cell r="C7" t="str">
            <v>5301700 - Office Supplies - Miscellaneous</v>
          </cell>
          <cell r="D7" t="str">
            <v>Office Supplies - Miscellaneous</v>
          </cell>
        </row>
        <row r="8">
          <cell r="A8">
            <v>5301800</v>
          </cell>
          <cell r="B8">
            <v>239</v>
          </cell>
          <cell r="C8" t="str">
            <v>5301800 - Services - Other</v>
          </cell>
          <cell r="D8" t="str">
            <v>Services - Other</v>
          </cell>
        </row>
        <row r="9">
          <cell r="A9">
            <v>5301900</v>
          </cell>
          <cell r="B9">
            <v>224</v>
          </cell>
          <cell r="C9" t="str">
            <v>5301900 - Subscriptions</v>
          </cell>
          <cell r="D9" t="str">
            <v>Subscriptions</v>
          </cell>
        </row>
        <row r="10">
          <cell r="A10">
            <v>5304700</v>
          </cell>
          <cell r="B10">
            <v>257</v>
          </cell>
          <cell r="C10" t="str">
            <v>5304700 - Telephone Services</v>
          </cell>
          <cell r="D10" t="str">
            <v>Telephone Services</v>
          </cell>
        </row>
        <row r="11">
          <cell r="A11">
            <v>5306200</v>
          </cell>
          <cell r="B11">
            <v>262</v>
          </cell>
          <cell r="C11" t="str">
            <v>5306200 - Postage - Stamps, Stamped Envelopes, Post Cards, Postage Due Charges</v>
          </cell>
          <cell r="D11" t="str">
            <v>Postage - Stamps, Stamped Envelopes, Post Cards, Postage Due Charges</v>
          </cell>
        </row>
        <row r="12">
          <cell r="A12">
            <v>5320220</v>
          </cell>
          <cell r="B12"/>
          <cell r="C12" t="str">
            <v>5320220 - Travel - In State - Per Diem Allowances - Lodging</v>
          </cell>
          <cell r="D12" t="str">
            <v>Travel - In State - Per Diem Allowances - Lodging</v>
          </cell>
        </row>
        <row r="13">
          <cell r="A13">
            <v>5320230</v>
          </cell>
          <cell r="B13">
            <v>292</v>
          </cell>
          <cell r="C13" t="str">
            <v xml:space="preserve">5320230 - Travel - In State - Per Diem Allowances - Meals </v>
          </cell>
          <cell r="D13" t="str">
            <v>Travel - In State - Per Diem Allowances - Meals</v>
          </cell>
        </row>
        <row r="14">
          <cell r="A14">
            <v>5320410</v>
          </cell>
          <cell r="B14">
            <v>322</v>
          </cell>
          <cell r="C14" t="str">
            <v>5320410 - Travel - In State - Rail and Bus Transportation</v>
          </cell>
          <cell r="D14" t="str">
            <v>Travel - In State - Rail and Bus Transportation</v>
          </cell>
        </row>
        <row r="15">
          <cell r="A15">
            <v>5320420</v>
          </cell>
          <cell r="B15">
            <v>322</v>
          </cell>
          <cell r="C15" t="str">
            <v>5320420 - Travel - In State - Taxi and Shuttle Service Transportation</v>
          </cell>
          <cell r="D15" t="str">
            <v>Travel - In State - Taxi and Shuttle Service Transportation</v>
          </cell>
        </row>
        <row r="16">
          <cell r="A16">
            <v>5320470</v>
          </cell>
          <cell r="B16">
            <v>297</v>
          </cell>
          <cell r="C16" t="str">
            <v>5320470 - Travel - In State - Rental Car</v>
          </cell>
          <cell r="D16" t="str">
            <v>Travel - In State - Rental Car</v>
          </cell>
        </row>
        <row r="17">
          <cell r="A17">
            <v>5320440</v>
          </cell>
          <cell r="B17">
            <v>296</v>
          </cell>
          <cell r="C17" t="str">
            <v>5320440 - Travel - In State - Private Car</v>
          </cell>
          <cell r="D17" t="str">
            <v>Travel - In State - Private Car</v>
          </cell>
        </row>
        <row r="18">
          <cell r="A18">
            <v>5320490</v>
          </cell>
          <cell r="B18">
            <v>308</v>
          </cell>
          <cell r="C18" t="str">
            <v>5320490 - Travel - In State - Other</v>
          </cell>
          <cell r="D18" t="str">
            <v>Travel - In State - Other</v>
          </cell>
        </row>
        <row r="19">
          <cell r="A19">
            <v>5320490</v>
          </cell>
          <cell r="B19">
            <v>713</v>
          </cell>
          <cell r="C19" t="str">
            <v>5320490 - Travel - In State - Assigned Judges Program</v>
          </cell>
          <cell r="D19" t="str">
            <v>Travel - In State - Other Assigned Judges Program</v>
          </cell>
        </row>
        <row r="20">
          <cell r="A20">
            <v>5320630</v>
          </cell>
          <cell r="B20">
            <v>318</v>
          </cell>
          <cell r="C20" t="str">
            <v>5320630 - Travel - Out of State - Per Diem Allowances - Other</v>
          </cell>
          <cell r="D20" t="str">
            <v>Travel - Out of State - Per Diem Allowances - Other</v>
          </cell>
        </row>
        <row r="21">
          <cell r="A21">
            <v>5322400</v>
          </cell>
          <cell r="B21">
            <v>332</v>
          </cell>
          <cell r="C21" t="str">
            <v>5322400 - Training - Tuition and Registration</v>
          </cell>
          <cell r="D21" t="str">
            <v>Training - Tuition and Registration</v>
          </cell>
        </row>
        <row r="22">
          <cell r="A22">
            <v>5340570</v>
          </cell>
          <cell r="B22">
            <v>411</v>
          </cell>
          <cell r="C22" t="str">
            <v>5340570 - Transcribers</v>
          </cell>
          <cell r="D22" t="str">
            <v>Transcribers</v>
          </cell>
        </row>
        <row r="23">
          <cell r="A23">
            <v>5346700</v>
          </cell>
          <cell r="B23">
            <v>436</v>
          </cell>
          <cell r="C23" t="str">
            <v>5346700 - Supplies (Paper, Toner, etc)-Information Technology</v>
          </cell>
          <cell r="D23" t="str">
            <v>Supplies (Paper, Toner, etc.)</v>
          </cell>
        </row>
        <row r="24">
          <cell r="A24">
            <v>5368025</v>
          </cell>
          <cell r="B24">
            <v>222</v>
          </cell>
          <cell r="C24" t="str">
            <v>5368025 - Computers &amp; Computer Equipment- Non-Capital Asset Purchases Equipment</v>
          </cell>
          <cell r="D24" t="str">
            <v>Computers &amp; Computer Equipment</v>
          </cell>
        </row>
        <row r="25">
          <cell r="A25">
            <v>5368025</v>
          </cell>
          <cell r="B25">
            <v>226</v>
          </cell>
          <cell r="C25" t="str">
            <v>5368025 - Computers &amp; Computer Equipment- Non-Capital Asset Purchases Equipment</v>
          </cell>
          <cell r="D25" t="str">
            <v>Computers &amp; Computer Equipment</v>
          </cell>
        </row>
        <row r="26">
          <cell r="A26">
            <v>5368145</v>
          </cell>
          <cell r="B26">
            <v>229</v>
          </cell>
          <cell r="C26" t="str">
            <v>5368145 - Safety And Maintenance Equip- Non-Capital Asset Purchases Equipment</v>
          </cell>
          <cell r="D26" t="str">
            <v>Safety And Maintenance Equip</v>
          </cell>
        </row>
        <row r="27">
          <cell r="A27">
            <v>5390850</v>
          </cell>
          <cell r="B27">
            <v>533</v>
          </cell>
          <cell r="C27" t="str">
            <v>5390850 - Vehicle Maintenance and Repair Services - Vehicle Operations (Excluding Insurance and Depreciation)</v>
          </cell>
          <cell r="D27" t="str">
            <v>Vehicle Maintenance and Repair Services</v>
          </cell>
        </row>
      </sheetData>
      <sheetData sheetId="5" refreshError="1">
        <row r="2">
          <cell r="A2" t="str">
            <v>0001</v>
          </cell>
          <cell r="B2" t="str">
            <v>General  Fund</v>
          </cell>
        </row>
        <row r="3">
          <cell r="A3" t="str">
            <v xml:space="preserve">0044 </v>
          </cell>
          <cell r="B3" t="str">
            <v xml:space="preserve">Motor  Vehicle  Fund      </v>
          </cell>
        </row>
        <row r="4">
          <cell r="A4" t="str">
            <v>0159</v>
          </cell>
          <cell r="B4" t="str">
            <v>Trial Court  Improvement  &amp;  Modernizaton  Fund</v>
          </cell>
        </row>
        <row r="5">
          <cell r="A5" t="str">
            <v>0327</v>
          </cell>
          <cell r="B5" t="str">
            <v>Court  Interpreters  Fund</v>
          </cell>
        </row>
        <row r="6">
          <cell r="A6" t="str">
            <v>0587</v>
          </cell>
          <cell r="B6" t="str">
            <v>Family  Law  Trust  Fund</v>
          </cell>
        </row>
        <row r="7">
          <cell r="A7" t="str">
            <v>0660</v>
          </cell>
          <cell r="B7" t="str">
            <v>Public  Building  Construction  Fund</v>
          </cell>
        </row>
        <row r="8">
          <cell r="A8" t="str">
            <v>0668</v>
          </cell>
          <cell r="B8" t="str">
            <v>Public  Building Contruction Fund</v>
          </cell>
        </row>
        <row r="9">
          <cell r="A9" t="str">
            <v>0890</v>
          </cell>
          <cell r="B9" t="str">
            <v>Federal  Trust  Fund</v>
          </cell>
        </row>
        <row r="10">
          <cell r="A10" t="str">
            <v>0932</v>
          </cell>
          <cell r="B10" t="str">
            <v>Trial  Court  Trust  Fund</v>
          </cell>
        </row>
        <row r="11">
          <cell r="A11" t="str">
            <v>0942</v>
          </cell>
          <cell r="B11" t="str">
            <v>Special  Deposit  Fund</v>
          </cell>
        </row>
        <row r="12">
          <cell r="A12">
            <v>3037</v>
          </cell>
          <cell r="B12" t="str">
            <v>State  Court  Facilities  Construction Fund</v>
          </cell>
        </row>
        <row r="13">
          <cell r="A13">
            <v>3060</v>
          </cell>
          <cell r="B13" t="str">
            <v>Appellate  Court  Trust  Fund</v>
          </cell>
        </row>
        <row r="14">
          <cell r="A14">
            <v>3066</v>
          </cell>
          <cell r="B14" t="str">
            <v>Court  Facilities  Trust  Fund</v>
          </cell>
        </row>
        <row r="15">
          <cell r="A15">
            <v>3085</v>
          </cell>
          <cell r="B15" t="str">
            <v>Mental  Health  Fund</v>
          </cell>
        </row>
        <row r="16">
          <cell r="A16">
            <v>3138</v>
          </cell>
          <cell r="B16" t="str">
            <v>Immediate  And  Critical  Need Account</v>
          </cell>
        </row>
        <row r="17">
          <cell r="A17">
            <v>3259</v>
          </cell>
          <cell r="B17" t="str">
            <v xml:space="preserve">Recidivism  Reduction  Fund </v>
          </cell>
        </row>
        <row r="18">
          <cell r="A18">
            <v>9728</v>
          </cell>
          <cell r="B18" t="str">
            <v>Judicial  Branch  Workers' Compensation  Fund</v>
          </cell>
        </row>
        <row r="19">
          <cell r="A19">
            <v>9733</v>
          </cell>
          <cell r="B19" t="str">
            <v xml:space="preserve"> Court  Facilities  Architectural  Revolving Fund</v>
          </cell>
        </row>
        <row r="20">
          <cell r="A20">
            <v>8059</v>
          </cell>
          <cell r="B20" t="str">
            <v>State  Community  Corrections  Performance  Incentives  Fund</v>
          </cell>
        </row>
        <row r="25">
          <cell r="A25">
            <v>1</v>
          </cell>
          <cell r="B25" t="str">
            <v>Support</v>
          </cell>
        </row>
        <row r="26">
          <cell r="A26">
            <v>101</v>
          </cell>
          <cell r="B26" t="str">
            <v>Local Assistance</v>
          </cell>
        </row>
        <row r="27">
          <cell r="A27">
            <v>102</v>
          </cell>
          <cell r="B27" t="str">
            <v>Local Assistance</v>
          </cell>
        </row>
        <row r="28">
          <cell r="A28">
            <v>295</v>
          </cell>
          <cell r="B28" t="str">
            <v>State Mandates (LA)</v>
          </cell>
        </row>
        <row r="29">
          <cell r="A29">
            <v>301</v>
          </cell>
          <cell r="B29" t="str">
            <v>Capital Outlay</v>
          </cell>
        </row>
        <row r="30">
          <cell r="A30">
            <v>401</v>
          </cell>
          <cell r="B30" t="str">
            <v>Unassigned (language)</v>
          </cell>
        </row>
        <row r="31">
          <cell r="A31">
            <v>485</v>
          </cell>
          <cell r="B31" t="str">
            <v>Reappropriations: Proposition 98 Reserve Account</v>
          </cell>
        </row>
        <row r="32">
          <cell r="A32">
            <v>490</v>
          </cell>
          <cell r="B32" t="str">
            <v>Reappropriations</v>
          </cell>
        </row>
        <row r="33">
          <cell r="A33">
            <v>495</v>
          </cell>
          <cell r="B33" t="str">
            <v>Reversions</v>
          </cell>
        </row>
      </sheetData>
      <sheetData sheetId="6" refreshError="1">
        <row r="2">
          <cell r="A2" t="str">
            <v>0130</v>
          </cell>
          <cell r="B2" t="str">
            <v>Supreme Court</v>
          </cell>
        </row>
        <row r="3">
          <cell r="A3" t="str">
            <v>0135</v>
          </cell>
          <cell r="B3" t="str">
            <v>Courts of Appeal</v>
          </cell>
        </row>
        <row r="4">
          <cell r="A4" t="str">
            <v>0140</v>
          </cell>
          <cell r="B4" t="str">
            <v>Judicial Council</v>
          </cell>
        </row>
        <row r="5">
          <cell r="A5" t="str">
            <v>0145</v>
          </cell>
          <cell r="B5" t="str">
            <v>Judicial Branch Facility Program</v>
          </cell>
        </row>
        <row r="6">
          <cell r="A6" t="str">
            <v>0150</v>
          </cell>
          <cell r="B6" t="str">
            <v>State Trial Court Funding</v>
          </cell>
        </row>
        <row r="7">
          <cell r="A7" t="str">
            <v>0155</v>
          </cell>
          <cell r="B7" t="str">
            <v>Habeas Corpus Resource Center</v>
          </cell>
        </row>
        <row r="8">
          <cell r="A8" t="str">
            <v>0165</v>
          </cell>
          <cell r="B8" t="str">
            <v>Capital Outlay</v>
          </cell>
        </row>
        <row r="9">
          <cell r="A9" t="str">
            <v>0170</v>
          </cell>
          <cell r="B9" t="str">
            <v>Offset from Local Property Tax Revenue</v>
          </cell>
        </row>
        <row r="10">
          <cell r="A10" t="str">
            <v>0180</v>
          </cell>
          <cell r="B10" t="str">
            <v>Commission on Judicial Performance</v>
          </cell>
        </row>
        <row r="11">
          <cell r="A11" t="str">
            <v>9910</v>
          </cell>
          <cell r="B11" t="str">
            <v>Revenue Transfers</v>
          </cell>
        </row>
        <row r="12">
          <cell r="A12" t="str">
            <v>9920</v>
          </cell>
          <cell r="B12" t="str">
            <v>Loan Transfers</v>
          </cell>
        </row>
        <row r="13">
          <cell r="A13" t="str">
            <v>9990</v>
          </cell>
          <cell r="B13" t="str">
            <v>Unscheduled Items of Appropriation</v>
          </cell>
        </row>
        <row r="14">
          <cell r="A14" t="str">
            <v>9993</v>
          </cell>
          <cell r="B14" t="str">
            <v>Bond Cash Transfers (BCT)</v>
          </cell>
        </row>
        <row r="15">
          <cell r="A15" t="str">
            <v>0140010</v>
          </cell>
          <cell r="B15" t="str">
            <v>Judicial Council</v>
          </cell>
        </row>
        <row r="16">
          <cell r="A16" t="str">
            <v>0140019</v>
          </cell>
          <cell r="B16" t="str">
            <v>Trial Court Operations</v>
          </cell>
        </row>
        <row r="17">
          <cell r="A17" t="str">
            <v>0140023</v>
          </cell>
          <cell r="B17" t="str">
            <v>Judicial Branch Facility Program</v>
          </cell>
        </row>
        <row r="18">
          <cell r="A18" t="str">
            <v>0150010</v>
          </cell>
          <cell r="B18" t="str">
            <v>Support for Operation of Trial Courts</v>
          </cell>
        </row>
        <row r="19">
          <cell r="A19" t="str">
            <v>0150011</v>
          </cell>
          <cell r="B19" t="str">
            <v>Court Appointed Dependency Counsel</v>
          </cell>
        </row>
        <row r="20">
          <cell r="A20" t="str">
            <v>0150019</v>
          </cell>
          <cell r="B20" t="str">
            <v>Compensation of Superior Court Judges</v>
          </cell>
        </row>
        <row r="21">
          <cell r="A21" t="str">
            <v>0150028</v>
          </cell>
          <cell r="B21" t="str">
            <v>Assigned Judges</v>
          </cell>
        </row>
        <row r="22">
          <cell r="A22" t="str">
            <v>0150037</v>
          </cell>
          <cell r="B22" t="str">
            <v>Court Interpreters</v>
          </cell>
        </row>
        <row r="23">
          <cell r="A23" t="str">
            <v>0150046</v>
          </cell>
          <cell r="B23" t="str">
            <v>Grants</v>
          </cell>
        </row>
        <row r="24">
          <cell r="A24" t="str">
            <v>0150051</v>
          </cell>
          <cell r="B24" t="str">
            <v>Child Support Commissioner Program (AB 1058)</v>
          </cell>
        </row>
        <row r="25">
          <cell r="A25" t="str">
            <v>0150055</v>
          </cell>
          <cell r="B25" t="str">
            <v>California Collaborative and Drug Court Projects</v>
          </cell>
        </row>
        <row r="26">
          <cell r="A26" t="str">
            <v>0150059</v>
          </cell>
          <cell r="B26" t="str">
            <v>Federal Child Access and Visitation Grant Program</v>
          </cell>
        </row>
        <row r="27">
          <cell r="A27" t="str">
            <v>0150063</v>
          </cell>
          <cell r="B27" t="str">
            <v>Federal Court Improvement Grant Program</v>
          </cell>
        </row>
        <row r="28">
          <cell r="A28" t="str">
            <v>0150067</v>
          </cell>
          <cell r="B28" t="str">
            <v>Court Appointed Special Advocate (CASA) Program</v>
          </cell>
        </row>
        <row r="29">
          <cell r="A29" t="str">
            <v>0150071</v>
          </cell>
          <cell r="B29" t="str">
            <v>Model Self-Help Program</v>
          </cell>
        </row>
        <row r="30">
          <cell r="A30" t="str">
            <v>0150075</v>
          </cell>
          <cell r="B30" t="str">
            <v>Grants-Other</v>
          </cell>
        </row>
        <row r="31">
          <cell r="A31" t="str">
            <v>0150079</v>
          </cell>
          <cell r="B31" t="str">
            <v>Federal Grants-Other</v>
          </cell>
        </row>
        <row r="32">
          <cell r="A32" t="str">
            <v>0150083</v>
          </cell>
          <cell r="B32" t="str">
            <v>Equal Access Fund</v>
          </cell>
        </row>
        <row r="33">
          <cell r="A33" t="str">
            <v>0150087</v>
          </cell>
          <cell r="B33" t="str">
            <v>Family Law Information Centers</v>
          </cell>
        </row>
        <row r="34">
          <cell r="A34" t="str">
            <v>0150091</v>
          </cell>
          <cell r="B34" t="str">
            <v>Civil Case Coordination</v>
          </cell>
        </row>
        <row r="35">
          <cell r="A35" t="str">
            <v>0150095</v>
          </cell>
          <cell r="B35" t="str">
            <v>Expenses on Behalf of the Trial Courts</v>
          </cell>
        </row>
        <row r="36">
          <cell r="A36" t="str">
            <v>9990000</v>
          </cell>
          <cell r="B36" t="str">
            <v>Unscheduled Items of Approp</v>
          </cell>
        </row>
        <row r="37">
          <cell r="A37" t="str">
            <v>9993110</v>
          </cell>
          <cell r="B37" t="str">
            <v>BCT Construction</v>
          </cell>
        </row>
        <row r="38">
          <cell r="A38" t="str">
            <v>9993120</v>
          </cell>
          <cell r="B38" t="str">
            <v>BCT Non-construction</v>
          </cell>
        </row>
        <row r="39">
          <cell r="A39" t="str">
            <v>9993130</v>
          </cell>
          <cell r="B39" t="str">
            <v>BCT SMIF Income</v>
          </cell>
        </row>
        <row r="40">
          <cell r="A40" t="str">
            <v>9993140</v>
          </cell>
          <cell r="B40" t="str">
            <v>BCT Loan Proceeds Account</v>
          </cell>
        </row>
        <row r="41">
          <cell r="A41" t="str">
            <v>9993150</v>
          </cell>
          <cell r="B41" t="str">
            <v>BCT Interest Earnings - Locals</v>
          </cell>
        </row>
        <row r="42">
          <cell r="A42" t="str">
            <v>9993160</v>
          </cell>
          <cell r="B42" t="str">
            <v>BCT Reservation - Bond Proceed</v>
          </cell>
        </row>
        <row r="43">
          <cell r="A43" t="str">
            <v>9993170</v>
          </cell>
          <cell r="B43" t="str">
            <v>BCT Condemnation Earnings</v>
          </cell>
        </row>
        <row r="44">
          <cell r="A44" t="str">
            <v>0140000</v>
          </cell>
          <cell r="B44" t="str">
            <v>Judicial Council</v>
          </cell>
        </row>
        <row r="45">
          <cell r="A45" t="str">
            <v>0140023</v>
          </cell>
          <cell r="B45" t="str">
            <v>Judicial Branch Facility Prog</v>
          </cell>
        </row>
        <row r="46">
          <cell r="A46" t="str">
            <v>0150010</v>
          </cell>
          <cell r="B46" t="str">
            <v>Support for Oper Trial Courts</v>
          </cell>
        </row>
        <row r="47">
          <cell r="A47" t="str">
            <v>0150028</v>
          </cell>
          <cell r="B47" t="str">
            <v>Assigned Judges</v>
          </cell>
        </row>
        <row r="48">
          <cell r="A48" t="str">
            <v>0150051</v>
          </cell>
          <cell r="B48" t="str">
            <v>Child Support Commissioner Pgm</v>
          </cell>
        </row>
        <row r="49">
          <cell r="A49" t="str">
            <v>0150055</v>
          </cell>
          <cell r="B49" t="str">
            <v>CA Collaborative/Drug Courts</v>
          </cell>
        </row>
        <row r="50">
          <cell r="A50" t="str">
            <v>0150075</v>
          </cell>
          <cell r="B50" t="str">
            <v>Grants-Other</v>
          </cell>
        </row>
        <row r="51">
          <cell r="A51" t="str">
            <v>0150079</v>
          </cell>
          <cell r="B51" t="str">
            <v>Federal Grants-Other</v>
          </cell>
        </row>
        <row r="52">
          <cell r="A52" t="str">
            <v>0150095</v>
          </cell>
          <cell r="B52" t="str">
            <v>Expenses-Behalf of Trl. Cts</v>
          </cell>
        </row>
        <row r="53">
          <cell r="A53" t="str">
            <v>0155000</v>
          </cell>
          <cell r="B53" t="str">
            <v>Habeas Corpus Resource Center</v>
          </cell>
        </row>
      </sheetData>
      <sheetData sheetId="7" refreshError="1">
        <row r="4">
          <cell r="A4" t="str">
            <v>JCA_LANGUAGEACC</v>
          </cell>
          <cell r="B4" t="str">
            <v>Language Access</v>
          </cell>
          <cell r="C4" t="str">
            <v>AGNCY</v>
          </cell>
          <cell r="G4">
            <v>42644</v>
          </cell>
          <cell r="H4">
            <v>73050</v>
          </cell>
          <cell r="I4" t="str">
            <v>LANGUAGE_ACCESS</v>
          </cell>
          <cell r="J4" t="str">
            <v>A</v>
          </cell>
          <cell r="K4" t="str">
            <v>LANGUAGE ACCESS</v>
          </cell>
          <cell r="L4">
            <v>42644</v>
          </cell>
          <cell r="M4">
            <v>73050</v>
          </cell>
          <cell r="N4" t="str">
            <v>Agency Project</v>
          </cell>
        </row>
        <row r="5">
          <cell r="A5" t="str">
            <v>JCB_CAP_CASES</v>
          </cell>
          <cell r="B5" t="str">
            <v>HCRC Capital Cases</v>
          </cell>
          <cell r="C5" t="str">
            <v>AGNCY</v>
          </cell>
          <cell r="G5">
            <v>42644</v>
          </cell>
          <cell r="H5">
            <v>73050</v>
          </cell>
          <cell r="I5" t="str">
            <v>AGD059</v>
          </cell>
          <cell r="J5" t="str">
            <v>A</v>
          </cell>
          <cell r="K5" t="str">
            <v>Anthony Gilbert Delgado</v>
          </cell>
          <cell r="L5">
            <v>42644</v>
          </cell>
          <cell r="M5">
            <v>73050</v>
          </cell>
          <cell r="N5" t="str">
            <v>Agency Project</v>
          </cell>
        </row>
        <row r="6">
          <cell r="A6" t="str">
            <v>JCD_OGA</v>
          </cell>
          <cell r="B6" t="str">
            <v>OGA Projects</v>
          </cell>
          <cell r="C6" t="str">
            <v>AGNCY</v>
          </cell>
          <cell r="G6">
            <v>42644</v>
          </cell>
          <cell r="H6">
            <v>73050</v>
          </cell>
          <cell r="I6" t="str">
            <v>BCHBARCOALITION</v>
          </cell>
          <cell r="J6" t="str">
            <v>A</v>
          </cell>
          <cell r="K6" t="str">
            <v>Bench Bar Coalition</v>
          </cell>
          <cell r="L6">
            <v>42644</v>
          </cell>
          <cell r="M6">
            <v>73050</v>
          </cell>
          <cell r="N6" t="str">
            <v>Agency Project</v>
          </cell>
        </row>
        <row r="7">
          <cell r="A7" t="str">
            <v>JCG_INNOVGRNTS</v>
          </cell>
          <cell r="B7" t="str">
            <v>Innovations Grant Program</v>
          </cell>
          <cell r="C7" t="str">
            <v>AGNCY</v>
          </cell>
          <cell r="G7">
            <v>42644</v>
          </cell>
          <cell r="H7">
            <v>73050</v>
          </cell>
          <cell r="I7" t="str">
            <v>INNOVATION_GRNT</v>
          </cell>
          <cell r="J7" t="str">
            <v>A</v>
          </cell>
          <cell r="K7" t="str">
            <v>Innovation Grants</v>
          </cell>
          <cell r="L7">
            <v>42644</v>
          </cell>
          <cell r="M7">
            <v>73050</v>
          </cell>
          <cell r="N7" t="str">
            <v>Agency Project</v>
          </cell>
        </row>
        <row r="8">
          <cell r="A8" t="str">
            <v>JCG_MAILS_PRINT</v>
          </cell>
          <cell r="B8" t="str">
            <v>Mails Print Svs</v>
          </cell>
          <cell r="C8" t="str">
            <v>AGNCY</v>
          </cell>
          <cell r="G8">
            <v>42644</v>
          </cell>
          <cell r="H8">
            <v>73050</v>
          </cell>
          <cell r="I8" t="str">
            <v>GOODS_SERVICES</v>
          </cell>
          <cell r="J8" t="str">
            <v>A</v>
          </cell>
          <cell r="K8" t="str">
            <v>Cost of Goods &amp; Services</v>
          </cell>
          <cell r="L8">
            <v>42644</v>
          </cell>
          <cell r="M8">
            <v>73050</v>
          </cell>
          <cell r="N8" t="str">
            <v>Agency Project</v>
          </cell>
        </row>
        <row r="9">
          <cell r="A9" t="str">
            <v>JCG_SPPROJOFFC</v>
          </cell>
          <cell r="B9" t="str">
            <v>Special Project Office</v>
          </cell>
          <cell r="C9" t="str">
            <v>AGNCY</v>
          </cell>
          <cell r="G9">
            <v>42644</v>
          </cell>
          <cell r="H9">
            <v>73050</v>
          </cell>
          <cell r="I9" t="str">
            <v>OPS_PLAN_ALIGMT</v>
          </cell>
          <cell r="J9" t="str">
            <v>A</v>
          </cell>
          <cell r="K9" t="str">
            <v>Operational Planning_Alignment</v>
          </cell>
          <cell r="L9">
            <v>42644</v>
          </cell>
          <cell r="M9">
            <v>73050</v>
          </cell>
          <cell r="N9" t="str">
            <v>Agency Project</v>
          </cell>
        </row>
        <row r="10">
          <cell r="A10" t="str">
            <v>JCH_LITIGMGTPRG</v>
          </cell>
          <cell r="B10" t="str">
            <v>Litigation Mgt Prog Project</v>
          </cell>
          <cell r="C10" t="str">
            <v>AGNCY</v>
          </cell>
          <cell r="G10">
            <v>42644</v>
          </cell>
          <cell r="H10">
            <v>73050</v>
          </cell>
          <cell r="I10" t="str">
            <v>ATTORNEYS_FEES</v>
          </cell>
          <cell r="J10" t="str">
            <v>A</v>
          </cell>
          <cell r="K10" t="str">
            <v>Attorneys_Fees</v>
          </cell>
          <cell r="L10">
            <v>42644</v>
          </cell>
          <cell r="M10">
            <v>73050</v>
          </cell>
          <cell r="N10" t="str">
            <v>Agency Project</v>
          </cell>
        </row>
        <row r="11">
          <cell r="A11" t="str">
            <v>JCH_OTHERS</v>
          </cell>
          <cell r="B11" t="str">
            <v>Other Projects</v>
          </cell>
          <cell r="C11" t="str">
            <v>AGNCY</v>
          </cell>
          <cell r="G11">
            <v>42644</v>
          </cell>
          <cell r="H11">
            <v>73050</v>
          </cell>
          <cell r="I11" t="str">
            <v>CIVILSMALLCLAIM</v>
          </cell>
          <cell r="J11" t="str">
            <v>A</v>
          </cell>
          <cell r="K11" t="str">
            <v>CivilSmallClaim</v>
          </cell>
          <cell r="L11">
            <v>42644</v>
          </cell>
          <cell r="M11">
            <v>73050</v>
          </cell>
          <cell r="N11" t="str">
            <v>Agency Project</v>
          </cell>
        </row>
        <row r="12">
          <cell r="A12" t="str">
            <v>JCH_OUTSIDECOUN</v>
          </cell>
          <cell r="B12" t="str">
            <v>Outside Counsel Project</v>
          </cell>
          <cell r="C12" t="str">
            <v>AGNCY</v>
          </cell>
          <cell r="G12">
            <v>42644</v>
          </cell>
          <cell r="H12">
            <v>73050</v>
          </cell>
          <cell r="I12" t="str">
            <v>OUTSIDE_COUNSEL</v>
          </cell>
          <cell r="J12" t="str">
            <v>A</v>
          </cell>
          <cell r="K12" t="str">
            <v>Outside_Counsel</v>
          </cell>
          <cell r="L12">
            <v>42644</v>
          </cell>
          <cell r="M12">
            <v>73050</v>
          </cell>
          <cell r="N12" t="str">
            <v>Agency Project</v>
          </cell>
        </row>
        <row r="13">
          <cell r="A13" t="str">
            <v>JCJ_ACP</v>
          </cell>
          <cell r="B13" t="str">
            <v>Appellate Court Projects</v>
          </cell>
          <cell r="C13" t="str">
            <v>AGNCY</v>
          </cell>
          <cell r="G13">
            <v>43282</v>
          </cell>
          <cell r="H13">
            <v>73050</v>
          </cell>
          <cell r="I13" t="str">
            <v>ACP_IT</v>
          </cell>
          <cell r="J13" t="str">
            <v>A</v>
          </cell>
          <cell r="K13" t="str">
            <v>BCP PROJ</v>
          </cell>
          <cell r="L13">
            <v>43282</v>
          </cell>
          <cell r="M13">
            <v>73050</v>
          </cell>
          <cell r="N13" t="str">
            <v>Agency Project</v>
          </cell>
        </row>
        <row r="14">
          <cell r="A14" t="str">
            <v>JCJ_AJP</v>
          </cell>
          <cell r="B14" t="str">
            <v>Assigned Judges Program</v>
          </cell>
          <cell r="C14" t="str">
            <v>AGNCY</v>
          </cell>
          <cell r="G14">
            <v>42644</v>
          </cell>
          <cell r="H14">
            <v>73050</v>
          </cell>
          <cell r="I14" t="str">
            <v>ACTIVE_JUDGES</v>
          </cell>
          <cell r="J14" t="str">
            <v>A</v>
          </cell>
          <cell r="K14" t="str">
            <v>Active_Judges</v>
          </cell>
          <cell r="L14">
            <v>42644</v>
          </cell>
          <cell r="M14">
            <v>73050</v>
          </cell>
          <cell r="N14" t="str">
            <v>Agency Project</v>
          </cell>
        </row>
        <row r="15">
          <cell r="A15" t="str">
            <v>JCJ_CAC</v>
          </cell>
          <cell r="B15" t="str">
            <v>Court Appointed Counsel</v>
          </cell>
          <cell r="C15" t="str">
            <v>AGNCY</v>
          </cell>
          <cell r="G15">
            <v>42644</v>
          </cell>
          <cell r="H15">
            <v>73050</v>
          </cell>
          <cell r="I15" t="str">
            <v>1ST_DCACS</v>
          </cell>
          <cell r="J15" t="str">
            <v>A</v>
          </cell>
          <cell r="K15" t="str">
            <v>1ST_DCACS</v>
          </cell>
          <cell r="L15">
            <v>42644</v>
          </cell>
          <cell r="M15">
            <v>73050</v>
          </cell>
          <cell r="N15" t="str">
            <v>Agency Project</v>
          </cell>
        </row>
        <row r="16">
          <cell r="A16" t="str">
            <v>JCJ_COURTINTPRE</v>
          </cell>
          <cell r="B16" t="str">
            <v>Court Interpreter Project</v>
          </cell>
          <cell r="C16" t="str">
            <v>AGNCY</v>
          </cell>
          <cell r="G16">
            <v>42644</v>
          </cell>
          <cell r="H16">
            <v>73050</v>
          </cell>
          <cell r="I16" t="str">
            <v>DBASE_DEVELMENT</v>
          </cell>
          <cell r="J16" t="str">
            <v>A</v>
          </cell>
          <cell r="K16" t="str">
            <v>Database Development_CI</v>
          </cell>
          <cell r="L16">
            <v>42644</v>
          </cell>
          <cell r="M16">
            <v>73050</v>
          </cell>
          <cell r="N16" t="str">
            <v>Agency Project</v>
          </cell>
        </row>
        <row r="17">
          <cell r="A17" t="str">
            <v>JCJ_JUSTICECORP</v>
          </cell>
          <cell r="B17" t="str">
            <v>Justice Corp</v>
          </cell>
          <cell r="C17" t="str">
            <v>REIMB</v>
          </cell>
          <cell r="G17">
            <v>42644</v>
          </cell>
          <cell r="H17">
            <v>73050</v>
          </cell>
          <cell r="I17" t="str">
            <v>ADMIN_GNT2017</v>
          </cell>
          <cell r="J17" t="str">
            <v>A</v>
          </cell>
          <cell r="K17" t="str">
            <v>Justice Corp _ Support</v>
          </cell>
          <cell r="L17">
            <v>42644</v>
          </cell>
          <cell r="M17">
            <v>73050</v>
          </cell>
          <cell r="N17" t="str">
            <v>Reimbursable Project</v>
          </cell>
          <cell r="O17">
            <v>48100</v>
          </cell>
        </row>
        <row r="18">
          <cell r="A18" t="str">
            <v>JCJ_JUSTICE_MAT</v>
          </cell>
          <cell r="B18" t="str">
            <v>Justice Corp Match</v>
          </cell>
          <cell r="C18" t="str">
            <v>AGNCY</v>
          </cell>
          <cell r="G18">
            <v>42644</v>
          </cell>
          <cell r="H18">
            <v>73050</v>
          </cell>
          <cell r="I18" t="str">
            <v>MATCH_GNT2017</v>
          </cell>
          <cell r="J18" t="str">
            <v>A</v>
          </cell>
          <cell r="K18" t="str">
            <v>Justice Corp Match FY2017</v>
          </cell>
          <cell r="L18">
            <v>42644</v>
          </cell>
          <cell r="M18">
            <v>73050</v>
          </cell>
          <cell r="N18" t="str">
            <v>Agency Project</v>
          </cell>
        </row>
        <row r="19">
          <cell r="A19" t="str">
            <v>JCJ_SPC_PRJTS</v>
          </cell>
          <cell r="B19" t="str">
            <v>Special Charges</v>
          </cell>
          <cell r="C19" t="str">
            <v>AGNCY</v>
          </cell>
          <cell r="G19">
            <v>43282</v>
          </cell>
          <cell r="H19">
            <v>73050</v>
          </cell>
          <cell r="I19" t="str">
            <v>ABA</v>
          </cell>
          <cell r="J19" t="str">
            <v>A</v>
          </cell>
          <cell r="K19" t="str">
            <v>AMER. BAR ASSOC.</v>
          </cell>
          <cell r="L19">
            <v>43282</v>
          </cell>
          <cell r="M19">
            <v>73050</v>
          </cell>
          <cell r="N19" t="str">
            <v>Agency Project</v>
          </cell>
        </row>
        <row r="20">
          <cell r="A20" t="str">
            <v>JCK_AB1058</v>
          </cell>
          <cell r="B20" t="str">
            <v>AB 1058</v>
          </cell>
          <cell r="C20" t="str">
            <v>REIMB</v>
          </cell>
          <cell r="G20">
            <v>42644</v>
          </cell>
          <cell r="H20">
            <v>73050</v>
          </cell>
          <cell r="I20" t="str">
            <v>ADMIN</v>
          </cell>
          <cell r="J20" t="str">
            <v>A</v>
          </cell>
          <cell r="K20" t="str">
            <v>AB_1058 _ Support</v>
          </cell>
          <cell r="L20">
            <v>42644</v>
          </cell>
          <cell r="M20">
            <v>73050</v>
          </cell>
          <cell r="N20" t="str">
            <v>Reimbursable Project</v>
          </cell>
          <cell r="O20">
            <v>48100</v>
          </cell>
        </row>
        <row r="21">
          <cell r="A21" t="str">
            <v>JCK_AB1058_CONF</v>
          </cell>
          <cell r="B21" t="str">
            <v>AB 1058 Conference</v>
          </cell>
          <cell r="C21" t="str">
            <v>REIMB</v>
          </cell>
          <cell r="G21">
            <v>42644</v>
          </cell>
          <cell r="H21">
            <v>73050</v>
          </cell>
          <cell r="I21" t="str">
            <v>CONFERENCE</v>
          </cell>
          <cell r="J21" t="str">
            <v>A</v>
          </cell>
          <cell r="K21" t="str">
            <v>AB_1058 Conference</v>
          </cell>
          <cell r="L21">
            <v>42644</v>
          </cell>
          <cell r="M21">
            <v>73050</v>
          </cell>
          <cell r="N21" t="str">
            <v>Reimbursable Project</v>
          </cell>
          <cell r="O21">
            <v>48500</v>
          </cell>
        </row>
        <row r="22">
          <cell r="A22" t="str">
            <v>JCK_AV</v>
          </cell>
          <cell r="B22" t="str">
            <v>Access to Visitation -FTF Supp</v>
          </cell>
          <cell r="C22" t="str">
            <v>FEDRL</v>
          </cell>
          <cell r="D22" t="str">
            <v>93597</v>
          </cell>
          <cell r="E22" t="str">
            <v>01</v>
          </cell>
          <cell r="F22" t="str">
            <v>1</v>
          </cell>
          <cell r="G22">
            <v>42644</v>
          </cell>
          <cell r="H22">
            <v>73050</v>
          </cell>
          <cell r="I22" t="str">
            <v>GNT2017</v>
          </cell>
          <cell r="J22" t="str">
            <v>A</v>
          </cell>
          <cell r="K22" t="str">
            <v>Access to Visitation _ FTF Sup</v>
          </cell>
          <cell r="L22">
            <v>42644</v>
          </cell>
          <cell r="M22">
            <v>73050</v>
          </cell>
          <cell r="N22" t="str">
            <v>Federal Grant</v>
          </cell>
        </row>
        <row r="23">
          <cell r="A23" t="str">
            <v>JCK_AV_LA</v>
          </cell>
          <cell r="B23" t="str">
            <v>Access to Visitation FTF LA</v>
          </cell>
          <cell r="C23" t="str">
            <v>FEDRL</v>
          </cell>
          <cell r="D23" t="str">
            <v>93597</v>
          </cell>
          <cell r="E23" t="str">
            <v>01</v>
          </cell>
          <cell r="F23" t="str">
            <v>2</v>
          </cell>
          <cell r="G23">
            <v>42644</v>
          </cell>
          <cell r="H23">
            <v>73050</v>
          </cell>
          <cell r="I23" t="str">
            <v>GNT2018</v>
          </cell>
          <cell r="J23" t="str">
            <v>A</v>
          </cell>
          <cell r="K23" t="str">
            <v>Access to Visitation _ FTF LA</v>
          </cell>
          <cell r="L23">
            <v>42644</v>
          </cell>
          <cell r="M23">
            <v>73050</v>
          </cell>
          <cell r="N23" t="str">
            <v>Federal Grant</v>
          </cell>
        </row>
        <row r="24">
          <cell r="A24" t="str">
            <v>JCK_BEYOND_FEES</v>
          </cell>
          <cell r="B24" t="str">
            <v>Beyond the Bench - Fees</v>
          </cell>
          <cell r="C24" t="str">
            <v>REIMB</v>
          </cell>
          <cell r="G24">
            <v>42644</v>
          </cell>
          <cell r="H24">
            <v>73050</v>
          </cell>
          <cell r="I24" t="str">
            <v>2017</v>
          </cell>
          <cell r="J24" t="str">
            <v>A</v>
          </cell>
          <cell r="K24" t="str">
            <v>Beyond the Bench _ Fees</v>
          </cell>
          <cell r="L24">
            <v>42644</v>
          </cell>
          <cell r="M24">
            <v>73050</v>
          </cell>
          <cell r="N24" t="str">
            <v>Reimbursable Project</v>
          </cell>
          <cell r="O24">
            <v>48500</v>
          </cell>
        </row>
        <row r="25">
          <cell r="A25" t="str">
            <v>JCK_BEYOND_MISC</v>
          </cell>
          <cell r="B25" t="str">
            <v>Beyond the Bench - Misc</v>
          </cell>
          <cell r="C25" t="str">
            <v>REIMB</v>
          </cell>
          <cell r="G25">
            <v>42644</v>
          </cell>
          <cell r="H25">
            <v>73050</v>
          </cell>
          <cell r="I25" t="str">
            <v>GNT2017</v>
          </cell>
          <cell r="J25" t="str">
            <v>A</v>
          </cell>
          <cell r="K25" t="str">
            <v>Beyond the Bench _ Misc</v>
          </cell>
          <cell r="L25">
            <v>42644</v>
          </cell>
          <cell r="M25">
            <v>73050</v>
          </cell>
          <cell r="N25" t="str">
            <v>Reimbursable Project</v>
          </cell>
          <cell r="O25">
            <v>48500</v>
          </cell>
        </row>
        <row r="26">
          <cell r="A26" t="str">
            <v>JCK_CAC</v>
          </cell>
          <cell r="B26" t="str">
            <v>Court Appointed Dependecy</v>
          </cell>
          <cell r="C26" t="str">
            <v>AGNCY</v>
          </cell>
          <cell r="G26">
            <v>42644</v>
          </cell>
          <cell r="H26">
            <v>73050</v>
          </cell>
          <cell r="I26" t="str">
            <v>TC_CACADMIN_SUP</v>
          </cell>
          <cell r="J26" t="str">
            <v>A</v>
          </cell>
          <cell r="K26" t="str">
            <v>TCTF_CAC ADM_SUP</v>
          </cell>
          <cell r="L26">
            <v>42644</v>
          </cell>
          <cell r="M26">
            <v>73050</v>
          </cell>
          <cell r="N26" t="str">
            <v>Agency Project</v>
          </cell>
        </row>
        <row r="27">
          <cell r="A27" t="str">
            <v>JCK_CASA</v>
          </cell>
          <cell r="B27" t="str">
            <v>CASA</v>
          </cell>
          <cell r="C27" t="str">
            <v>STATE</v>
          </cell>
          <cell r="G27">
            <v>42644</v>
          </cell>
          <cell r="H27">
            <v>73050</v>
          </cell>
          <cell r="I27" t="str">
            <v>GF_CASA_SUP</v>
          </cell>
          <cell r="J27" t="str">
            <v>A</v>
          </cell>
          <cell r="K27" t="str">
            <v>GF_CASA_SUPPORT</v>
          </cell>
          <cell r="L27">
            <v>42644</v>
          </cell>
          <cell r="M27">
            <v>73050</v>
          </cell>
          <cell r="N27" t="str">
            <v>State Grant</v>
          </cell>
        </row>
        <row r="28">
          <cell r="A28" t="str">
            <v>JCK_CFCCEDUPRG</v>
          </cell>
          <cell r="B28" t="str">
            <v>CFCC Educational Programs</v>
          </cell>
          <cell r="C28" t="str">
            <v>STATE</v>
          </cell>
          <cell r="G28">
            <v>42644</v>
          </cell>
          <cell r="H28">
            <v>73050</v>
          </cell>
          <cell r="I28" t="str">
            <v>IMF_CFCCEDUPRG</v>
          </cell>
          <cell r="J28" t="str">
            <v>A</v>
          </cell>
          <cell r="K28" t="str">
            <v>CFCC Educational Programs</v>
          </cell>
          <cell r="L28">
            <v>42644</v>
          </cell>
          <cell r="M28">
            <v>73050</v>
          </cell>
          <cell r="N28" t="str">
            <v>State Grant</v>
          </cell>
        </row>
        <row r="29">
          <cell r="A29" t="str">
            <v>JCK_CFCCPUBL</v>
          </cell>
          <cell r="B29" t="str">
            <v>CFCC Publications</v>
          </cell>
          <cell r="C29" t="str">
            <v>AGNCY</v>
          </cell>
          <cell r="G29">
            <v>42644</v>
          </cell>
          <cell r="H29">
            <v>73050</v>
          </cell>
          <cell r="I29" t="str">
            <v>IMF_CFCCPUBL</v>
          </cell>
          <cell r="J29" t="str">
            <v>A</v>
          </cell>
          <cell r="K29" t="str">
            <v>CFCC Publications</v>
          </cell>
          <cell r="L29">
            <v>42644</v>
          </cell>
          <cell r="M29">
            <v>73050</v>
          </cell>
          <cell r="N29" t="str">
            <v>Agency Project</v>
          </cell>
        </row>
        <row r="30">
          <cell r="A30" t="str">
            <v>JCK_CIP_B</v>
          </cell>
          <cell r="B30" t="str">
            <v>CIP Basic -Support</v>
          </cell>
          <cell r="C30" t="str">
            <v>FEDRL</v>
          </cell>
          <cell r="D30" t="str">
            <v>93586</v>
          </cell>
          <cell r="E30" t="str">
            <v>02</v>
          </cell>
          <cell r="F30" t="str">
            <v>1</v>
          </cell>
          <cell r="G30">
            <v>42644</v>
          </cell>
          <cell r="H30">
            <v>73050</v>
          </cell>
          <cell r="I30" t="str">
            <v>GNT2017</v>
          </cell>
          <cell r="J30" t="str">
            <v>A</v>
          </cell>
          <cell r="K30" t="str">
            <v>CIP Basic _ Support</v>
          </cell>
          <cell r="L30">
            <v>42644</v>
          </cell>
          <cell r="M30">
            <v>73050</v>
          </cell>
          <cell r="N30" t="str">
            <v>Federal Grant</v>
          </cell>
        </row>
        <row r="31">
          <cell r="A31" t="str">
            <v>JCK_CIP_B_LA</v>
          </cell>
          <cell r="B31" t="str">
            <v>CIP Basic - LA</v>
          </cell>
          <cell r="C31" t="str">
            <v>FEDRL</v>
          </cell>
          <cell r="D31" t="str">
            <v>93586</v>
          </cell>
          <cell r="E31" t="str">
            <v>01</v>
          </cell>
          <cell r="F31" t="str">
            <v>2</v>
          </cell>
          <cell r="G31">
            <v>42644</v>
          </cell>
          <cell r="H31">
            <v>73050</v>
          </cell>
          <cell r="I31" t="str">
            <v>GNT2018</v>
          </cell>
          <cell r="J31" t="str">
            <v>A</v>
          </cell>
          <cell r="K31" t="str">
            <v>CIP Basic_LA_2018</v>
          </cell>
          <cell r="L31">
            <v>43009</v>
          </cell>
          <cell r="M31">
            <v>73050</v>
          </cell>
          <cell r="N31" t="str">
            <v>Federal Grant</v>
          </cell>
        </row>
        <row r="32">
          <cell r="A32" t="str">
            <v>JCK_CIP_D</v>
          </cell>
          <cell r="B32" t="str">
            <v>CIP Data - Support</v>
          </cell>
          <cell r="C32" t="str">
            <v>FEDRL</v>
          </cell>
          <cell r="D32" t="str">
            <v>93586</v>
          </cell>
          <cell r="E32" t="str">
            <v>02</v>
          </cell>
          <cell r="F32" t="str">
            <v>1</v>
          </cell>
          <cell r="G32">
            <v>42644</v>
          </cell>
          <cell r="H32">
            <v>73050</v>
          </cell>
          <cell r="I32" t="str">
            <v>GNT2018</v>
          </cell>
          <cell r="J32" t="str">
            <v>A</v>
          </cell>
          <cell r="K32" t="str">
            <v>CIP Data_Support_2018</v>
          </cell>
          <cell r="L32">
            <v>43009</v>
          </cell>
          <cell r="M32">
            <v>73050</v>
          </cell>
          <cell r="N32" t="str">
            <v>Federal Grant</v>
          </cell>
        </row>
        <row r="33">
          <cell r="A33" t="str">
            <v>JCK_CIP_D_LA</v>
          </cell>
          <cell r="B33" t="str">
            <v>CIP Data - LA</v>
          </cell>
          <cell r="C33" t="str">
            <v>FEDRL</v>
          </cell>
          <cell r="D33" t="str">
            <v>93586</v>
          </cell>
          <cell r="E33" t="str">
            <v>01</v>
          </cell>
          <cell r="F33" t="str">
            <v>2</v>
          </cell>
          <cell r="G33">
            <v>42644</v>
          </cell>
          <cell r="H33">
            <v>73050</v>
          </cell>
          <cell r="I33" t="str">
            <v>GNT2018</v>
          </cell>
          <cell r="J33" t="str">
            <v>A</v>
          </cell>
          <cell r="K33" t="str">
            <v>CIP Data_LA_2018</v>
          </cell>
          <cell r="L33">
            <v>43009</v>
          </cell>
          <cell r="M33">
            <v>73050</v>
          </cell>
          <cell r="N33" t="str">
            <v>Federal Grant</v>
          </cell>
        </row>
        <row r="34">
          <cell r="A34" t="str">
            <v>JCK_CIP_T</v>
          </cell>
          <cell r="B34" t="str">
            <v>CIP Training - Support</v>
          </cell>
          <cell r="C34" t="str">
            <v>FEDRL</v>
          </cell>
          <cell r="D34" t="str">
            <v>93586</v>
          </cell>
          <cell r="E34" t="str">
            <v>02</v>
          </cell>
          <cell r="F34" t="str">
            <v>1</v>
          </cell>
          <cell r="G34">
            <v>42644</v>
          </cell>
          <cell r="H34">
            <v>73050</v>
          </cell>
          <cell r="I34" t="str">
            <v>GNT2017</v>
          </cell>
          <cell r="J34" t="str">
            <v>A</v>
          </cell>
          <cell r="K34" t="str">
            <v>CIP T &amp; M _ Support</v>
          </cell>
          <cell r="L34">
            <v>42644</v>
          </cell>
          <cell r="M34">
            <v>73050</v>
          </cell>
          <cell r="N34" t="str">
            <v>Federal Grant</v>
          </cell>
        </row>
        <row r="35">
          <cell r="A35" t="str">
            <v>JCK_CIP_T_LA</v>
          </cell>
          <cell r="B35" t="str">
            <v>CIP Training - LA</v>
          </cell>
          <cell r="C35" t="str">
            <v>FEDRL</v>
          </cell>
          <cell r="D35" t="str">
            <v>93586</v>
          </cell>
          <cell r="E35" t="str">
            <v>01</v>
          </cell>
          <cell r="F35" t="str">
            <v>2</v>
          </cell>
          <cell r="G35">
            <v>42644</v>
          </cell>
          <cell r="H35">
            <v>73050</v>
          </cell>
          <cell r="I35" t="str">
            <v>GNT2018</v>
          </cell>
          <cell r="J35" t="str">
            <v>A</v>
          </cell>
          <cell r="K35" t="str">
            <v>CIP T_LA 2018</v>
          </cell>
          <cell r="L35">
            <v>43009</v>
          </cell>
          <cell r="M35">
            <v>73050</v>
          </cell>
          <cell r="N35" t="str">
            <v>Federal Grant</v>
          </cell>
        </row>
        <row r="36">
          <cell r="A36" t="str">
            <v>JCK_EQUALACCESS</v>
          </cell>
          <cell r="B36" t="str">
            <v>Equal Access</v>
          </cell>
          <cell r="C36" t="str">
            <v>AGNCY</v>
          </cell>
          <cell r="G36">
            <v>42644</v>
          </cell>
          <cell r="H36">
            <v>73050</v>
          </cell>
          <cell r="I36" t="str">
            <v>GF_EQACCSBAR_LA</v>
          </cell>
          <cell r="J36" t="str">
            <v>A</v>
          </cell>
          <cell r="K36" t="str">
            <v>GF_EQUAL ACCESS STATE BAR</v>
          </cell>
          <cell r="L36">
            <v>42644</v>
          </cell>
          <cell r="M36">
            <v>73050</v>
          </cell>
          <cell r="N36" t="str">
            <v>Agency Project</v>
          </cell>
        </row>
        <row r="37">
          <cell r="A37" t="str">
            <v>JCK_FLTF</v>
          </cell>
          <cell r="B37" t="str">
            <v>Family Law Trust Fund</v>
          </cell>
          <cell r="C37" t="str">
            <v>AGNCY</v>
          </cell>
          <cell r="G37">
            <v>42644</v>
          </cell>
          <cell r="H37">
            <v>73050</v>
          </cell>
          <cell r="I37" t="str">
            <v>FL_ADMIN</v>
          </cell>
          <cell r="J37" t="str">
            <v>A</v>
          </cell>
          <cell r="K37" t="str">
            <v>FLTF_ADMINISTRATION</v>
          </cell>
          <cell r="L37">
            <v>42644</v>
          </cell>
          <cell r="M37">
            <v>73050</v>
          </cell>
          <cell r="N37" t="str">
            <v>Agency Project</v>
          </cell>
        </row>
        <row r="38">
          <cell r="A38" t="str">
            <v>JCK_ICWA</v>
          </cell>
          <cell r="B38" t="str">
            <v>ICWA- GF Reimb.</v>
          </cell>
          <cell r="C38" t="str">
            <v>REIMB</v>
          </cell>
          <cell r="G38">
            <v>42644</v>
          </cell>
          <cell r="H38">
            <v>73050</v>
          </cell>
          <cell r="I38" t="str">
            <v>ICWA</v>
          </cell>
          <cell r="J38" t="str">
            <v>A</v>
          </cell>
          <cell r="K38" t="str">
            <v>ICWA_ GF Reimb.</v>
          </cell>
          <cell r="L38">
            <v>42644</v>
          </cell>
          <cell r="M38">
            <v>73050</v>
          </cell>
          <cell r="N38" t="str">
            <v>Reimbursable Project</v>
          </cell>
          <cell r="O38">
            <v>48100</v>
          </cell>
        </row>
        <row r="39">
          <cell r="A39" t="str">
            <v>JCK_JRTA</v>
          </cell>
          <cell r="B39" t="str">
            <v>Judicial Review and Tech Asst</v>
          </cell>
          <cell r="C39" t="str">
            <v>REIMB</v>
          </cell>
          <cell r="G39">
            <v>42644</v>
          </cell>
          <cell r="H39">
            <v>73050</v>
          </cell>
          <cell r="I39" t="str">
            <v>JRTA</v>
          </cell>
          <cell r="J39" t="str">
            <v>A</v>
          </cell>
          <cell r="K39" t="str">
            <v>Judicial Review and Tech Asst</v>
          </cell>
          <cell r="L39">
            <v>42644</v>
          </cell>
          <cell r="M39">
            <v>73050</v>
          </cell>
          <cell r="N39" t="str">
            <v>Reimbursable Project</v>
          </cell>
          <cell r="O39">
            <v>48100</v>
          </cell>
        </row>
        <row r="40">
          <cell r="A40" t="str">
            <v>JCK_KKIS</v>
          </cell>
          <cell r="B40" t="str">
            <v>Keeping Kids in School</v>
          </cell>
          <cell r="C40" t="str">
            <v>REIMB</v>
          </cell>
          <cell r="G40">
            <v>42644</v>
          </cell>
          <cell r="H40">
            <v>73050</v>
          </cell>
          <cell r="I40" t="str">
            <v>STUART_GNT2014</v>
          </cell>
          <cell r="J40" t="str">
            <v>A</v>
          </cell>
          <cell r="K40" t="str">
            <v>GRANT 2014 STUART</v>
          </cell>
          <cell r="L40">
            <v>42644</v>
          </cell>
          <cell r="M40">
            <v>73050</v>
          </cell>
          <cell r="N40" t="str">
            <v>Reimbursable Project</v>
          </cell>
          <cell r="O40">
            <v>48500</v>
          </cell>
        </row>
        <row r="41">
          <cell r="A41" t="str">
            <v>JCK_SELFHELP</v>
          </cell>
          <cell r="B41" t="str">
            <v>Self-Help</v>
          </cell>
          <cell r="C41" t="str">
            <v>STATE</v>
          </cell>
          <cell r="G41">
            <v>42644</v>
          </cell>
          <cell r="H41">
            <v>73050</v>
          </cell>
          <cell r="I41" t="str">
            <v>GF_SHFUTURES</v>
          </cell>
          <cell r="J41" t="str">
            <v>A</v>
          </cell>
          <cell r="K41" t="str">
            <v>FUTURES COMMISSION PROJECTS</v>
          </cell>
          <cell r="L41">
            <v>42644</v>
          </cell>
          <cell r="M41">
            <v>73050</v>
          </cell>
          <cell r="N41" t="str">
            <v>State Grant</v>
          </cell>
        </row>
        <row r="42">
          <cell r="A42" t="str">
            <v>JCK_SHRIVER</v>
          </cell>
          <cell r="B42" t="str">
            <v>Shriver</v>
          </cell>
          <cell r="C42" t="str">
            <v>STATE</v>
          </cell>
          <cell r="G42">
            <v>42644</v>
          </cell>
          <cell r="H42">
            <v>73050</v>
          </cell>
          <cell r="I42" t="str">
            <v>TC_SHRIVER_LA</v>
          </cell>
          <cell r="J42" t="str">
            <v>A</v>
          </cell>
          <cell r="K42" t="str">
            <v>TCTF_SHRIVER_LA</v>
          </cell>
          <cell r="L42">
            <v>42644</v>
          </cell>
          <cell r="M42">
            <v>73050</v>
          </cell>
          <cell r="N42" t="str">
            <v>State Grant</v>
          </cell>
        </row>
        <row r="43">
          <cell r="A43" t="str">
            <v>JCK_TITLEIVE</v>
          </cell>
          <cell r="B43" t="str">
            <v>Title IVE Perm</v>
          </cell>
          <cell r="C43" t="str">
            <v>REIMB</v>
          </cell>
          <cell r="G43">
            <v>42644</v>
          </cell>
          <cell r="H43">
            <v>73050</v>
          </cell>
          <cell r="I43" t="str">
            <v>PERMANENCY</v>
          </cell>
          <cell r="J43" t="str">
            <v>A</v>
          </cell>
          <cell r="K43" t="str">
            <v>Title IVE Perm _ Support</v>
          </cell>
          <cell r="L43">
            <v>42644</v>
          </cell>
          <cell r="M43">
            <v>73050</v>
          </cell>
          <cell r="N43" t="str">
            <v>Reimbursable Project</v>
          </cell>
          <cell r="O43">
            <v>48100</v>
          </cell>
        </row>
        <row r="44">
          <cell r="A44" t="str">
            <v>JCK_VAWEP</v>
          </cell>
          <cell r="B44" t="str">
            <v>VAWEP</v>
          </cell>
          <cell r="C44" t="str">
            <v>REIMB</v>
          </cell>
          <cell r="G44">
            <v>42644</v>
          </cell>
          <cell r="H44">
            <v>73050</v>
          </cell>
          <cell r="I44" t="str">
            <v>EDU_GNT2017</v>
          </cell>
          <cell r="J44" t="str">
            <v>A</v>
          </cell>
          <cell r="K44" t="str">
            <v>VAWEP</v>
          </cell>
          <cell r="L44">
            <v>42644</v>
          </cell>
          <cell r="M44">
            <v>73018</v>
          </cell>
          <cell r="N44" t="str">
            <v>Reimbursable Project</v>
          </cell>
          <cell r="O44">
            <v>48100</v>
          </cell>
        </row>
        <row r="45">
          <cell r="A45" t="str">
            <v>JCK_VOCA</v>
          </cell>
          <cell r="B45" t="str">
            <v>VOCA-Victims &amp; Crim Just Sys</v>
          </cell>
          <cell r="C45" t="str">
            <v>REIMB</v>
          </cell>
          <cell r="G45">
            <v>42644</v>
          </cell>
          <cell r="H45">
            <v>73050</v>
          </cell>
          <cell r="I45" t="str">
            <v>GNT_2016</v>
          </cell>
          <cell r="J45" t="str">
            <v>A</v>
          </cell>
          <cell r="K45" t="str">
            <v>VOCA (Victims and the Criminal</v>
          </cell>
          <cell r="L45">
            <v>42644</v>
          </cell>
          <cell r="M45">
            <v>73050</v>
          </cell>
          <cell r="N45" t="str">
            <v>Reimbursable Project</v>
          </cell>
          <cell r="O45">
            <v>48100</v>
          </cell>
        </row>
        <row r="46">
          <cell r="A46" t="str">
            <v>JCL_CJER</v>
          </cell>
          <cell r="B46" t="str">
            <v>Upgrade Equipment HD Video</v>
          </cell>
          <cell r="C46" t="str">
            <v>AGNCY</v>
          </cell>
          <cell r="G46">
            <v>43282</v>
          </cell>
          <cell r="H46">
            <v>73050</v>
          </cell>
          <cell r="I46" t="str">
            <v>JCC_17_005</v>
          </cell>
          <cell r="J46" t="str">
            <v>A</v>
          </cell>
          <cell r="K46" t="str">
            <v>UPGRADE HD VIDEOS</v>
          </cell>
          <cell r="L46">
            <v>43282</v>
          </cell>
          <cell r="M46">
            <v>73050</v>
          </cell>
          <cell r="N46" t="str">
            <v>Agency Project</v>
          </cell>
        </row>
        <row r="47">
          <cell r="A47" t="str">
            <v>JCL_CJEX</v>
          </cell>
          <cell r="B47" t="str">
            <v>Cont JUD Ed Exp</v>
          </cell>
          <cell r="C47" t="str">
            <v>AGNCY</v>
          </cell>
          <cell r="G47">
            <v>43282</v>
          </cell>
          <cell r="H47">
            <v>73050</v>
          </cell>
          <cell r="I47" t="str">
            <v>6031F</v>
          </cell>
          <cell r="J47" t="str">
            <v>A</v>
          </cell>
          <cell r="K47" t="str">
            <v>COMPLEX CIVIL WKSHP FAC</v>
          </cell>
          <cell r="L47">
            <v>43282</v>
          </cell>
          <cell r="M47">
            <v>73050</v>
          </cell>
          <cell r="N47" t="str">
            <v>Agency Project</v>
          </cell>
        </row>
        <row r="48">
          <cell r="A48" t="str">
            <v>JCL_CMSE</v>
          </cell>
          <cell r="B48" t="str">
            <v>Ct Mgt and Sup Ed</v>
          </cell>
          <cell r="C48" t="str">
            <v>AGNCY</v>
          </cell>
          <cell r="G48">
            <v>43282</v>
          </cell>
          <cell r="H48">
            <v>73050</v>
          </cell>
          <cell r="I48" t="str">
            <v>6111F</v>
          </cell>
          <cell r="J48" t="str">
            <v>A</v>
          </cell>
          <cell r="K48" t="str">
            <v>INST FOR CT MGT FAC</v>
          </cell>
          <cell r="L48">
            <v>43282</v>
          </cell>
          <cell r="M48">
            <v>73050</v>
          </cell>
          <cell r="N48" t="str">
            <v>Agency Project</v>
          </cell>
        </row>
        <row r="49">
          <cell r="A49" t="str">
            <v>JCL_CONEDEXPJUD</v>
          </cell>
          <cell r="B49" t="str">
            <v>Cont Jud Edu for Exped Judges</v>
          </cell>
          <cell r="C49" t="str">
            <v>AGNCY</v>
          </cell>
          <cell r="G49">
            <v>42644</v>
          </cell>
          <cell r="H49">
            <v>73050</v>
          </cell>
          <cell r="I49" t="str">
            <v>CCJW_EAC</v>
          </cell>
          <cell r="J49" t="str">
            <v>A</v>
          </cell>
          <cell r="K49" t="str">
            <v>Complex Civil Judges Wk (EAC)</v>
          </cell>
          <cell r="L49">
            <v>42644</v>
          </cell>
          <cell r="M49">
            <v>73050</v>
          </cell>
          <cell r="N49" t="str">
            <v>Agency Project</v>
          </cell>
        </row>
        <row r="50">
          <cell r="A50" t="str">
            <v>JCL_CPE</v>
          </cell>
          <cell r="B50" t="str">
            <v>Ct  Pers Ed</v>
          </cell>
          <cell r="C50" t="str">
            <v>AGNCY</v>
          </cell>
          <cell r="G50">
            <v>43282</v>
          </cell>
          <cell r="H50">
            <v>73050</v>
          </cell>
          <cell r="I50" t="str">
            <v>6202F</v>
          </cell>
          <cell r="J50" t="str">
            <v>A</v>
          </cell>
          <cell r="K50" t="str">
            <v>APPEL STF INST FAC</v>
          </cell>
          <cell r="L50">
            <v>43282</v>
          </cell>
          <cell r="M50">
            <v>73050</v>
          </cell>
          <cell r="N50" t="str">
            <v>Agency Project</v>
          </cell>
        </row>
        <row r="51">
          <cell r="A51" t="str">
            <v>JCL_CTMGRSUPEDU</v>
          </cell>
          <cell r="B51" t="str">
            <v>Court Manager &amp; Supervisor Edu</v>
          </cell>
          <cell r="C51" t="str">
            <v>AGNCY</v>
          </cell>
          <cell r="G51">
            <v>42644</v>
          </cell>
          <cell r="H51">
            <v>73050</v>
          </cell>
          <cell r="I51" t="str">
            <v>APPELL_MGT_INST</v>
          </cell>
          <cell r="J51" t="str">
            <v>A</v>
          </cell>
          <cell r="K51" t="str">
            <v>Appellate Mgmnt Institute</v>
          </cell>
          <cell r="L51">
            <v>42644</v>
          </cell>
          <cell r="M51">
            <v>73050</v>
          </cell>
          <cell r="N51" t="str">
            <v>Agency Project</v>
          </cell>
        </row>
        <row r="52">
          <cell r="A52" t="str">
            <v>JCL_CTPERSONEDU</v>
          </cell>
          <cell r="B52" t="str">
            <v>Court Personnel Education</v>
          </cell>
          <cell r="C52" t="str">
            <v>AGNCY</v>
          </cell>
          <cell r="G52">
            <v>42644</v>
          </cell>
          <cell r="H52">
            <v>73050</v>
          </cell>
          <cell r="I52" t="str">
            <v>APPELL_SYS_ADM</v>
          </cell>
          <cell r="J52" t="str">
            <v>A</v>
          </cell>
          <cell r="K52" t="str">
            <v>Appellate System Administrator</v>
          </cell>
          <cell r="L52">
            <v>42644</v>
          </cell>
          <cell r="M52">
            <v>73050</v>
          </cell>
          <cell r="N52" t="str">
            <v>Agency Project</v>
          </cell>
        </row>
        <row r="53">
          <cell r="A53" t="str">
            <v>JCL_FACULTYDEVE</v>
          </cell>
          <cell r="B53" t="str">
            <v>Faculty Development</v>
          </cell>
          <cell r="C53" t="str">
            <v>AGNCY</v>
          </cell>
          <cell r="G53">
            <v>42644</v>
          </cell>
          <cell r="H53">
            <v>73050</v>
          </cell>
          <cell r="I53" t="str">
            <v>NJO_FACULTY</v>
          </cell>
          <cell r="J53" t="str">
            <v>A</v>
          </cell>
          <cell r="K53" t="str">
            <v>New Judge Orientation Faculty</v>
          </cell>
          <cell r="L53">
            <v>42644</v>
          </cell>
          <cell r="M53">
            <v>73050</v>
          </cell>
          <cell r="N53" t="str">
            <v>Agency Project</v>
          </cell>
        </row>
        <row r="54">
          <cell r="A54" t="str">
            <v>JCL_FD</v>
          </cell>
          <cell r="B54" t="str">
            <v>Fac  Development</v>
          </cell>
          <cell r="C54" t="str">
            <v>AGNCY</v>
          </cell>
          <cell r="G54">
            <v>43282</v>
          </cell>
          <cell r="H54">
            <v>73050</v>
          </cell>
          <cell r="I54" t="str">
            <v>6301F</v>
          </cell>
          <cell r="J54" t="str">
            <v>A</v>
          </cell>
          <cell r="K54" t="str">
            <v>FD FUND JUDICIAL FAC</v>
          </cell>
          <cell r="L54">
            <v>43282</v>
          </cell>
          <cell r="M54">
            <v>73050</v>
          </cell>
          <cell r="N54" t="str">
            <v>Agency Project</v>
          </cell>
        </row>
        <row r="55">
          <cell r="A55" t="str">
            <v>JCL_FJE</v>
          </cell>
          <cell r="B55" t="str">
            <v>Found for Judicial Edu Grant</v>
          </cell>
          <cell r="C55" t="str">
            <v>REIMB</v>
          </cell>
          <cell r="G55">
            <v>42644</v>
          </cell>
          <cell r="H55">
            <v>73050</v>
          </cell>
          <cell r="I55" t="str">
            <v>6522F</v>
          </cell>
          <cell r="J55" t="str">
            <v>A</v>
          </cell>
          <cell r="K55" t="str">
            <v>CIVIL PROC BENCH BOOK SER FAC</v>
          </cell>
          <cell r="L55">
            <v>43282</v>
          </cell>
          <cell r="M55">
            <v>73050</v>
          </cell>
          <cell r="N55" t="str">
            <v>Reimbursable Project</v>
          </cell>
          <cell r="O55">
            <v>48500</v>
          </cell>
        </row>
        <row r="56">
          <cell r="A56" t="str">
            <v>JCL_JCSE</v>
          </cell>
          <cell r="B56" t="str">
            <v>JUD Council STF ED</v>
          </cell>
          <cell r="C56" t="str">
            <v>AGNCY</v>
          </cell>
          <cell r="G56">
            <v>43282</v>
          </cell>
          <cell r="H56">
            <v>73050</v>
          </cell>
          <cell r="I56" t="str">
            <v>6336F</v>
          </cell>
          <cell r="J56" t="str">
            <v>A</v>
          </cell>
          <cell r="K56" t="str">
            <v>COUNCIL STF CURRIC DVLPT FAC</v>
          </cell>
          <cell r="L56">
            <v>43282</v>
          </cell>
          <cell r="M56">
            <v>73050</v>
          </cell>
          <cell r="N56" t="str">
            <v>Agency Project</v>
          </cell>
        </row>
        <row r="57">
          <cell r="A57" t="str">
            <v>JCL_JCSTAFFEDUC</v>
          </cell>
          <cell r="B57" t="str">
            <v>Judicial Council Staff Educati</v>
          </cell>
          <cell r="C57" t="str">
            <v>AGNCY</v>
          </cell>
          <cell r="G57">
            <v>42644</v>
          </cell>
          <cell r="H57">
            <v>73050</v>
          </cell>
          <cell r="I57" t="str">
            <v>CSTAFF_ACCESS_E</v>
          </cell>
          <cell r="J57" t="str">
            <v>A</v>
          </cell>
          <cell r="K57" t="str">
            <v>Council Staff Access Education</v>
          </cell>
          <cell r="L57">
            <v>42644</v>
          </cell>
          <cell r="M57">
            <v>73050</v>
          </cell>
          <cell r="N57" t="str">
            <v>Agency Project</v>
          </cell>
        </row>
        <row r="58">
          <cell r="A58" t="str">
            <v>JCL_NEWJUDGEORI</v>
          </cell>
          <cell r="B58" t="str">
            <v>New Judge Education</v>
          </cell>
          <cell r="C58" t="str">
            <v>AGNCY</v>
          </cell>
          <cell r="G58">
            <v>42644</v>
          </cell>
          <cell r="H58">
            <v>73050</v>
          </cell>
          <cell r="I58" t="str">
            <v>JUD_COLLEGE</v>
          </cell>
          <cell r="J58" t="str">
            <v>A</v>
          </cell>
          <cell r="K58" t="str">
            <v>Judicial College</v>
          </cell>
          <cell r="L58">
            <v>42644</v>
          </cell>
          <cell r="M58">
            <v>73050</v>
          </cell>
          <cell r="N58" t="str">
            <v>Agency Project</v>
          </cell>
        </row>
        <row r="59">
          <cell r="A59" t="str">
            <v>JCL_NJE</v>
          </cell>
          <cell r="B59" t="str">
            <v>New Judge Ed</v>
          </cell>
          <cell r="C59" t="str">
            <v>AGNCY</v>
          </cell>
          <cell r="G59">
            <v>43282</v>
          </cell>
          <cell r="H59">
            <v>73050</v>
          </cell>
          <cell r="I59" t="str">
            <v>6001F</v>
          </cell>
          <cell r="J59" t="str">
            <v>A</v>
          </cell>
          <cell r="K59" t="str">
            <v>NEW JUDGE ORIENT FAC</v>
          </cell>
          <cell r="L59">
            <v>43282</v>
          </cell>
          <cell r="M59">
            <v>73050</v>
          </cell>
          <cell r="N59" t="str">
            <v>Agency Project</v>
          </cell>
        </row>
        <row r="60">
          <cell r="A60" t="str">
            <v>JCL_PAOEXPJUDGE</v>
          </cell>
          <cell r="B60" t="str">
            <v>Primary Assignment (PAO) Cour</v>
          </cell>
          <cell r="C60" t="str">
            <v>AGNCY</v>
          </cell>
          <cell r="G60">
            <v>42644</v>
          </cell>
          <cell r="H60">
            <v>73050</v>
          </cell>
          <cell r="I60" t="str">
            <v>CEQA</v>
          </cell>
          <cell r="J60" t="str">
            <v>A</v>
          </cell>
          <cell r="K60" t="str">
            <v>CEQA Overview PAO</v>
          </cell>
          <cell r="L60">
            <v>42644</v>
          </cell>
          <cell r="M60">
            <v>73050</v>
          </cell>
          <cell r="N60" t="str">
            <v>Agency Project</v>
          </cell>
        </row>
        <row r="61">
          <cell r="A61" t="str">
            <v>JCL_PAOX</v>
          </cell>
          <cell r="B61" t="str">
            <v>Primary Assign Exp</v>
          </cell>
          <cell r="C61" t="str">
            <v>AGNCY</v>
          </cell>
          <cell r="G61">
            <v>43282</v>
          </cell>
          <cell r="H61">
            <v>73050</v>
          </cell>
          <cell r="I61" t="str">
            <v>6013F</v>
          </cell>
          <cell r="J61" t="str">
            <v>A</v>
          </cell>
          <cell r="K61" t="str">
            <v>CEQA OVERVIEW PAO FAC</v>
          </cell>
          <cell r="L61">
            <v>43282</v>
          </cell>
          <cell r="M61">
            <v>73050</v>
          </cell>
          <cell r="N61" t="str">
            <v>Agency Project</v>
          </cell>
        </row>
        <row r="62">
          <cell r="A62" t="str">
            <v>JCM_JSIP</v>
          </cell>
          <cell r="B62" t="str">
            <v>Criminal Jury</v>
          </cell>
          <cell r="C62" t="str">
            <v>AGNCY</v>
          </cell>
          <cell r="G62">
            <v>43282</v>
          </cell>
          <cell r="H62">
            <v>73050</v>
          </cell>
          <cell r="I62" t="str">
            <v>LSOPROJECTS</v>
          </cell>
          <cell r="J62" t="str">
            <v>A</v>
          </cell>
          <cell r="K62" t="str">
            <v>Meeting Materials and Travel</v>
          </cell>
          <cell r="L62">
            <v>43282</v>
          </cell>
          <cell r="M62">
            <v>73050</v>
          </cell>
          <cell r="N62" t="str">
            <v>Agency Project</v>
          </cell>
        </row>
        <row r="63">
          <cell r="A63" t="str">
            <v>JCM_NCHIP</v>
          </cell>
          <cell r="B63" t="str">
            <v>Natl Criminal History Improv</v>
          </cell>
          <cell r="C63" t="str">
            <v>REIMB</v>
          </cell>
          <cell r="G63">
            <v>42644</v>
          </cell>
          <cell r="H63">
            <v>73050</v>
          </cell>
          <cell r="I63" t="str">
            <v>GNT2017</v>
          </cell>
          <cell r="J63" t="str">
            <v>A</v>
          </cell>
          <cell r="K63" t="str">
            <v>National Criminal History Impr</v>
          </cell>
          <cell r="L63">
            <v>42644</v>
          </cell>
          <cell r="M63">
            <v>43555</v>
          </cell>
          <cell r="N63" t="str">
            <v>Reimbursable Project</v>
          </cell>
          <cell r="O63">
            <v>48100</v>
          </cell>
        </row>
        <row r="64">
          <cell r="A64" t="str">
            <v>JCM_PAROLEE</v>
          </cell>
          <cell r="B64" t="str">
            <v>Parolee Reentry Ct CDCR</v>
          </cell>
          <cell r="C64" t="str">
            <v>REIMB</v>
          </cell>
          <cell r="G64">
            <v>42644</v>
          </cell>
          <cell r="H64">
            <v>73050</v>
          </cell>
          <cell r="I64" t="str">
            <v>ADMIN_GNT2017</v>
          </cell>
          <cell r="J64" t="str">
            <v>A</v>
          </cell>
          <cell r="K64" t="str">
            <v>Parolee Reentry Ct Prg CDCRAdm</v>
          </cell>
          <cell r="L64">
            <v>42644</v>
          </cell>
          <cell r="M64">
            <v>43465</v>
          </cell>
          <cell r="N64" t="str">
            <v>Reimbursable Project</v>
          </cell>
          <cell r="O64">
            <v>48100</v>
          </cell>
        </row>
        <row r="65">
          <cell r="A65" t="str">
            <v>JCM_PRETRIAL</v>
          </cell>
          <cell r="B65" t="str">
            <v>Pretrial Pilot Project</v>
          </cell>
          <cell r="C65" t="str">
            <v>AGNCY</v>
          </cell>
          <cell r="G65">
            <v>43647</v>
          </cell>
          <cell r="H65">
            <v>73050</v>
          </cell>
          <cell r="I65" t="str">
            <v>PRETRIAL_PP</v>
          </cell>
          <cell r="J65" t="str">
            <v>A</v>
          </cell>
          <cell r="K65" t="str">
            <v>PRETRIAL PILOT PROJECT</v>
          </cell>
          <cell r="L65">
            <v>43647</v>
          </cell>
          <cell r="M65">
            <v>73050</v>
          </cell>
          <cell r="N65" t="str">
            <v>Agency Project</v>
          </cell>
          <cell r="O65"/>
        </row>
        <row r="66">
          <cell r="A66" t="str">
            <v>JCM_PRICE_JUST</v>
          </cell>
          <cell r="B66" t="str">
            <v>Criminal Fines &amp; Fees Project</v>
          </cell>
          <cell r="C66" t="str">
            <v>FEDRL</v>
          </cell>
          <cell r="D66" t="str">
            <v>16585</v>
          </cell>
          <cell r="E66" t="str">
            <v>01</v>
          </cell>
          <cell r="F66" t="str">
            <v>1</v>
          </cell>
          <cell r="G66">
            <v>42644</v>
          </cell>
          <cell r="H66">
            <v>73050</v>
          </cell>
          <cell r="I66" t="str">
            <v>GNT2016</v>
          </cell>
          <cell r="J66" t="str">
            <v>A</v>
          </cell>
          <cell r="K66" t="str">
            <v>Criminal Fines &amp; Fees Project</v>
          </cell>
          <cell r="L66">
            <v>42644</v>
          </cell>
          <cell r="M66">
            <v>73050</v>
          </cell>
          <cell r="N66" t="str">
            <v>Federal Grant</v>
          </cell>
        </row>
        <row r="67">
          <cell r="A67" t="str">
            <v>JCM_VETERANS</v>
          </cell>
          <cell r="B67" t="str">
            <v>Veterans Court Study</v>
          </cell>
          <cell r="C67" t="str">
            <v>REIMB</v>
          </cell>
          <cell r="G67">
            <v>42644</v>
          </cell>
          <cell r="H67">
            <v>73050</v>
          </cell>
          <cell r="I67" t="str">
            <v>GNT2017</v>
          </cell>
          <cell r="J67" t="str">
            <v>A</v>
          </cell>
          <cell r="K67" t="str">
            <v>Veterans Court Study</v>
          </cell>
          <cell r="L67">
            <v>42644</v>
          </cell>
          <cell r="M67">
            <v>73050</v>
          </cell>
          <cell r="N67" t="str">
            <v>Reimbursable Project</v>
          </cell>
          <cell r="O67">
            <v>48500</v>
          </cell>
        </row>
        <row r="68">
          <cell r="A68" t="str">
            <v>JCN_UNITSUPPORT</v>
          </cell>
          <cell r="B68" t="str">
            <v>FACILITY UNIT SUPPORT</v>
          </cell>
          <cell r="C68" t="str">
            <v>AGNCY</v>
          </cell>
          <cell r="G68">
            <v>43647</v>
          </cell>
          <cell r="H68">
            <v>73050</v>
          </cell>
          <cell r="I68" t="str">
            <v>RENT_FS</v>
          </cell>
          <cell r="J68" t="str">
            <v>A</v>
          </cell>
          <cell r="K68" t="str">
            <v>Facility Unit Support</v>
          </cell>
          <cell r="L68">
            <v>43647</v>
          </cell>
          <cell r="M68">
            <v>73050</v>
          </cell>
          <cell r="N68" t="str">
            <v>Agency Project</v>
          </cell>
        </row>
        <row r="69">
          <cell r="A69" t="str">
            <v>JCP_BAP</v>
          </cell>
          <cell r="B69" t="str">
            <v>BAP Projects</v>
          </cell>
          <cell r="C69" t="str">
            <v>AGNCY</v>
          </cell>
          <cell r="G69">
            <v>42644</v>
          </cell>
          <cell r="H69">
            <v>73050</v>
          </cell>
          <cell r="I69" t="str">
            <v>COURT_SECURITY</v>
          </cell>
          <cell r="J69" t="str">
            <v>A</v>
          </cell>
          <cell r="K69" t="str">
            <v>Court Security</v>
          </cell>
          <cell r="L69">
            <v>42644</v>
          </cell>
          <cell r="M69">
            <v>73050</v>
          </cell>
          <cell r="N69" t="str">
            <v>Agency Project</v>
          </cell>
        </row>
        <row r="70">
          <cell r="A70" t="str">
            <v>JCQ_ADV_COMTT</v>
          </cell>
          <cell r="B70" t="str">
            <v>Advisory Committee</v>
          </cell>
          <cell r="C70" t="str">
            <v>AGNCY</v>
          </cell>
          <cell r="G70">
            <v>42644</v>
          </cell>
          <cell r="H70">
            <v>73050</v>
          </cell>
          <cell r="I70" t="str">
            <v>WKLD_ASSESSMENT</v>
          </cell>
          <cell r="J70" t="str">
            <v>A</v>
          </cell>
          <cell r="K70" t="str">
            <v>Advisory Committee</v>
          </cell>
          <cell r="L70">
            <v>42644</v>
          </cell>
          <cell r="M70">
            <v>73050</v>
          </cell>
          <cell r="N70" t="str">
            <v>Agency Project</v>
          </cell>
        </row>
        <row r="71">
          <cell r="A71" t="str">
            <v>JCQ_BUD_FOCUSED</v>
          </cell>
          <cell r="B71" t="str">
            <v>Budget Focused Trngs and Mtgs</v>
          </cell>
          <cell r="C71" t="str">
            <v>AGNCY</v>
          </cell>
          <cell r="G71">
            <v>42644</v>
          </cell>
          <cell r="H71">
            <v>73050</v>
          </cell>
          <cell r="I71" t="str">
            <v>TRAINING_MTGS</v>
          </cell>
          <cell r="J71" t="str">
            <v>A</v>
          </cell>
          <cell r="K71" t="str">
            <v>Budget Focused T &amp; M and Meeti</v>
          </cell>
          <cell r="L71">
            <v>42644</v>
          </cell>
          <cell r="M71">
            <v>73050</v>
          </cell>
          <cell r="N71" t="str">
            <v>Agency Project</v>
          </cell>
        </row>
        <row r="72">
          <cell r="A72" t="str">
            <v>JCQ_BUD_SVS</v>
          </cell>
          <cell r="B72" t="str">
            <v>Budget Services Projects</v>
          </cell>
          <cell r="C72" t="str">
            <v>AGNCY</v>
          </cell>
          <cell r="G72">
            <v>42644</v>
          </cell>
          <cell r="H72">
            <v>73050</v>
          </cell>
          <cell r="I72" t="str">
            <v>DEBT_TASK_FORCE</v>
          </cell>
          <cell r="J72" t="str">
            <v>A</v>
          </cell>
          <cell r="K72" t="str">
            <v>Budget Services Projects</v>
          </cell>
          <cell r="L72">
            <v>42644</v>
          </cell>
          <cell r="M72">
            <v>73050</v>
          </cell>
          <cell r="N72" t="str">
            <v>Agency Project</v>
          </cell>
        </row>
        <row r="73">
          <cell r="A73" t="str">
            <v>JCQ_COURTINTPRE</v>
          </cell>
          <cell r="B73" t="str">
            <v>Court Interpreter</v>
          </cell>
          <cell r="C73" t="str">
            <v>AGNCY</v>
          </cell>
          <cell r="G73">
            <v>42644</v>
          </cell>
          <cell r="H73">
            <v>73020</v>
          </cell>
          <cell r="I73" t="str">
            <v>TC_CIP7A</v>
          </cell>
          <cell r="J73" t="str">
            <v>A</v>
          </cell>
          <cell r="K73" t="str">
            <v>Court Interpreter Sal &amp; Ben 7A</v>
          </cell>
          <cell r="L73">
            <v>42644</v>
          </cell>
          <cell r="M73">
            <v>73020</v>
          </cell>
          <cell r="N73" t="str">
            <v>Agency Project</v>
          </cell>
        </row>
        <row r="74">
          <cell r="A74" t="str">
            <v>JCQ_FUND_REV</v>
          </cell>
          <cell r="B74" t="str">
            <v>Funds &amp; Revenues</v>
          </cell>
          <cell r="C74" t="str">
            <v>AGNCY</v>
          </cell>
          <cell r="G74">
            <v>42644</v>
          </cell>
          <cell r="H74">
            <v>73050</v>
          </cell>
          <cell r="I74" t="str">
            <v>ENHANCED_COLLEC</v>
          </cell>
          <cell r="J74" t="str">
            <v>A</v>
          </cell>
          <cell r="K74" t="str">
            <v>Funds &amp; Revenues</v>
          </cell>
          <cell r="L74">
            <v>42644</v>
          </cell>
          <cell r="M74">
            <v>73050</v>
          </cell>
          <cell r="N74" t="str">
            <v>Agency Project</v>
          </cell>
        </row>
        <row r="75">
          <cell r="A75" t="str">
            <v>JCQ_LOCALASSIST</v>
          </cell>
          <cell r="B75" t="str">
            <v>Local Assistance</v>
          </cell>
          <cell r="C75" t="str">
            <v>AGNCY</v>
          </cell>
          <cell r="G75">
            <v>42644</v>
          </cell>
          <cell r="H75">
            <v>73020</v>
          </cell>
          <cell r="I75" t="str">
            <v>TC_2PERCENTAUTO</v>
          </cell>
          <cell r="J75" t="str">
            <v>A</v>
          </cell>
          <cell r="K75" t="str">
            <v>2% Automation Fund</v>
          </cell>
          <cell r="L75">
            <v>42644</v>
          </cell>
          <cell r="M75">
            <v>73020</v>
          </cell>
          <cell r="N75" t="str">
            <v>Agency Project</v>
          </cell>
        </row>
        <row r="76">
          <cell r="A76" t="str">
            <v>JCQ_TC OPERATIO</v>
          </cell>
          <cell r="B76" t="str">
            <v>Trial Court Operations</v>
          </cell>
          <cell r="C76" t="str">
            <v>AGNCY</v>
          </cell>
          <cell r="G76">
            <v>42644</v>
          </cell>
          <cell r="H76">
            <v>73050</v>
          </cell>
          <cell r="I76" t="str">
            <v>BENEFITS_COST</v>
          </cell>
          <cell r="J76" t="str">
            <v>A</v>
          </cell>
          <cell r="K76" t="str">
            <v>Benefits Cost Change</v>
          </cell>
          <cell r="L76">
            <v>42644</v>
          </cell>
          <cell r="M76">
            <v>73050</v>
          </cell>
          <cell r="N76" t="str">
            <v>Agency Project</v>
          </cell>
        </row>
        <row r="77">
          <cell r="A77" t="str">
            <v>JCQ_TREA_SVS</v>
          </cell>
          <cell r="B77" t="str">
            <v>Treasury Servicess</v>
          </cell>
          <cell r="C77" t="str">
            <v>AGNCY</v>
          </cell>
          <cell r="G77">
            <v>42644</v>
          </cell>
          <cell r="H77">
            <v>73050</v>
          </cell>
          <cell r="I77" t="str">
            <v>OPEB_VALUATIONS</v>
          </cell>
          <cell r="J77" t="str">
            <v>A</v>
          </cell>
          <cell r="K77" t="str">
            <v>Treasury Servicess</v>
          </cell>
          <cell r="L77">
            <v>42644</v>
          </cell>
          <cell r="M77">
            <v>73050</v>
          </cell>
          <cell r="N77" t="str">
            <v>Agency Project</v>
          </cell>
        </row>
        <row r="78">
          <cell r="A78" t="str">
            <v>JCQ_UNALLOCATED</v>
          </cell>
          <cell r="B78" t="str">
            <v>Unallocated Budget</v>
          </cell>
          <cell r="C78" t="str">
            <v>AGNCY</v>
          </cell>
          <cell r="G78">
            <v>42644</v>
          </cell>
          <cell r="H78">
            <v>73050</v>
          </cell>
          <cell r="I78" t="str">
            <v>STATEWIDE</v>
          </cell>
          <cell r="J78" t="str">
            <v>A</v>
          </cell>
          <cell r="K78" t="str">
            <v>Statewide</v>
          </cell>
          <cell r="L78">
            <v>42644</v>
          </cell>
          <cell r="M78">
            <v>73050</v>
          </cell>
          <cell r="N78" t="str">
            <v>Agency Project</v>
          </cell>
        </row>
        <row r="79">
          <cell r="A79" t="str">
            <v>JCR_JBWCP</v>
          </cell>
          <cell r="B79" t="str">
            <v>Jud Branch Worker's Comp Prog</v>
          </cell>
          <cell r="C79" t="str">
            <v>AGNCY</v>
          </cell>
          <cell r="G79">
            <v>43347</v>
          </cell>
          <cell r="H79">
            <v>43347</v>
          </cell>
          <cell r="I79" t="str">
            <v>TC_TCTC_TPA</v>
          </cell>
          <cell r="J79" t="str">
            <v>A</v>
          </cell>
          <cell r="K79" t="str">
            <v>TC_TPA</v>
          </cell>
          <cell r="L79">
            <v>43347</v>
          </cell>
          <cell r="M79">
            <v>43347</v>
          </cell>
          <cell r="N79" t="str">
            <v>Agency Project</v>
          </cell>
        </row>
        <row r="80">
          <cell r="A80" t="str">
            <v>JCT_ADM SUPPORT</v>
          </cell>
          <cell r="B80" t="str">
            <v>Administrative Support</v>
          </cell>
          <cell r="C80" t="str">
            <v>AGNCY</v>
          </cell>
          <cell r="G80">
            <v>42644</v>
          </cell>
          <cell r="H80">
            <v>73050</v>
          </cell>
          <cell r="I80" t="str">
            <v>ADM_SUPPORT</v>
          </cell>
          <cell r="J80" t="str">
            <v>A</v>
          </cell>
          <cell r="K80" t="str">
            <v>Adm_Support</v>
          </cell>
          <cell r="L80">
            <v>42644</v>
          </cell>
          <cell r="M80">
            <v>73050</v>
          </cell>
          <cell r="N80" t="str">
            <v>Agency Project</v>
          </cell>
        </row>
        <row r="81">
          <cell r="A81" t="str">
            <v>JCT_ADM SVS</v>
          </cell>
          <cell r="B81" t="str">
            <v>Administrative Services</v>
          </cell>
          <cell r="C81" t="str">
            <v>AGNCY</v>
          </cell>
          <cell r="G81">
            <v>42644</v>
          </cell>
          <cell r="H81">
            <v>73050</v>
          </cell>
          <cell r="I81" t="str">
            <v>CONTRACTPROCUR</v>
          </cell>
          <cell r="J81" t="str">
            <v>A</v>
          </cell>
          <cell r="K81" t="str">
            <v>ContractProcur</v>
          </cell>
          <cell r="L81">
            <v>42644</v>
          </cell>
          <cell r="M81">
            <v>73050</v>
          </cell>
          <cell r="N81" t="str">
            <v>Agency Project</v>
          </cell>
        </row>
        <row r="82">
          <cell r="A82" t="str">
            <v>JCT_ADM SYS DEV</v>
          </cell>
          <cell r="B82" t="str">
            <v>Administrative Sys Development</v>
          </cell>
          <cell r="C82" t="str">
            <v>AGNCY</v>
          </cell>
          <cell r="G82">
            <v>42644</v>
          </cell>
          <cell r="H82">
            <v>73050</v>
          </cell>
          <cell r="I82" t="str">
            <v>DCACS</v>
          </cell>
          <cell r="J82" t="str">
            <v>A</v>
          </cell>
          <cell r="K82" t="str">
            <v>DCACS</v>
          </cell>
          <cell r="L82">
            <v>42644</v>
          </cell>
          <cell r="M82">
            <v>73050</v>
          </cell>
          <cell r="N82" t="str">
            <v>Agency Project</v>
          </cell>
        </row>
        <row r="83">
          <cell r="A83" t="str">
            <v>JCT_CT MGMT SVS</v>
          </cell>
          <cell r="B83" t="str">
            <v>Court Management Services</v>
          </cell>
          <cell r="C83" t="str">
            <v>AGNCY</v>
          </cell>
          <cell r="G83">
            <v>42644</v>
          </cell>
          <cell r="H83">
            <v>73050</v>
          </cell>
          <cell r="I83" t="str">
            <v>SELFREPLITIGANT</v>
          </cell>
          <cell r="J83" t="str">
            <v>A</v>
          </cell>
          <cell r="K83" t="str">
            <v>SelfRepLitigant</v>
          </cell>
          <cell r="L83">
            <v>42644</v>
          </cell>
          <cell r="M83">
            <v>73050</v>
          </cell>
          <cell r="N83" t="str">
            <v>Agency Project</v>
          </cell>
        </row>
        <row r="84">
          <cell r="A84" t="str">
            <v>JCT_DIGITALSVS</v>
          </cell>
          <cell r="B84" t="str">
            <v>Digital Services</v>
          </cell>
          <cell r="C84" t="str">
            <v>AGNCY</v>
          </cell>
          <cell r="G84">
            <v>42644</v>
          </cell>
          <cell r="H84">
            <v>73050</v>
          </cell>
          <cell r="I84" t="str">
            <v>ICMS</v>
          </cell>
          <cell r="J84" t="str">
            <v>A</v>
          </cell>
          <cell r="K84" t="str">
            <v>ICMS</v>
          </cell>
          <cell r="L84">
            <v>42644</v>
          </cell>
          <cell r="M84">
            <v>73050</v>
          </cell>
          <cell r="N84" t="str">
            <v>Agency Project</v>
          </cell>
        </row>
        <row r="85">
          <cell r="A85" t="str">
            <v>JCT_IDTYCASEMGT</v>
          </cell>
          <cell r="B85" t="str">
            <v>Identity and Case Management</v>
          </cell>
          <cell r="C85" t="str">
            <v>AGNCY</v>
          </cell>
          <cell r="G85">
            <v>42644</v>
          </cell>
          <cell r="H85">
            <v>73050</v>
          </cell>
          <cell r="I85" t="str">
            <v>CMS_V3_</v>
          </cell>
          <cell r="J85" t="str">
            <v>A</v>
          </cell>
          <cell r="K85" t="str">
            <v>CMS_V3</v>
          </cell>
          <cell r="L85">
            <v>42644</v>
          </cell>
          <cell r="M85">
            <v>73050</v>
          </cell>
          <cell r="N85" t="str">
            <v>Agency Project</v>
          </cell>
        </row>
        <row r="86">
          <cell r="A86" t="str">
            <v>JCT_IT ARCHITEC</v>
          </cell>
          <cell r="B86" t="str">
            <v>IT Architecture</v>
          </cell>
          <cell r="C86" t="str">
            <v>AGNCY</v>
          </cell>
          <cell r="G86">
            <v>42644</v>
          </cell>
          <cell r="H86">
            <v>73050</v>
          </cell>
          <cell r="I86" t="str">
            <v>NETWORK_ARCH</v>
          </cell>
          <cell r="J86" t="str">
            <v>A</v>
          </cell>
          <cell r="K86" t="str">
            <v>Network Architecture</v>
          </cell>
          <cell r="L86">
            <v>42644</v>
          </cell>
          <cell r="M86">
            <v>73050</v>
          </cell>
          <cell r="N86" t="str">
            <v>Agency Project</v>
          </cell>
        </row>
        <row r="87">
          <cell r="A87" t="str">
            <v>JCT_NETWK_INFRA</v>
          </cell>
          <cell r="B87" t="str">
            <v>Network and Infrastructure</v>
          </cell>
          <cell r="C87" t="str">
            <v>AGNCY</v>
          </cell>
          <cell r="G87">
            <v>42644</v>
          </cell>
          <cell r="H87">
            <v>73050</v>
          </cell>
          <cell r="I87" t="str">
            <v>NETWORK_SUPPORT</v>
          </cell>
          <cell r="J87" t="str">
            <v>A</v>
          </cell>
          <cell r="K87" t="str">
            <v>Network_Support</v>
          </cell>
          <cell r="L87">
            <v>42644</v>
          </cell>
          <cell r="M87">
            <v>73050</v>
          </cell>
          <cell r="N87" t="str">
            <v>Agency Project</v>
          </cell>
        </row>
        <row r="88">
          <cell r="A88" t="str">
            <v>JCT_PHOENIXCAFM</v>
          </cell>
          <cell r="B88" t="str">
            <v>Phoenix_CAFM</v>
          </cell>
          <cell r="C88" t="str">
            <v>AGNCY</v>
          </cell>
          <cell r="G88">
            <v>42644</v>
          </cell>
          <cell r="H88">
            <v>73050</v>
          </cell>
          <cell r="I88" t="str">
            <v>PHOENIX</v>
          </cell>
          <cell r="J88" t="str">
            <v>A</v>
          </cell>
          <cell r="K88" t="str">
            <v>Phoenix</v>
          </cell>
          <cell r="L88">
            <v>42644</v>
          </cell>
          <cell r="M88">
            <v>73050</v>
          </cell>
          <cell r="N88" t="str">
            <v>Agency Project</v>
          </cell>
        </row>
        <row r="89">
          <cell r="A89" t="str">
            <v>JCT_PROJ MGMT</v>
          </cell>
          <cell r="B89" t="str">
            <v>Project Management</v>
          </cell>
          <cell r="C89" t="str">
            <v>AGNCY</v>
          </cell>
          <cell r="G89">
            <v>42644</v>
          </cell>
          <cell r="H89">
            <v>73050</v>
          </cell>
          <cell r="I89" t="str">
            <v>COMMITTEESUPPT</v>
          </cell>
          <cell r="J89" t="str">
            <v>A</v>
          </cell>
          <cell r="K89" t="str">
            <v>Committee Support</v>
          </cell>
          <cell r="L89">
            <v>42644</v>
          </cell>
          <cell r="M89">
            <v>73050</v>
          </cell>
          <cell r="N89" t="str">
            <v>Agency Project</v>
          </cell>
        </row>
        <row r="90">
          <cell r="A90" t="str">
            <v>JCT_SECURITYSUP</v>
          </cell>
          <cell r="B90" t="str">
            <v>Security Program and Policy</v>
          </cell>
          <cell r="C90" t="str">
            <v>AGNCY</v>
          </cell>
          <cell r="G90">
            <v>42644</v>
          </cell>
          <cell r="H90">
            <v>73050</v>
          </cell>
          <cell r="I90" t="str">
            <v>SECURITYSUPPORT</v>
          </cell>
          <cell r="J90" t="str">
            <v>A</v>
          </cell>
          <cell r="K90" t="str">
            <v>Security Support</v>
          </cell>
          <cell r="L90">
            <v>42644</v>
          </cell>
          <cell r="M90">
            <v>73050</v>
          </cell>
          <cell r="N90" t="str">
            <v>Agency Project</v>
          </cell>
        </row>
        <row r="91">
          <cell r="A91" t="str">
            <v>JCT_SHAREDSVS</v>
          </cell>
          <cell r="B91" t="str">
            <v>Shared Services</v>
          </cell>
          <cell r="C91" t="str">
            <v>AGNCY</v>
          </cell>
          <cell r="G91">
            <v>42644</v>
          </cell>
          <cell r="H91">
            <v>73050</v>
          </cell>
          <cell r="I91" t="str">
            <v>DATA_CENTER</v>
          </cell>
          <cell r="J91" t="str">
            <v>A</v>
          </cell>
          <cell r="K91" t="str">
            <v>Data Center</v>
          </cell>
          <cell r="L91">
            <v>42644</v>
          </cell>
          <cell r="M91">
            <v>73050</v>
          </cell>
          <cell r="N91" t="str">
            <v>Agency Project</v>
          </cell>
        </row>
        <row r="92">
          <cell r="A92" t="str">
            <v>JCT_USER_SYSSUP</v>
          </cell>
          <cell r="B92" t="str">
            <v>User and System Supoort</v>
          </cell>
          <cell r="C92" t="str">
            <v>AGNCY</v>
          </cell>
          <cell r="G92">
            <v>42644</v>
          </cell>
          <cell r="H92">
            <v>73050</v>
          </cell>
          <cell r="I92" t="str">
            <v>TELEPHONY</v>
          </cell>
          <cell r="J92" t="str">
            <v>A</v>
          </cell>
          <cell r="K92" t="str">
            <v>Telephony</v>
          </cell>
          <cell r="L92">
            <v>42644</v>
          </cell>
          <cell r="M92">
            <v>73050</v>
          </cell>
          <cell r="N92" t="str">
            <v>Agency Project</v>
          </cell>
        </row>
        <row r="93">
          <cell r="A93" t="str">
            <v>TQ JCM_PAROLEE</v>
          </cell>
          <cell r="B93" t="str">
            <v>Parolee Reentry Ct CDCR</v>
          </cell>
          <cell r="C93" t="str">
            <v>REIMB</v>
          </cell>
          <cell r="G93">
            <v>42644</v>
          </cell>
          <cell r="H93">
            <v>73050</v>
          </cell>
          <cell r="I93" t="str">
            <v>ADMIN_GNT2017</v>
          </cell>
          <cell r="J93" t="str">
            <v>T</v>
          </cell>
          <cell r="K93" t="str">
            <v>Parolee Reentry Ct Prg CDCRAdm</v>
          </cell>
          <cell r="L93">
            <v>42644</v>
          </cell>
          <cell r="M93">
            <v>73050</v>
          </cell>
          <cell r="N93" t="str">
            <v>Reimbursable Project</v>
          </cell>
        </row>
      </sheetData>
      <sheetData sheetId="8" refreshError="1">
        <row r="2">
          <cell r="A2" t="str">
            <v>2018</v>
          </cell>
          <cell r="B2" t="str">
            <v>A</v>
          </cell>
          <cell r="C2" t="str">
            <v>Beyond the Bench _ Fees</v>
          </cell>
          <cell r="D2" t="str">
            <v>JCK_BEYOND_FEES</v>
          </cell>
          <cell r="E2" t="str">
            <v>Beyond the Bench - Fees</v>
          </cell>
          <cell r="F2" t="str">
            <v>REIMB</v>
          </cell>
        </row>
        <row r="3">
          <cell r="A3" t="str">
            <v>1DY_DESIGN_WSHP</v>
          </cell>
          <cell r="B3" t="str">
            <v>A</v>
          </cell>
          <cell r="C3" t="str">
            <v>1_Day Design Workshop</v>
          </cell>
          <cell r="D3" t="str">
            <v>JCL_FACULTYDEVE</v>
          </cell>
          <cell r="E3" t="str">
            <v>Faculty Development</v>
          </cell>
          <cell r="F3" t="str">
            <v>AGNCY</v>
          </cell>
        </row>
        <row r="4">
          <cell r="A4" t="str">
            <v>1ST_DCACS</v>
          </cell>
          <cell r="B4" t="str">
            <v>A</v>
          </cell>
          <cell r="C4" t="str">
            <v>1ST_DCACS</v>
          </cell>
          <cell r="D4" t="str">
            <v>JCJ_CAC</v>
          </cell>
          <cell r="E4" t="str">
            <v>Court Appointed Counsel</v>
          </cell>
          <cell r="F4" t="str">
            <v>AGNCY</v>
          </cell>
        </row>
        <row r="5">
          <cell r="A5" t="str">
            <v>20_MADERA</v>
          </cell>
          <cell r="B5" t="str">
            <v>A</v>
          </cell>
          <cell r="C5" t="str">
            <v>County of Madera</v>
          </cell>
          <cell r="D5" t="str">
            <v>JCN_FACMOD</v>
          </cell>
          <cell r="E5" t="str">
            <v>Facility Modification</v>
          </cell>
          <cell r="F5" t="str">
            <v>AGNCY</v>
          </cell>
        </row>
        <row r="6">
          <cell r="A6" t="str">
            <v>23_MENDOCINO</v>
          </cell>
          <cell r="B6" t="str">
            <v>A</v>
          </cell>
          <cell r="C6" t="str">
            <v>County of Mendocino</v>
          </cell>
          <cell r="D6" t="str">
            <v>JCN_FACMOD</v>
          </cell>
          <cell r="E6" t="str">
            <v>Facility Modification</v>
          </cell>
          <cell r="F6" t="str">
            <v>AGNCY</v>
          </cell>
        </row>
        <row r="7">
          <cell r="A7" t="str">
            <v>23_MENDOCINO</v>
          </cell>
          <cell r="B7" t="str">
            <v>A</v>
          </cell>
          <cell r="C7" t="str">
            <v>County of Mendocino</v>
          </cell>
          <cell r="D7" t="str">
            <v>JCN_OPS_MAINT</v>
          </cell>
          <cell r="E7" t="str">
            <v>Operations and Maintenance</v>
          </cell>
          <cell r="F7" t="str">
            <v>AGNCY</v>
          </cell>
        </row>
        <row r="8">
          <cell r="A8" t="str">
            <v>28_NAPA</v>
          </cell>
          <cell r="B8" t="str">
            <v>A</v>
          </cell>
          <cell r="C8" t="str">
            <v>County of Napa</v>
          </cell>
          <cell r="D8" t="str">
            <v>JCN_FACMOD</v>
          </cell>
          <cell r="E8" t="str">
            <v>Facility Modification</v>
          </cell>
          <cell r="F8" t="str">
            <v>AGNCY</v>
          </cell>
        </row>
        <row r="9">
          <cell r="A9" t="str">
            <v>28_NAPA</v>
          </cell>
          <cell r="B9" t="str">
            <v>A</v>
          </cell>
          <cell r="C9" t="str">
            <v>County of Napa</v>
          </cell>
          <cell r="D9" t="str">
            <v>JCN_OPS_MAINT</v>
          </cell>
          <cell r="E9" t="str">
            <v>Operations and Maintenance</v>
          </cell>
          <cell r="F9" t="str">
            <v>AGNCY</v>
          </cell>
        </row>
        <row r="10">
          <cell r="A10" t="str">
            <v>2DY_DESIGN_WSHP</v>
          </cell>
          <cell r="B10" t="str">
            <v>A</v>
          </cell>
          <cell r="C10" t="str">
            <v>2_Day Design Workshop</v>
          </cell>
          <cell r="D10" t="str">
            <v>JCL_FACULTYDEVE</v>
          </cell>
          <cell r="E10" t="str">
            <v>Faculty Development</v>
          </cell>
          <cell r="F10" t="str">
            <v>AGNCY</v>
          </cell>
        </row>
        <row r="11">
          <cell r="A11" t="str">
            <v>2ND_DCACS</v>
          </cell>
          <cell r="B11" t="str">
            <v>A</v>
          </cell>
          <cell r="C11" t="str">
            <v>2ND_DCACS</v>
          </cell>
          <cell r="D11" t="str">
            <v>JCJ_CAC</v>
          </cell>
          <cell r="E11" t="str">
            <v>Court Appointed Counsel</v>
          </cell>
          <cell r="F11" t="str">
            <v>AGNCY</v>
          </cell>
        </row>
        <row r="12">
          <cell r="A12" t="str">
            <v>3RD_DCACS</v>
          </cell>
          <cell r="B12" t="str">
            <v>A</v>
          </cell>
          <cell r="C12" t="str">
            <v>3RD_DCACS</v>
          </cell>
          <cell r="D12" t="str">
            <v>JCJ_CAC</v>
          </cell>
          <cell r="E12" t="str">
            <v>Court Appointed Counsel</v>
          </cell>
          <cell r="F12" t="str">
            <v>AGNCY</v>
          </cell>
        </row>
        <row r="13">
          <cell r="A13" t="str">
            <v>4TH_DCACS</v>
          </cell>
          <cell r="B13" t="str">
            <v>A</v>
          </cell>
          <cell r="C13" t="str">
            <v>4TH_DCACS</v>
          </cell>
          <cell r="D13" t="str">
            <v>JCJ_CAC</v>
          </cell>
          <cell r="E13" t="str">
            <v>Court Appointed Counsel</v>
          </cell>
          <cell r="F13" t="str">
            <v>AGNCY</v>
          </cell>
        </row>
        <row r="14">
          <cell r="A14" t="str">
            <v>5TH_DCACS</v>
          </cell>
          <cell r="B14" t="str">
            <v>A</v>
          </cell>
          <cell r="C14" t="str">
            <v>5TH_DCACS</v>
          </cell>
          <cell r="D14" t="str">
            <v>JCJ_CAC</v>
          </cell>
          <cell r="E14" t="str">
            <v>Court Appointed Counsel</v>
          </cell>
          <cell r="F14" t="str">
            <v>AGNCY</v>
          </cell>
        </row>
        <row r="15">
          <cell r="A15" t="str">
            <v>6001F</v>
          </cell>
          <cell r="B15" t="str">
            <v>A</v>
          </cell>
          <cell r="C15" t="str">
            <v>NEW JUDGE ORIENT FAC</v>
          </cell>
          <cell r="D15" t="str">
            <v>JCL_NJE</v>
          </cell>
          <cell r="E15" t="str">
            <v>New Judge Ed</v>
          </cell>
          <cell r="F15" t="str">
            <v>AGNCY</v>
          </cell>
        </row>
        <row r="16">
          <cell r="A16" t="str">
            <v>6001P</v>
          </cell>
          <cell r="B16" t="str">
            <v>A</v>
          </cell>
          <cell r="C16" t="str">
            <v>NEW JUDGE ORIENT PART</v>
          </cell>
          <cell r="D16" t="str">
            <v>JCL_NJE</v>
          </cell>
          <cell r="E16" t="str">
            <v>New Judge Ed</v>
          </cell>
          <cell r="F16" t="str">
            <v>AGNCY</v>
          </cell>
        </row>
        <row r="17">
          <cell r="A17" t="str">
            <v>6001S</v>
          </cell>
          <cell r="B17" t="str">
            <v>A</v>
          </cell>
          <cell r="C17" t="str">
            <v>NEW JUDGE ORIENT STF</v>
          </cell>
          <cell r="D17" t="str">
            <v>JCL_NJE</v>
          </cell>
          <cell r="E17" t="str">
            <v>New Judge Ed</v>
          </cell>
          <cell r="F17" t="str">
            <v>AGNCY</v>
          </cell>
        </row>
        <row r="18">
          <cell r="A18" t="str">
            <v>6002C</v>
          </cell>
          <cell r="B18" t="str">
            <v>A</v>
          </cell>
          <cell r="C18" t="str">
            <v>JUDICIAL COLLEGE CJR</v>
          </cell>
          <cell r="D18" t="str">
            <v>JCL_NJE</v>
          </cell>
          <cell r="E18" t="str">
            <v>New Judge Ed</v>
          </cell>
          <cell r="F18" t="str">
            <v>AGNCY</v>
          </cell>
        </row>
        <row r="19">
          <cell r="A19" t="str">
            <v>6002F</v>
          </cell>
          <cell r="B19" t="str">
            <v>A</v>
          </cell>
          <cell r="C19" t="str">
            <v>JUDICIAL COLLEGE FAC</v>
          </cell>
          <cell r="D19" t="str">
            <v>JCL_NJE</v>
          </cell>
          <cell r="E19" t="str">
            <v>New Judge Ed</v>
          </cell>
          <cell r="F19" t="str">
            <v>AGNCY</v>
          </cell>
        </row>
        <row r="20">
          <cell r="A20" t="str">
            <v>6002P</v>
          </cell>
          <cell r="B20" t="str">
            <v>A</v>
          </cell>
          <cell r="C20" t="str">
            <v>JUDICIAL COLLEGE PART</v>
          </cell>
          <cell r="D20" t="str">
            <v>JCL_NJE</v>
          </cell>
          <cell r="E20" t="str">
            <v>New Judge Ed</v>
          </cell>
          <cell r="F20" t="str">
            <v>AGNCY</v>
          </cell>
        </row>
        <row r="21">
          <cell r="A21" t="str">
            <v>6002S</v>
          </cell>
          <cell r="B21" t="str">
            <v>A</v>
          </cell>
          <cell r="C21" t="str">
            <v>JUDICIAL COLLEGE STF</v>
          </cell>
          <cell r="D21" t="str">
            <v>JCL_NJE</v>
          </cell>
          <cell r="E21" t="str">
            <v>New Judge Ed</v>
          </cell>
          <cell r="F21" t="str">
            <v>AGNCY</v>
          </cell>
        </row>
        <row r="22">
          <cell r="A22" t="str">
            <v>6003F</v>
          </cell>
          <cell r="B22" t="str">
            <v>A</v>
          </cell>
          <cell r="C22" t="str">
            <v>NEW APPEL JUDGE ORIENT FAC</v>
          </cell>
          <cell r="D22" t="str">
            <v>JCL_NJE</v>
          </cell>
          <cell r="E22" t="str">
            <v>New Judge Ed</v>
          </cell>
          <cell r="F22" t="str">
            <v>AGNCY</v>
          </cell>
        </row>
        <row r="23">
          <cell r="A23" t="str">
            <v>6003P</v>
          </cell>
          <cell r="B23" t="str">
            <v>A</v>
          </cell>
          <cell r="C23" t="str">
            <v>NEW APPEL JUDGE ORIENT PART</v>
          </cell>
          <cell r="D23" t="str">
            <v>JCL_NJE</v>
          </cell>
          <cell r="E23" t="str">
            <v>New Judge Ed</v>
          </cell>
          <cell r="F23" t="str">
            <v>AGNCY</v>
          </cell>
        </row>
        <row r="24">
          <cell r="A24" t="str">
            <v>6003S</v>
          </cell>
          <cell r="B24" t="str">
            <v>A</v>
          </cell>
          <cell r="C24" t="str">
            <v>NEW APPEL JUDGE ORIENT STF</v>
          </cell>
          <cell r="D24" t="str">
            <v>JCL_NJE</v>
          </cell>
          <cell r="E24" t="str">
            <v>New Judge Ed</v>
          </cell>
          <cell r="F24" t="str">
            <v>AGNCY</v>
          </cell>
        </row>
        <row r="25">
          <cell r="A25" t="str">
            <v>6004F</v>
          </cell>
          <cell r="B25" t="str">
            <v>A</v>
          </cell>
          <cell r="C25" t="str">
            <v>PAO FAMILY FAC</v>
          </cell>
          <cell r="D25" t="str">
            <v>JCL_NJE</v>
          </cell>
          <cell r="E25" t="str">
            <v>New Judge Ed</v>
          </cell>
          <cell r="F25" t="str">
            <v>AGNCY</v>
          </cell>
        </row>
        <row r="26">
          <cell r="A26" t="str">
            <v>6004P</v>
          </cell>
          <cell r="B26" t="str">
            <v>A</v>
          </cell>
          <cell r="C26" t="str">
            <v>PAO FAMILY PART</v>
          </cell>
          <cell r="D26" t="str">
            <v>JCL_NJE</v>
          </cell>
          <cell r="E26" t="str">
            <v>New Judge Ed</v>
          </cell>
          <cell r="F26" t="str">
            <v>AGNCY</v>
          </cell>
        </row>
        <row r="27">
          <cell r="A27" t="str">
            <v>6004S</v>
          </cell>
          <cell r="B27" t="str">
            <v>A</v>
          </cell>
          <cell r="C27" t="str">
            <v>PAO FAMILY STF</v>
          </cell>
          <cell r="D27" t="str">
            <v>JCL_NJE</v>
          </cell>
          <cell r="E27" t="str">
            <v>New Judge Ed</v>
          </cell>
          <cell r="F27" t="str">
            <v>AGNCY</v>
          </cell>
        </row>
        <row r="28">
          <cell r="A28" t="str">
            <v>6005F</v>
          </cell>
          <cell r="B28" t="str">
            <v>A</v>
          </cell>
          <cell r="C28" t="str">
            <v>PAO AB1058 FAC</v>
          </cell>
          <cell r="D28" t="str">
            <v>JCL_NJE</v>
          </cell>
          <cell r="E28" t="str">
            <v>New Judge Ed</v>
          </cell>
          <cell r="F28" t="str">
            <v>AGNCY</v>
          </cell>
        </row>
        <row r="29">
          <cell r="A29" t="str">
            <v>6005P</v>
          </cell>
          <cell r="B29" t="str">
            <v>A</v>
          </cell>
          <cell r="C29" t="str">
            <v>PAO AB1058 PART</v>
          </cell>
          <cell r="D29" t="str">
            <v>JCL_NJE</v>
          </cell>
          <cell r="E29" t="str">
            <v>New Judge Ed</v>
          </cell>
          <cell r="F29" t="str">
            <v>AGNCY</v>
          </cell>
        </row>
        <row r="30">
          <cell r="A30" t="str">
            <v>6005S</v>
          </cell>
          <cell r="B30" t="str">
            <v>A</v>
          </cell>
          <cell r="C30" t="str">
            <v>PAO AB1058 STF</v>
          </cell>
          <cell r="D30" t="str">
            <v>JCL_NJE</v>
          </cell>
          <cell r="E30" t="str">
            <v>New Judge Ed</v>
          </cell>
          <cell r="F30" t="str">
            <v>AGNCY</v>
          </cell>
        </row>
        <row r="31">
          <cell r="A31" t="str">
            <v>6006F</v>
          </cell>
          <cell r="B31" t="str">
            <v>A</v>
          </cell>
          <cell r="C31" t="str">
            <v>PAO JUVI DEPEND FAC</v>
          </cell>
          <cell r="D31" t="str">
            <v>JCL_NJE</v>
          </cell>
          <cell r="E31" t="str">
            <v>New Judge Ed</v>
          </cell>
          <cell r="F31" t="str">
            <v>AGNCY</v>
          </cell>
        </row>
        <row r="32">
          <cell r="A32" t="str">
            <v>6006P</v>
          </cell>
          <cell r="B32" t="str">
            <v>A</v>
          </cell>
          <cell r="C32" t="str">
            <v>PAO JUVI DEPEND PART</v>
          </cell>
          <cell r="D32" t="str">
            <v>JCL_NJE</v>
          </cell>
          <cell r="E32" t="str">
            <v>New Judge Ed</v>
          </cell>
          <cell r="F32" t="str">
            <v>AGNCY</v>
          </cell>
        </row>
        <row r="33">
          <cell r="A33" t="str">
            <v>6006S</v>
          </cell>
          <cell r="B33" t="str">
            <v>A</v>
          </cell>
          <cell r="C33" t="str">
            <v>PAO JUVI DEPEND STF</v>
          </cell>
          <cell r="D33" t="str">
            <v>JCL_NJE</v>
          </cell>
          <cell r="E33" t="str">
            <v>New Judge Ed</v>
          </cell>
          <cell r="F33" t="str">
            <v>AGNCY</v>
          </cell>
        </row>
        <row r="34">
          <cell r="A34" t="str">
            <v>6007F</v>
          </cell>
          <cell r="B34" t="str">
            <v>A</v>
          </cell>
          <cell r="C34" t="str">
            <v>PAO JUVI DELINQ FAC</v>
          </cell>
          <cell r="D34" t="str">
            <v>JCL_NJE</v>
          </cell>
          <cell r="E34" t="str">
            <v>New Judge Ed</v>
          </cell>
          <cell r="F34" t="str">
            <v>AGNCY</v>
          </cell>
        </row>
        <row r="35">
          <cell r="A35" t="str">
            <v>6007P</v>
          </cell>
          <cell r="B35" t="str">
            <v>A</v>
          </cell>
          <cell r="C35" t="str">
            <v>PAO JUVI DELINQ PART</v>
          </cell>
          <cell r="D35" t="str">
            <v>JCL_NJE</v>
          </cell>
          <cell r="E35" t="str">
            <v>New Judge Ed</v>
          </cell>
          <cell r="F35" t="str">
            <v>AGNCY</v>
          </cell>
        </row>
        <row r="36">
          <cell r="A36" t="str">
            <v>6007S</v>
          </cell>
          <cell r="B36" t="str">
            <v>A</v>
          </cell>
          <cell r="C36" t="str">
            <v>PAO JUVI DELINQ STF</v>
          </cell>
          <cell r="D36" t="str">
            <v>JCL_NJE</v>
          </cell>
          <cell r="E36" t="str">
            <v>New Judge Ed</v>
          </cell>
          <cell r="F36" t="str">
            <v>AGNCY</v>
          </cell>
        </row>
        <row r="37">
          <cell r="A37" t="str">
            <v>6008F</v>
          </cell>
          <cell r="B37" t="str">
            <v>A</v>
          </cell>
          <cell r="C37" t="str">
            <v>PAO PROB FAC</v>
          </cell>
          <cell r="D37" t="str">
            <v>JCL_NJE</v>
          </cell>
          <cell r="E37" t="str">
            <v>New Judge Ed</v>
          </cell>
          <cell r="F37" t="str">
            <v>AGNCY</v>
          </cell>
        </row>
        <row r="38">
          <cell r="A38" t="str">
            <v>6008P</v>
          </cell>
          <cell r="B38" t="str">
            <v>A</v>
          </cell>
          <cell r="C38" t="str">
            <v>PAO PROB PART</v>
          </cell>
          <cell r="D38" t="str">
            <v>JCL_NJE</v>
          </cell>
          <cell r="E38" t="str">
            <v>New Judge Ed</v>
          </cell>
          <cell r="F38" t="str">
            <v>AGNCY</v>
          </cell>
        </row>
        <row r="39">
          <cell r="A39" t="str">
            <v>6008S</v>
          </cell>
          <cell r="B39" t="str">
            <v>A</v>
          </cell>
          <cell r="C39" t="str">
            <v>PAO PROB STF</v>
          </cell>
          <cell r="D39" t="str">
            <v>JCL_NJE</v>
          </cell>
          <cell r="E39" t="str">
            <v>New Judge Ed</v>
          </cell>
          <cell r="F39" t="str">
            <v>AGNCY</v>
          </cell>
        </row>
        <row r="40">
          <cell r="A40" t="str">
            <v>6009F</v>
          </cell>
          <cell r="B40" t="str">
            <v>A</v>
          </cell>
          <cell r="C40" t="str">
            <v>PAO TRAFFIC FAC</v>
          </cell>
          <cell r="D40" t="str">
            <v>JCL_NJE</v>
          </cell>
          <cell r="E40" t="str">
            <v>New Judge Ed</v>
          </cell>
          <cell r="F40" t="str">
            <v>AGNCY</v>
          </cell>
        </row>
        <row r="41">
          <cell r="A41" t="str">
            <v>6009P</v>
          </cell>
          <cell r="B41" t="str">
            <v>A</v>
          </cell>
          <cell r="C41" t="str">
            <v>PAO TRAFFIC PART</v>
          </cell>
          <cell r="D41" t="str">
            <v>JCL_NJE</v>
          </cell>
          <cell r="E41" t="str">
            <v>New Judge Ed</v>
          </cell>
          <cell r="F41" t="str">
            <v>AGNCY</v>
          </cell>
        </row>
        <row r="42">
          <cell r="A42" t="str">
            <v>6009S</v>
          </cell>
          <cell r="B42" t="str">
            <v>A</v>
          </cell>
          <cell r="C42" t="str">
            <v>PAO TRAFFIC STF</v>
          </cell>
          <cell r="D42" t="str">
            <v>JCL_NJE</v>
          </cell>
          <cell r="E42" t="str">
            <v>New Judge Ed</v>
          </cell>
          <cell r="F42" t="str">
            <v>AGNCY</v>
          </cell>
        </row>
        <row r="43">
          <cell r="A43" t="str">
            <v>6010F</v>
          </cell>
          <cell r="B43" t="str">
            <v>A</v>
          </cell>
          <cell r="C43" t="str">
            <v>PAO CIVILEXP FAC</v>
          </cell>
          <cell r="D43" t="str">
            <v>JCL_NJE</v>
          </cell>
          <cell r="E43" t="str">
            <v>New Judge Ed</v>
          </cell>
          <cell r="F43" t="str">
            <v>AGNCY</v>
          </cell>
        </row>
        <row r="44">
          <cell r="A44" t="str">
            <v>6010P</v>
          </cell>
          <cell r="B44" t="str">
            <v>A</v>
          </cell>
          <cell r="C44" t="str">
            <v>PAO CIVILEXP PART</v>
          </cell>
          <cell r="D44" t="str">
            <v>JCL_NJE</v>
          </cell>
          <cell r="E44" t="str">
            <v>New Judge Ed</v>
          </cell>
          <cell r="F44" t="str">
            <v>AGNCY</v>
          </cell>
        </row>
        <row r="45">
          <cell r="A45" t="str">
            <v>6010S</v>
          </cell>
          <cell r="B45" t="str">
            <v>A</v>
          </cell>
          <cell r="C45" t="str">
            <v>PAO CIVILEXP STF</v>
          </cell>
          <cell r="D45" t="str">
            <v>JCL_NJE</v>
          </cell>
          <cell r="E45" t="str">
            <v>New Judge Ed</v>
          </cell>
          <cell r="F45" t="str">
            <v>AGNCY</v>
          </cell>
        </row>
        <row r="46">
          <cell r="A46" t="str">
            <v>6011F</v>
          </cell>
          <cell r="B46" t="str">
            <v>A</v>
          </cell>
          <cell r="C46" t="str">
            <v>PAO CIVILBASIC FAC</v>
          </cell>
          <cell r="D46" t="str">
            <v>JCL_NJE</v>
          </cell>
          <cell r="E46" t="str">
            <v>New Judge Ed</v>
          </cell>
          <cell r="F46" t="str">
            <v>AGNCY</v>
          </cell>
        </row>
        <row r="47">
          <cell r="A47" t="str">
            <v>6011P</v>
          </cell>
          <cell r="B47" t="str">
            <v>A</v>
          </cell>
          <cell r="C47" t="str">
            <v>PAO CIVILBASIC PART</v>
          </cell>
          <cell r="D47" t="str">
            <v>JCL_NJE</v>
          </cell>
          <cell r="E47" t="str">
            <v>New Judge Ed</v>
          </cell>
          <cell r="F47" t="str">
            <v>AGNCY</v>
          </cell>
        </row>
        <row r="48">
          <cell r="A48" t="str">
            <v>6011S</v>
          </cell>
          <cell r="B48" t="str">
            <v>A</v>
          </cell>
          <cell r="C48" t="str">
            <v>PAO CIVILBASIC STF</v>
          </cell>
          <cell r="D48" t="str">
            <v>JCL_NJE</v>
          </cell>
          <cell r="E48" t="str">
            <v>New Judge Ed</v>
          </cell>
          <cell r="F48" t="str">
            <v>AGNCY</v>
          </cell>
        </row>
        <row r="49">
          <cell r="A49" t="str">
            <v>6012F</v>
          </cell>
          <cell r="B49" t="str">
            <v>A</v>
          </cell>
          <cell r="C49" t="str">
            <v>PAO CIVILLIMITED FAC</v>
          </cell>
          <cell r="D49" t="str">
            <v>JCL_NJE</v>
          </cell>
          <cell r="E49" t="str">
            <v>New Judge Ed</v>
          </cell>
          <cell r="F49" t="str">
            <v>AGNCY</v>
          </cell>
        </row>
        <row r="50">
          <cell r="A50" t="str">
            <v>6012P</v>
          </cell>
          <cell r="B50" t="str">
            <v>A</v>
          </cell>
          <cell r="C50" t="str">
            <v>PAO CIVILLIMITED PART</v>
          </cell>
          <cell r="D50" t="str">
            <v>JCL_NJE</v>
          </cell>
          <cell r="E50" t="str">
            <v>New Judge Ed</v>
          </cell>
          <cell r="F50" t="str">
            <v>AGNCY</v>
          </cell>
        </row>
        <row r="51">
          <cell r="A51" t="str">
            <v>6012S</v>
          </cell>
          <cell r="B51" t="str">
            <v>A</v>
          </cell>
          <cell r="C51" t="str">
            <v>PAO CIVILLIMITED STF</v>
          </cell>
          <cell r="D51" t="str">
            <v>JCL_NJE</v>
          </cell>
          <cell r="E51" t="str">
            <v>New Judge Ed</v>
          </cell>
          <cell r="F51" t="str">
            <v>AGNCY</v>
          </cell>
        </row>
        <row r="52">
          <cell r="A52" t="str">
            <v>6013F</v>
          </cell>
          <cell r="B52" t="str">
            <v>A</v>
          </cell>
          <cell r="C52" t="str">
            <v>CEQA OVERVIEW PAO FAC</v>
          </cell>
          <cell r="D52" t="str">
            <v>JCL_PAOX</v>
          </cell>
          <cell r="E52" t="str">
            <v>Primary Assign Exp</v>
          </cell>
          <cell r="F52" t="str">
            <v>AGNCY</v>
          </cell>
        </row>
        <row r="53">
          <cell r="A53" t="str">
            <v>6013P</v>
          </cell>
          <cell r="B53" t="str">
            <v>A</v>
          </cell>
          <cell r="C53" t="str">
            <v>CEQA OVERVIEW PAO PART</v>
          </cell>
          <cell r="D53" t="str">
            <v>JCL_PAOX</v>
          </cell>
          <cell r="E53" t="str">
            <v>Primary Assign Exp</v>
          </cell>
          <cell r="F53" t="str">
            <v>AGNCY</v>
          </cell>
        </row>
        <row r="54">
          <cell r="A54" t="str">
            <v>6013R</v>
          </cell>
          <cell r="B54" t="str">
            <v>A</v>
          </cell>
          <cell r="C54" t="str">
            <v>CEQA OVERVIEW PAO REIMB</v>
          </cell>
          <cell r="D54" t="str">
            <v>JCL_PAOX</v>
          </cell>
          <cell r="E54" t="str">
            <v>Primary Assign Exp</v>
          </cell>
          <cell r="F54" t="str">
            <v>AGNCY</v>
          </cell>
        </row>
        <row r="55">
          <cell r="A55" t="str">
            <v>6013S</v>
          </cell>
          <cell r="B55" t="str">
            <v>A</v>
          </cell>
          <cell r="C55" t="str">
            <v>CEQA OVERVIEW PAO STF</v>
          </cell>
          <cell r="D55" t="str">
            <v>JCL_PAOX</v>
          </cell>
          <cell r="E55" t="str">
            <v>Primary Assign Exp</v>
          </cell>
          <cell r="F55" t="str">
            <v>AGNCY</v>
          </cell>
        </row>
        <row r="56">
          <cell r="A56" t="str">
            <v>6014C</v>
          </cell>
          <cell r="B56" t="str">
            <v>A</v>
          </cell>
          <cell r="C56" t="str">
            <v>PAO CRIMINAL CJR</v>
          </cell>
          <cell r="D56" t="str">
            <v>JCL_NJE</v>
          </cell>
          <cell r="E56" t="str">
            <v>New Judge Ed</v>
          </cell>
          <cell r="F56" t="str">
            <v>AGNCY</v>
          </cell>
        </row>
        <row r="57">
          <cell r="A57" t="str">
            <v>6014F</v>
          </cell>
          <cell r="B57" t="str">
            <v>A</v>
          </cell>
          <cell r="C57" t="str">
            <v>PAO CRIMINAL FAC</v>
          </cell>
          <cell r="D57" t="str">
            <v>JCL_NJE</v>
          </cell>
          <cell r="E57" t="str">
            <v>New Judge Ed</v>
          </cell>
          <cell r="F57" t="str">
            <v>AGNCY</v>
          </cell>
        </row>
        <row r="58">
          <cell r="A58" t="str">
            <v>6014P</v>
          </cell>
          <cell r="B58" t="str">
            <v>A</v>
          </cell>
          <cell r="C58" t="str">
            <v>PAO CRIMINAL PART</v>
          </cell>
          <cell r="D58" t="str">
            <v>JCL_NJE</v>
          </cell>
          <cell r="E58" t="str">
            <v>New Judge Ed</v>
          </cell>
          <cell r="F58" t="str">
            <v>AGNCY</v>
          </cell>
        </row>
        <row r="59">
          <cell r="A59" t="str">
            <v>6014S</v>
          </cell>
          <cell r="B59" t="str">
            <v>A</v>
          </cell>
          <cell r="C59" t="str">
            <v>PAO CRIMINAL STF</v>
          </cell>
          <cell r="D59" t="str">
            <v>JCL_NJE</v>
          </cell>
          <cell r="E59" t="str">
            <v>New Judge Ed</v>
          </cell>
          <cell r="F59" t="str">
            <v>AGNCY</v>
          </cell>
        </row>
        <row r="60">
          <cell r="A60" t="str">
            <v>6015C</v>
          </cell>
          <cell r="B60" t="str">
            <v>A</v>
          </cell>
          <cell r="C60" t="str">
            <v>FELONY SENTENCE 1  CJR</v>
          </cell>
          <cell r="D60" t="str">
            <v>JCL_PAOX</v>
          </cell>
          <cell r="E60" t="str">
            <v>Primary Assign Exp</v>
          </cell>
          <cell r="F60" t="str">
            <v>AGNCY</v>
          </cell>
        </row>
        <row r="61">
          <cell r="A61" t="str">
            <v>6015F</v>
          </cell>
          <cell r="B61" t="str">
            <v>A</v>
          </cell>
          <cell r="C61" t="str">
            <v>FELONY SENTENCE 1  FAC</v>
          </cell>
          <cell r="D61" t="str">
            <v>JCL_PAOX</v>
          </cell>
          <cell r="E61" t="str">
            <v>Primary Assign Exp</v>
          </cell>
          <cell r="F61" t="str">
            <v>AGNCY</v>
          </cell>
        </row>
        <row r="62">
          <cell r="A62" t="str">
            <v>6015P</v>
          </cell>
          <cell r="B62" t="str">
            <v>A</v>
          </cell>
          <cell r="C62" t="str">
            <v>FELONY SENTENCE 1  PART</v>
          </cell>
          <cell r="D62" t="str">
            <v>JCL_PAOX</v>
          </cell>
          <cell r="E62" t="str">
            <v>Primary Assign Exp</v>
          </cell>
          <cell r="F62" t="str">
            <v>AGNCY</v>
          </cell>
        </row>
        <row r="63">
          <cell r="A63" t="str">
            <v>6015R</v>
          </cell>
          <cell r="B63" t="str">
            <v>A</v>
          </cell>
          <cell r="C63" t="str">
            <v>FELONY SENTENCE 1  REIMB</v>
          </cell>
          <cell r="D63" t="str">
            <v>JCL_PAOX</v>
          </cell>
          <cell r="E63" t="str">
            <v>Primary Assign Exp</v>
          </cell>
          <cell r="F63" t="str">
            <v>AGNCY</v>
          </cell>
        </row>
        <row r="64">
          <cell r="A64" t="str">
            <v>6015S</v>
          </cell>
          <cell r="B64" t="str">
            <v>A</v>
          </cell>
          <cell r="C64" t="str">
            <v>FELONY SENTENCE 1  STF</v>
          </cell>
          <cell r="D64" t="str">
            <v>JCL_PAOX</v>
          </cell>
          <cell r="E64" t="str">
            <v>Primary Assign Exp</v>
          </cell>
          <cell r="F64" t="str">
            <v>AGNCY</v>
          </cell>
        </row>
        <row r="65">
          <cell r="A65" t="str">
            <v>6016F</v>
          </cell>
          <cell r="B65" t="str">
            <v>A</v>
          </cell>
          <cell r="C65" t="str">
            <v>FELONY SENTENCE 2 FAC</v>
          </cell>
          <cell r="D65" t="str">
            <v>JCL_PAOX</v>
          </cell>
          <cell r="E65" t="str">
            <v>Primary Assign Exp</v>
          </cell>
          <cell r="F65" t="str">
            <v>AGNCY</v>
          </cell>
        </row>
        <row r="66">
          <cell r="A66" t="str">
            <v>6016P</v>
          </cell>
          <cell r="B66" t="str">
            <v>A</v>
          </cell>
          <cell r="C66" t="str">
            <v>FELONY SENTENCE 2 PART</v>
          </cell>
          <cell r="D66" t="str">
            <v>JCL_PAOX</v>
          </cell>
          <cell r="E66" t="str">
            <v>Primary Assign Exp</v>
          </cell>
          <cell r="F66" t="str">
            <v>AGNCY</v>
          </cell>
        </row>
        <row r="67">
          <cell r="A67" t="str">
            <v>6016R</v>
          </cell>
          <cell r="B67" t="str">
            <v>A</v>
          </cell>
          <cell r="C67" t="str">
            <v>FELONY SENTENCE 2 REIMB</v>
          </cell>
          <cell r="D67" t="str">
            <v>JCL_PAOX</v>
          </cell>
          <cell r="E67" t="str">
            <v>Primary Assign Exp</v>
          </cell>
          <cell r="F67" t="str">
            <v>AGNCY</v>
          </cell>
        </row>
        <row r="68">
          <cell r="A68" t="str">
            <v>6016S</v>
          </cell>
          <cell r="B68" t="str">
            <v>A</v>
          </cell>
          <cell r="C68" t="str">
            <v>FELONY SENTENCE 2 STF</v>
          </cell>
          <cell r="D68" t="str">
            <v>JCL_PAOX</v>
          </cell>
          <cell r="E68" t="str">
            <v>Primary Assign Exp</v>
          </cell>
          <cell r="F68" t="str">
            <v>AGNCY</v>
          </cell>
        </row>
        <row r="69">
          <cell r="A69" t="str">
            <v>6017F</v>
          </cell>
          <cell r="B69" t="str">
            <v>A</v>
          </cell>
          <cell r="C69" t="str">
            <v>DEATH PENALTY FAC</v>
          </cell>
          <cell r="D69" t="str">
            <v>JCL_PAOX</v>
          </cell>
          <cell r="E69" t="str">
            <v>Primary Assign Exp</v>
          </cell>
          <cell r="F69" t="str">
            <v>AGNCY</v>
          </cell>
        </row>
        <row r="70">
          <cell r="A70" t="str">
            <v>6017P</v>
          </cell>
          <cell r="B70" t="str">
            <v>A</v>
          </cell>
          <cell r="C70" t="str">
            <v>DEATH PENALTY PART</v>
          </cell>
          <cell r="D70" t="str">
            <v>JCL_PAOX</v>
          </cell>
          <cell r="E70" t="str">
            <v>Primary Assign Exp</v>
          </cell>
          <cell r="F70" t="str">
            <v>AGNCY</v>
          </cell>
        </row>
        <row r="71">
          <cell r="A71" t="str">
            <v>6017R</v>
          </cell>
          <cell r="B71" t="str">
            <v>A</v>
          </cell>
          <cell r="C71" t="str">
            <v>DEATH PENALTY REIMB</v>
          </cell>
          <cell r="D71" t="str">
            <v>JCL_PAOX</v>
          </cell>
          <cell r="E71" t="str">
            <v>Primary Assign Exp</v>
          </cell>
          <cell r="F71" t="str">
            <v>AGNCY</v>
          </cell>
        </row>
        <row r="72">
          <cell r="A72" t="str">
            <v>6017S</v>
          </cell>
          <cell r="B72" t="str">
            <v>A</v>
          </cell>
          <cell r="C72" t="str">
            <v>DEATH PENALTY STF</v>
          </cell>
          <cell r="D72" t="str">
            <v>JCL_PAOX</v>
          </cell>
          <cell r="E72" t="str">
            <v>Primary Assign Exp</v>
          </cell>
          <cell r="F72" t="str">
            <v>AGNCY</v>
          </cell>
        </row>
        <row r="73">
          <cell r="A73" t="str">
            <v>6018F</v>
          </cell>
          <cell r="B73" t="str">
            <v>A</v>
          </cell>
          <cell r="C73" t="str">
            <v>HOMICIDE TRIALS FAC</v>
          </cell>
          <cell r="D73" t="str">
            <v>JCL_PAOX</v>
          </cell>
          <cell r="E73" t="str">
            <v>Primary Assign Exp</v>
          </cell>
          <cell r="F73" t="str">
            <v>AGNCY</v>
          </cell>
        </row>
        <row r="74">
          <cell r="A74" t="str">
            <v>6018P</v>
          </cell>
          <cell r="B74" t="str">
            <v>A</v>
          </cell>
          <cell r="C74" t="str">
            <v>HOMICIDE TRIALS PART</v>
          </cell>
          <cell r="D74" t="str">
            <v>JCL_PAOX</v>
          </cell>
          <cell r="E74" t="str">
            <v>Primary Assign Exp</v>
          </cell>
          <cell r="F74" t="str">
            <v>AGNCY</v>
          </cell>
        </row>
        <row r="75">
          <cell r="A75" t="str">
            <v>6018R</v>
          </cell>
          <cell r="B75" t="str">
            <v>A</v>
          </cell>
          <cell r="C75" t="str">
            <v>HOMICIDE TRIALS REIMB</v>
          </cell>
          <cell r="D75" t="str">
            <v>JCL_PAOX</v>
          </cell>
          <cell r="E75" t="str">
            <v>Primary Assign Exp</v>
          </cell>
          <cell r="F75" t="str">
            <v>AGNCY</v>
          </cell>
        </row>
        <row r="76">
          <cell r="A76" t="str">
            <v>6018S</v>
          </cell>
          <cell r="B76" t="str">
            <v>A</v>
          </cell>
          <cell r="C76" t="str">
            <v>HOMICIDE TRIALS STF</v>
          </cell>
          <cell r="D76" t="str">
            <v>JCL_PAOX</v>
          </cell>
          <cell r="E76" t="str">
            <v>Primary Assign Exp</v>
          </cell>
          <cell r="F76" t="str">
            <v>AGNCY</v>
          </cell>
        </row>
        <row r="77">
          <cell r="A77" t="str">
            <v>6020F</v>
          </cell>
          <cell r="B77" t="str">
            <v>A</v>
          </cell>
          <cell r="C77" t="str">
            <v>DV INST FAC</v>
          </cell>
          <cell r="D77" t="str">
            <v>JCL_PAOX</v>
          </cell>
          <cell r="E77" t="str">
            <v>Primary Assign Exp</v>
          </cell>
          <cell r="F77" t="str">
            <v>AGNCY</v>
          </cell>
        </row>
        <row r="78">
          <cell r="A78" t="str">
            <v>6020P</v>
          </cell>
          <cell r="B78" t="str">
            <v>A</v>
          </cell>
          <cell r="C78" t="str">
            <v>DV INST PART</v>
          </cell>
          <cell r="D78" t="str">
            <v>JCL_PAOX</v>
          </cell>
          <cell r="E78" t="str">
            <v>Primary Assign Exp</v>
          </cell>
          <cell r="F78" t="str">
            <v>AGNCY</v>
          </cell>
        </row>
        <row r="79">
          <cell r="A79" t="str">
            <v>6020S</v>
          </cell>
          <cell r="B79" t="str">
            <v>A</v>
          </cell>
          <cell r="C79" t="str">
            <v>DV INST STF</v>
          </cell>
          <cell r="D79" t="str">
            <v>JCL_PAOX</v>
          </cell>
          <cell r="E79" t="str">
            <v>Primary Assign Exp</v>
          </cell>
          <cell r="F79" t="str">
            <v>AGNCY</v>
          </cell>
        </row>
        <row r="80">
          <cell r="A80" t="str">
            <v>6021F</v>
          </cell>
          <cell r="B80" t="str">
            <v>A</v>
          </cell>
          <cell r="C80" t="str">
            <v>DV NUTS&amp;BOLTS FAC</v>
          </cell>
          <cell r="D80" t="str">
            <v>JCL_PAOX</v>
          </cell>
          <cell r="E80" t="str">
            <v>Primary Assign Exp</v>
          </cell>
          <cell r="F80" t="str">
            <v>AGNCY</v>
          </cell>
        </row>
        <row r="81">
          <cell r="A81" t="str">
            <v>6021P</v>
          </cell>
          <cell r="B81" t="str">
            <v>A</v>
          </cell>
          <cell r="C81" t="str">
            <v>DV NUTS&amp;BOLTS PART</v>
          </cell>
          <cell r="D81" t="str">
            <v>JCL_PAOX</v>
          </cell>
          <cell r="E81" t="str">
            <v>Primary Assign Exp</v>
          </cell>
          <cell r="F81" t="str">
            <v>AGNCY</v>
          </cell>
        </row>
        <row r="82">
          <cell r="A82" t="str">
            <v>6021S</v>
          </cell>
          <cell r="B82" t="str">
            <v>A</v>
          </cell>
          <cell r="C82" t="str">
            <v>DV NUTS&amp;BOLTS STF</v>
          </cell>
          <cell r="D82" t="str">
            <v>JCL_PAOX</v>
          </cell>
          <cell r="E82" t="str">
            <v>Primary Assign Exp</v>
          </cell>
          <cell r="F82" t="str">
            <v>AGNCY</v>
          </cell>
        </row>
        <row r="83">
          <cell r="A83" t="str">
            <v>6022F</v>
          </cell>
          <cell r="B83" t="str">
            <v>A</v>
          </cell>
          <cell r="C83" t="str">
            <v>NEW JUDGE CURRIC DVLPT FAC</v>
          </cell>
          <cell r="D83" t="str">
            <v>JCL_NJE</v>
          </cell>
          <cell r="E83" t="str">
            <v>New Judge Ed</v>
          </cell>
          <cell r="F83" t="str">
            <v>AGNCY</v>
          </cell>
        </row>
        <row r="84">
          <cell r="A84" t="str">
            <v>6022F</v>
          </cell>
          <cell r="B84" t="str">
            <v>A</v>
          </cell>
          <cell r="C84" t="str">
            <v>PROP 66 HABEAS HCF</v>
          </cell>
          <cell r="D84" t="str">
            <v>JCL_PAOX</v>
          </cell>
          <cell r="E84" t="str">
            <v>Primary Assign Exp</v>
          </cell>
          <cell r="F84" t="str">
            <v>AGNCY</v>
          </cell>
        </row>
        <row r="85">
          <cell r="A85" t="str">
            <v>6022F</v>
          </cell>
          <cell r="B85" t="str">
            <v>A</v>
          </cell>
          <cell r="C85" t="str">
            <v>PROP 66 HABEAS HCF</v>
          </cell>
          <cell r="D85" t="str">
            <v>JCL_PAOX</v>
          </cell>
          <cell r="E85" t="str">
            <v>Primary Assign Exp</v>
          </cell>
          <cell r="F85" t="str">
            <v>AGNCY</v>
          </cell>
        </row>
        <row r="86">
          <cell r="A86" t="str">
            <v>6022P</v>
          </cell>
          <cell r="B86" t="str">
            <v>A</v>
          </cell>
          <cell r="C86" t="str">
            <v>NEW JUDGE CURRIC DVLPT PART</v>
          </cell>
          <cell r="D86" t="str">
            <v>JCL_NJE</v>
          </cell>
          <cell r="E86" t="str">
            <v>New Judge Ed</v>
          </cell>
          <cell r="F86" t="str">
            <v>AGNCY</v>
          </cell>
        </row>
        <row r="87">
          <cell r="A87" t="str">
            <v>6022P</v>
          </cell>
          <cell r="B87" t="str">
            <v>A</v>
          </cell>
          <cell r="C87" t="str">
            <v>PROP 66 HABEAS HCP</v>
          </cell>
          <cell r="D87" t="str">
            <v>JCL_PAOX</v>
          </cell>
          <cell r="E87" t="str">
            <v>Primary Assign Exp</v>
          </cell>
          <cell r="F87" t="str">
            <v>AGNCY</v>
          </cell>
        </row>
        <row r="88">
          <cell r="A88" t="str">
            <v>6022R</v>
          </cell>
          <cell r="B88" t="str">
            <v>A</v>
          </cell>
          <cell r="C88" t="str">
            <v>PROP 66 HABEAS HCR</v>
          </cell>
          <cell r="D88" t="str">
            <v>JCL_PAOX</v>
          </cell>
          <cell r="E88" t="str">
            <v>Primary Assign Exp</v>
          </cell>
          <cell r="F88" t="str">
            <v>AGNCY</v>
          </cell>
        </row>
        <row r="89">
          <cell r="A89" t="str">
            <v>6022S</v>
          </cell>
          <cell r="B89" t="str">
            <v>A</v>
          </cell>
          <cell r="C89" t="str">
            <v>NEW JUDGE CURRIC DVLPT STF</v>
          </cell>
          <cell r="D89" t="str">
            <v>JCL_NJE</v>
          </cell>
          <cell r="E89" t="str">
            <v>New Judge Ed</v>
          </cell>
          <cell r="F89" t="str">
            <v>AGNCY</v>
          </cell>
        </row>
        <row r="90">
          <cell r="A90" t="str">
            <v>6022S</v>
          </cell>
          <cell r="B90" t="str">
            <v>A</v>
          </cell>
          <cell r="C90" t="str">
            <v>PROP 66 HABEAS HCS</v>
          </cell>
          <cell r="D90" t="str">
            <v>JCL_PAOX</v>
          </cell>
          <cell r="E90" t="str">
            <v>Primary Assign Exp</v>
          </cell>
          <cell r="F90" t="str">
            <v>AGNCY</v>
          </cell>
        </row>
        <row r="91">
          <cell r="A91" t="str">
            <v>6022S</v>
          </cell>
          <cell r="B91" t="str">
            <v>A</v>
          </cell>
          <cell r="C91" t="str">
            <v>PROP 66 HABEAS HCS</v>
          </cell>
          <cell r="D91" t="str">
            <v>JCL_PAOX</v>
          </cell>
          <cell r="E91" t="str">
            <v>Primary Assign Exp</v>
          </cell>
          <cell r="F91" t="str">
            <v>AGNCY</v>
          </cell>
        </row>
        <row r="92">
          <cell r="A92" t="str">
            <v>6023F</v>
          </cell>
          <cell r="B92" t="str">
            <v>A</v>
          </cell>
          <cell r="C92" t="str">
            <v>PROP 66 HABEAS HCF</v>
          </cell>
          <cell r="D92" t="str">
            <v>JCL_PAOX</v>
          </cell>
          <cell r="E92" t="str">
            <v>Primary Assign Exp</v>
          </cell>
          <cell r="F92" t="str">
            <v>AGNCY</v>
          </cell>
        </row>
        <row r="93">
          <cell r="A93" t="str">
            <v>6023P</v>
          </cell>
          <cell r="B93" t="str">
            <v>A</v>
          </cell>
          <cell r="C93" t="str">
            <v>PROP 66 HABEAS HCP</v>
          </cell>
          <cell r="D93" t="str">
            <v>JCL_PAOX</v>
          </cell>
          <cell r="E93" t="str">
            <v>Primary Assign Exp</v>
          </cell>
          <cell r="F93" t="str">
            <v>AGNCY</v>
          </cell>
        </row>
        <row r="94">
          <cell r="A94" t="str">
            <v>6023R</v>
          </cell>
          <cell r="B94" t="str">
            <v>A</v>
          </cell>
          <cell r="C94" t="str">
            <v>PROP 66 HABEAS HCR</v>
          </cell>
          <cell r="D94" t="str">
            <v>JCL_PAOX</v>
          </cell>
          <cell r="E94" t="str">
            <v>Primary Assign Exp</v>
          </cell>
          <cell r="F94" t="str">
            <v>AGNCY</v>
          </cell>
        </row>
        <row r="95">
          <cell r="A95" t="str">
            <v>6023S</v>
          </cell>
          <cell r="B95" t="str">
            <v>A</v>
          </cell>
          <cell r="C95" t="str">
            <v>PROP 66 HABEAS HCS</v>
          </cell>
          <cell r="D95" t="str">
            <v>JCL_PAOX</v>
          </cell>
          <cell r="E95" t="str">
            <v>Primary Assign Exp</v>
          </cell>
          <cell r="F95" t="str">
            <v>AGNCY</v>
          </cell>
        </row>
        <row r="96">
          <cell r="A96" t="str">
            <v>6031F</v>
          </cell>
          <cell r="B96" t="str">
            <v>A</v>
          </cell>
          <cell r="C96" t="str">
            <v>COMPLEX CIVIL WKSHP FAC</v>
          </cell>
          <cell r="D96" t="str">
            <v>JCL_CJEX</v>
          </cell>
          <cell r="E96" t="str">
            <v>Cont JUD Ed Exp</v>
          </cell>
          <cell r="F96" t="str">
            <v>AGNCY</v>
          </cell>
        </row>
        <row r="97">
          <cell r="A97" t="str">
            <v>6031P</v>
          </cell>
          <cell r="B97" t="str">
            <v>A</v>
          </cell>
          <cell r="C97" t="str">
            <v>COMPLEX CIVIL WKSHP PART</v>
          </cell>
          <cell r="D97" t="str">
            <v>JCL_CJEX</v>
          </cell>
          <cell r="E97" t="str">
            <v>Cont JUD Ed Exp</v>
          </cell>
          <cell r="F97" t="str">
            <v>AGNCY</v>
          </cell>
        </row>
        <row r="98">
          <cell r="A98" t="str">
            <v>6031S</v>
          </cell>
          <cell r="B98" t="str">
            <v>A</v>
          </cell>
          <cell r="C98" t="str">
            <v>COMPLEX CIVIL WKSHP STF</v>
          </cell>
          <cell r="D98" t="str">
            <v>JCL_CJEX</v>
          </cell>
          <cell r="E98" t="str">
            <v>Cont JUD Ed Exp</v>
          </cell>
          <cell r="F98" t="str">
            <v>AGNCY</v>
          </cell>
        </row>
        <row r="99">
          <cell r="A99" t="str">
            <v>6032F</v>
          </cell>
          <cell r="B99" t="str">
            <v>A</v>
          </cell>
          <cell r="C99" t="str">
            <v>DV 1 3 DAY COURSE FAC</v>
          </cell>
          <cell r="D99" t="str">
            <v>JCL_CJEX</v>
          </cell>
          <cell r="E99" t="str">
            <v>Cont JUD Ed Exp</v>
          </cell>
          <cell r="F99" t="str">
            <v>AGNCY</v>
          </cell>
        </row>
        <row r="100">
          <cell r="A100" t="str">
            <v>6032P</v>
          </cell>
          <cell r="B100" t="str">
            <v>A</v>
          </cell>
          <cell r="C100" t="str">
            <v>DV 1 3 DAY COURSE PART</v>
          </cell>
          <cell r="D100" t="str">
            <v>JCL_CJEX</v>
          </cell>
          <cell r="E100" t="str">
            <v>Cont JUD Ed Exp</v>
          </cell>
          <cell r="F100" t="str">
            <v>AGNCY</v>
          </cell>
        </row>
        <row r="101">
          <cell r="A101" t="str">
            <v>6032S</v>
          </cell>
          <cell r="B101" t="str">
            <v>A</v>
          </cell>
          <cell r="C101" t="str">
            <v>DV 1 3 DAY COURSE STF</v>
          </cell>
          <cell r="D101" t="str">
            <v>JCL_CJEX</v>
          </cell>
          <cell r="E101" t="str">
            <v>Cont JUD Ed Exp</v>
          </cell>
          <cell r="F101" t="str">
            <v>AGNCY</v>
          </cell>
        </row>
        <row r="102">
          <cell r="A102" t="str">
            <v>6034F</v>
          </cell>
          <cell r="B102" t="str">
            <v>A</v>
          </cell>
          <cell r="C102" t="str">
            <v>EVID CIV &amp; CRIM FAC</v>
          </cell>
          <cell r="D102" t="str">
            <v>JCL_CJEX</v>
          </cell>
          <cell r="E102" t="str">
            <v>Cont JUD Ed Exp</v>
          </cell>
          <cell r="F102" t="str">
            <v>AGNCY</v>
          </cell>
        </row>
        <row r="103">
          <cell r="A103" t="str">
            <v>6034P</v>
          </cell>
          <cell r="B103" t="str">
            <v>A</v>
          </cell>
          <cell r="C103" t="str">
            <v>EVID CIV &amp; CRIM PART</v>
          </cell>
          <cell r="D103" t="str">
            <v>JCL_CJEX</v>
          </cell>
          <cell r="E103" t="str">
            <v>Cont JUD Ed Exp</v>
          </cell>
          <cell r="F103" t="str">
            <v>AGNCY</v>
          </cell>
        </row>
        <row r="104">
          <cell r="A104" t="str">
            <v>6034R</v>
          </cell>
          <cell r="B104" t="str">
            <v>A</v>
          </cell>
          <cell r="C104" t="str">
            <v>EVID CIV &amp; CRIM REIMB</v>
          </cell>
          <cell r="D104" t="str">
            <v>JCL_CJEX</v>
          </cell>
          <cell r="E104" t="str">
            <v>Cont JUD Ed Exp</v>
          </cell>
          <cell r="F104" t="str">
            <v>AGNCY</v>
          </cell>
        </row>
        <row r="105">
          <cell r="A105" t="str">
            <v>6034S</v>
          </cell>
          <cell r="B105" t="str">
            <v>A</v>
          </cell>
          <cell r="C105" t="str">
            <v>EVID CIV &amp; CRIM STF</v>
          </cell>
          <cell r="D105" t="str">
            <v>JCL_CJEX</v>
          </cell>
          <cell r="E105" t="str">
            <v>Cont JUD Ed Exp</v>
          </cell>
          <cell r="F105" t="str">
            <v>AGNCY</v>
          </cell>
        </row>
        <row r="106">
          <cell r="A106" t="str">
            <v>6037F</v>
          </cell>
          <cell r="B106" t="str">
            <v>A</v>
          </cell>
          <cell r="C106" t="str">
            <v>DV 1 DAY HOT TOPIC FAC</v>
          </cell>
          <cell r="D106" t="str">
            <v>JCL_CJEX</v>
          </cell>
          <cell r="E106" t="str">
            <v>Cont JUD Ed Exp</v>
          </cell>
          <cell r="F106" t="str">
            <v>AGNCY</v>
          </cell>
        </row>
        <row r="107">
          <cell r="A107" t="str">
            <v>6037P</v>
          </cell>
          <cell r="B107" t="str">
            <v>A</v>
          </cell>
          <cell r="C107" t="str">
            <v>DV 1 DAY HOT TOPIC  PART</v>
          </cell>
          <cell r="D107" t="str">
            <v>JCL_CJEX</v>
          </cell>
          <cell r="E107" t="str">
            <v>Cont JUD Ed Exp</v>
          </cell>
          <cell r="F107" t="str">
            <v>AGNCY</v>
          </cell>
        </row>
        <row r="108">
          <cell r="A108" t="str">
            <v>6037S</v>
          </cell>
          <cell r="B108" t="str">
            <v>A</v>
          </cell>
          <cell r="C108" t="str">
            <v>DV 1 DAY HOT TOPIC STF</v>
          </cell>
          <cell r="D108" t="str">
            <v>JCL_CJEX</v>
          </cell>
          <cell r="E108" t="str">
            <v>Cont JUD Ed Exp</v>
          </cell>
          <cell r="F108" t="str">
            <v>AGNCY</v>
          </cell>
        </row>
        <row r="109">
          <cell r="A109" t="str">
            <v>6038F</v>
          </cell>
          <cell r="B109" t="str">
            <v>A</v>
          </cell>
          <cell r="C109" t="str">
            <v>EXP PROB &amp; MEN HLTH  FAC</v>
          </cell>
          <cell r="D109" t="str">
            <v>JCL_CJEX</v>
          </cell>
          <cell r="E109" t="str">
            <v>Cont JUD Ed Exp</v>
          </cell>
          <cell r="F109" t="str">
            <v>AGNCY</v>
          </cell>
        </row>
        <row r="110">
          <cell r="A110" t="str">
            <v>6038P</v>
          </cell>
          <cell r="B110" t="str">
            <v>A</v>
          </cell>
          <cell r="C110" t="str">
            <v>EXP PROB &amp; MEN HLTH PART</v>
          </cell>
          <cell r="D110" t="str">
            <v>JCL_CJEX</v>
          </cell>
          <cell r="E110" t="str">
            <v>Cont JUD Ed Exp</v>
          </cell>
          <cell r="F110" t="str">
            <v>AGNCY</v>
          </cell>
        </row>
        <row r="111">
          <cell r="A111" t="str">
            <v>6038R</v>
          </cell>
          <cell r="B111" t="str">
            <v>A</v>
          </cell>
          <cell r="C111" t="str">
            <v>EXP PROB &amp; MEN HLTH REIMB</v>
          </cell>
          <cell r="D111" t="str">
            <v>JCL_CJEX</v>
          </cell>
          <cell r="E111" t="str">
            <v>Cont JUD Ed Exp</v>
          </cell>
          <cell r="F111" t="str">
            <v>AGNCY</v>
          </cell>
        </row>
        <row r="112">
          <cell r="A112" t="str">
            <v>6038S</v>
          </cell>
          <cell r="B112" t="str">
            <v>A</v>
          </cell>
          <cell r="C112" t="str">
            <v>EXP PROB &amp; MEN HLTH STF</v>
          </cell>
          <cell r="D112" t="str">
            <v>JCL_CJEX</v>
          </cell>
          <cell r="E112" t="str">
            <v>Cont JUD Ed Exp</v>
          </cell>
          <cell r="F112" t="str">
            <v>AGNCY</v>
          </cell>
        </row>
        <row r="113">
          <cell r="A113" t="str">
            <v>6051F</v>
          </cell>
          <cell r="B113" t="str">
            <v>A</v>
          </cell>
          <cell r="C113" t="str">
            <v>FAMILY INST FAC</v>
          </cell>
          <cell r="D113" t="str">
            <v>JCL_CJEX</v>
          </cell>
          <cell r="E113" t="str">
            <v>Cont JUD Ed Exp</v>
          </cell>
          <cell r="F113" t="str">
            <v>AGNCY</v>
          </cell>
        </row>
        <row r="114">
          <cell r="A114" t="str">
            <v>6051P</v>
          </cell>
          <cell r="B114" t="str">
            <v>A</v>
          </cell>
          <cell r="C114" t="str">
            <v>FAMILY INST PART</v>
          </cell>
          <cell r="D114" t="str">
            <v>JCL_CJEX</v>
          </cell>
          <cell r="E114" t="str">
            <v>Cont JUD Ed Exp</v>
          </cell>
          <cell r="F114" t="str">
            <v>AGNCY</v>
          </cell>
        </row>
        <row r="115">
          <cell r="A115" t="str">
            <v>6051R</v>
          </cell>
          <cell r="B115" t="str">
            <v>A</v>
          </cell>
          <cell r="C115" t="str">
            <v>FAMILY INST REIMB</v>
          </cell>
          <cell r="D115" t="str">
            <v>JCL_CJEX</v>
          </cell>
          <cell r="E115" t="str">
            <v>Cont JUD Ed Exp</v>
          </cell>
          <cell r="F115" t="str">
            <v>AGNCY</v>
          </cell>
        </row>
        <row r="116">
          <cell r="A116" t="str">
            <v>6051S</v>
          </cell>
          <cell r="B116" t="str">
            <v>A</v>
          </cell>
          <cell r="C116" t="str">
            <v>FAMILY INST STF</v>
          </cell>
          <cell r="D116" t="str">
            <v>JCL_CJEX</v>
          </cell>
          <cell r="E116" t="str">
            <v>Cont JUD Ed Exp</v>
          </cell>
          <cell r="F116" t="str">
            <v>AGNCY</v>
          </cell>
        </row>
        <row r="117">
          <cell r="A117" t="str">
            <v>6052F</v>
          </cell>
          <cell r="B117" t="str">
            <v>A</v>
          </cell>
          <cell r="C117" t="str">
            <v>JUVENILE INST FAC</v>
          </cell>
          <cell r="D117" t="str">
            <v>JCL_CJEX</v>
          </cell>
          <cell r="E117" t="str">
            <v>Cont JUD Ed Exp</v>
          </cell>
          <cell r="F117" t="str">
            <v>AGNCY</v>
          </cell>
        </row>
        <row r="118">
          <cell r="A118" t="str">
            <v>6052P</v>
          </cell>
          <cell r="B118" t="str">
            <v>A</v>
          </cell>
          <cell r="C118" t="str">
            <v>JUVENILE INST PART</v>
          </cell>
          <cell r="D118" t="str">
            <v>JCL_CJEX</v>
          </cell>
          <cell r="E118" t="str">
            <v>Cont JUD Ed Exp</v>
          </cell>
          <cell r="F118" t="str">
            <v>AGNCY</v>
          </cell>
        </row>
        <row r="119">
          <cell r="A119" t="str">
            <v>6052R</v>
          </cell>
          <cell r="B119" t="str">
            <v>A</v>
          </cell>
          <cell r="C119" t="str">
            <v>JUVENILE INST REIMB</v>
          </cell>
          <cell r="D119" t="str">
            <v>JCL_CJEX</v>
          </cell>
          <cell r="E119" t="str">
            <v>Cont JUD Ed Exp</v>
          </cell>
          <cell r="F119" t="str">
            <v>AGNCY</v>
          </cell>
        </row>
        <row r="120">
          <cell r="A120" t="str">
            <v>6052S</v>
          </cell>
          <cell r="B120" t="str">
            <v>A</v>
          </cell>
          <cell r="C120" t="str">
            <v>JUVENILE INST STF</v>
          </cell>
          <cell r="D120" t="str">
            <v>JCL_CJEX</v>
          </cell>
          <cell r="E120" t="str">
            <v>Cont JUD Ed Exp</v>
          </cell>
          <cell r="F120" t="str">
            <v>AGNCY</v>
          </cell>
        </row>
        <row r="121">
          <cell r="A121" t="str">
            <v>6053F</v>
          </cell>
          <cell r="B121" t="str">
            <v>A</v>
          </cell>
          <cell r="C121" t="str">
            <v>CIVIL INST FAC</v>
          </cell>
          <cell r="D121" t="str">
            <v>JCL_CJEX</v>
          </cell>
          <cell r="E121" t="str">
            <v>Cont JUD Ed Exp</v>
          </cell>
          <cell r="F121" t="str">
            <v>AGNCY</v>
          </cell>
        </row>
        <row r="122">
          <cell r="A122" t="str">
            <v>6053P</v>
          </cell>
          <cell r="B122" t="str">
            <v>A</v>
          </cell>
          <cell r="C122" t="str">
            <v>CIVIL INST PART</v>
          </cell>
          <cell r="D122" t="str">
            <v>JCL_CJEX</v>
          </cell>
          <cell r="E122" t="str">
            <v>Cont JUD Ed Exp</v>
          </cell>
          <cell r="F122" t="str">
            <v>AGNCY</v>
          </cell>
        </row>
        <row r="123">
          <cell r="A123" t="str">
            <v>6053R</v>
          </cell>
          <cell r="B123" t="str">
            <v>A</v>
          </cell>
          <cell r="C123" t="str">
            <v>CIVIL INST REIMB</v>
          </cell>
          <cell r="D123" t="str">
            <v>JCL_CJEX</v>
          </cell>
          <cell r="E123" t="str">
            <v>Cont JUD Ed Exp</v>
          </cell>
          <cell r="F123" t="str">
            <v>AGNCY</v>
          </cell>
        </row>
        <row r="124">
          <cell r="A124" t="str">
            <v>6053S</v>
          </cell>
          <cell r="B124" t="str">
            <v>A</v>
          </cell>
          <cell r="C124" t="str">
            <v>CIVIL INST STF</v>
          </cell>
          <cell r="D124" t="str">
            <v>JCL_CJEX</v>
          </cell>
          <cell r="E124" t="str">
            <v>Cont JUD Ed Exp</v>
          </cell>
          <cell r="F124" t="str">
            <v>AGNCY</v>
          </cell>
        </row>
        <row r="125">
          <cell r="A125" t="str">
            <v>6054C</v>
          </cell>
          <cell r="B125" t="str">
            <v>A</v>
          </cell>
          <cell r="C125" t="str">
            <v>CRIMINAL INST CJR</v>
          </cell>
          <cell r="D125" t="str">
            <v>JCL_CJEX</v>
          </cell>
          <cell r="E125" t="str">
            <v>Cont JUD Ed Exp</v>
          </cell>
          <cell r="F125" t="str">
            <v>AGNCY</v>
          </cell>
        </row>
        <row r="126">
          <cell r="A126" t="str">
            <v>6054F</v>
          </cell>
          <cell r="B126" t="str">
            <v>A</v>
          </cell>
          <cell r="C126" t="str">
            <v>CRIMINAL INST FAC</v>
          </cell>
          <cell r="D126" t="str">
            <v>JCL_CJEX</v>
          </cell>
          <cell r="E126" t="str">
            <v>Cont JUD Ed Exp</v>
          </cell>
          <cell r="F126" t="str">
            <v>AGNCY</v>
          </cell>
        </row>
        <row r="127">
          <cell r="A127" t="str">
            <v>6054P</v>
          </cell>
          <cell r="B127" t="str">
            <v>A</v>
          </cell>
          <cell r="C127" t="str">
            <v>CRIMINAL INST PART</v>
          </cell>
          <cell r="D127" t="str">
            <v>JCL_CJEX</v>
          </cell>
          <cell r="E127" t="str">
            <v>Cont JUD Ed Exp</v>
          </cell>
          <cell r="F127" t="str">
            <v>AGNCY</v>
          </cell>
        </row>
        <row r="128">
          <cell r="A128" t="str">
            <v>6054R</v>
          </cell>
          <cell r="B128" t="str">
            <v>A</v>
          </cell>
          <cell r="C128" t="str">
            <v>CRIMINAL INST REIMB</v>
          </cell>
          <cell r="D128" t="str">
            <v>JCL_CJEX</v>
          </cell>
          <cell r="E128" t="str">
            <v>Cont JUD Ed Exp</v>
          </cell>
          <cell r="F128" t="str">
            <v>AGNCY</v>
          </cell>
        </row>
        <row r="129">
          <cell r="A129" t="str">
            <v>6054S</v>
          </cell>
          <cell r="B129" t="str">
            <v>A</v>
          </cell>
          <cell r="C129" t="str">
            <v>CRIMINAL INST STF</v>
          </cell>
          <cell r="D129" t="str">
            <v>JCL_CJEX</v>
          </cell>
          <cell r="E129" t="str">
            <v>Cont JUD Ed Exp</v>
          </cell>
          <cell r="F129" t="str">
            <v>AGNCY</v>
          </cell>
        </row>
        <row r="130">
          <cell r="A130" t="str">
            <v>6055C</v>
          </cell>
          <cell r="B130" t="str">
            <v>A</v>
          </cell>
          <cell r="C130" t="str">
            <v>COW INST CJR</v>
          </cell>
          <cell r="D130" t="str">
            <v>JCL_CJEX</v>
          </cell>
          <cell r="E130" t="str">
            <v>Cont JUD Ed Exp</v>
          </cell>
          <cell r="F130" t="str">
            <v>AGNCY</v>
          </cell>
        </row>
        <row r="131">
          <cell r="A131" t="str">
            <v>6055F</v>
          </cell>
          <cell r="B131" t="str">
            <v>A</v>
          </cell>
          <cell r="C131" t="str">
            <v>COW INST FAC</v>
          </cell>
          <cell r="D131" t="str">
            <v>JCL_CJEX</v>
          </cell>
          <cell r="E131" t="str">
            <v>Cont JUD Ed Exp</v>
          </cell>
          <cell r="F131" t="str">
            <v>AGNCY</v>
          </cell>
        </row>
        <row r="132">
          <cell r="A132" t="str">
            <v>6055P</v>
          </cell>
          <cell r="B132" t="str">
            <v>A</v>
          </cell>
          <cell r="C132" t="str">
            <v>COW INST PART</v>
          </cell>
          <cell r="D132" t="str">
            <v>JCL_CJEX</v>
          </cell>
          <cell r="E132" t="str">
            <v>Cont JUD Ed Exp</v>
          </cell>
          <cell r="F132" t="str">
            <v>AGNCY</v>
          </cell>
        </row>
        <row r="133">
          <cell r="A133" t="str">
            <v>6055R</v>
          </cell>
          <cell r="B133" t="str">
            <v>A</v>
          </cell>
          <cell r="C133" t="str">
            <v>COW INST REIMB</v>
          </cell>
          <cell r="D133" t="str">
            <v>JCL_CJEX</v>
          </cell>
          <cell r="E133" t="str">
            <v>Cont JUD Ed Exp</v>
          </cell>
          <cell r="F133" t="str">
            <v>AGNCY</v>
          </cell>
        </row>
        <row r="134">
          <cell r="A134" t="str">
            <v>6055S</v>
          </cell>
          <cell r="B134" t="str">
            <v>A</v>
          </cell>
          <cell r="C134" t="str">
            <v>COW INST STF</v>
          </cell>
          <cell r="D134" t="str">
            <v>JCL_CJEX</v>
          </cell>
          <cell r="E134" t="str">
            <v>Cont JUD Ed Exp</v>
          </cell>
          <cell r="F134" t="str">
            <v>AGNCY</v>
          </cell>
        </row>
        <row r="135">
          <cell r="A135" t="str">
            <v>6056F</v>
          </cell>
          <cell r="B135" t="str">
            <v>A</v>
          </cell>
          <cell r="C135" t="str">
            <v>PROB INST FAC</v>
          </cell>
          <cell r="D135" t="str">
            <v>JCL_CJEX</v>
          </cell>
          <cell r="E135" t="str">
            <v>Cont JUD Ed Exp</v>
          </cell>
          <cell r="F135" t="str">
            <v>AGNCY</v>
          </cell>
        </row>
        <row r="136">
          <cell r="A136" t="str">
            <v>6056P</v>
          </cell>
          <cell r="B136" t="str">
            <v>A</v>
          </cell>
          <cell r="C136" t="str">
            <v>PROB INST PART</v>
          </cell>
          <cell r="D136" t="str">
            <v>JCL_CJEX</v>
          </cell>
          <cell r="E136" t="str">
            <v>Cont JUD Ed Exp</v>
          </cell>
          <cell r="F136" t="str">
            <v>AGNCY</v>
          </cell>
        </row>
        <row r="137">
          <cell r="A137" t="str">
            <v>6056R</v>
          </cell>
          <cell r="B137" t="str">
            <v>A</v>
          </cell>
          <cell r="C137" t="str">
            <v>PROB INST REIMB</v>
          </cell>
          <cell r="D137" t="str">
            <v>JCL_CJEX</v>
          </cell>
          <cell r="E137" t="str">
            <v>Cont JUD Ed Exp</v>
          </cell>
          <cell r="F137" t="str">
            <v>AGNCY</v>
          </cell>
        </row>
        <row r="138">
          <cell r="A138" t="str">
            <v>6056S</v>
          </cell>
          <cell r="B138" t="str">
            <v>A</v>
          </cell>
          <cell r="C138" t="str">
            <v>PROB INST STF</v>
          </cell>
          <cell r="D138" t="str">
            <v>JCL_CJEX</v>
          </cell>
          <cell r="E138" t="str">
            <v>Cont JUD Ed Exp</v>
          </cell>
          <cell r="F138" t="str">
            <v>AGNCY</v>
          </cell>
        </row>
        <row r="139">
          <cell r="A139" t="str">
            <v>6057F</v>
          </cell>
          <cell r="B139" t="str">
            <v>A</v>
          </cell>
          <cell r="C139" t="str">
            <v>APPEL JUSTICES INST FAC</v>
          </cell>
          <cell r="D139" t="str">
            <v>JCL_CJEX</v>
          </cell>
          <cell r="E139" t="str">
            <v>Cont JUD Ed Exp</v>
          </cell>
          <cell r="F139" t="str">
            <v>AGNCY</v>
          </cell>
        </row>
        <row r="140">
          <cell r="A140" t="str">
            <v>6057P</v>
          </cell>
          <cell r="B140" t="str">
            <v>A</v>
          </cell>
          <cell r="C140" t="str">
            <v>APPEL JUSTICES INST PART</v>
          </cell>
          <cell r="D140" t="str">
            <v>JCL_CJEX</v>
          </cell>
          <cell r="E140" t="str">
            <v>Cont JUD Ed Exp</v>
          </cell>
          <cell r="F140" t="str">
            <v>AGNCY</v>
          </cell>
        </row>
        <row r="141">
          <cell r="A141" t="str">
            <v>6057S</v>
          </cell>
          <cell r="B141" t="str">
            <v>A</v>
          </cell>
          <cell r="C141" t="str">
            <v>APPEL JUSTICES INST STF</v>
          </cell>
          <cell r="D141" t="str">
            <v>JCL_CJEX</v>
          </cell>
          <cell r="E141" t="str">
            <v>Cont JUD Ed Exp</v>
          </cell>
          <cell r="F141" t="str">
            <v>AGNCY</v>
          </cell>
        </row>
        <row r="142">
          <cell r="A142" t="str">
            <v>6062F</v>
          </cell>
          <cell r="B142" t="str">
            <v>A</v>
          </cell>
          <cell r="C142" t="str">
            <v>ADV JUD STUDY INST FAC</v>
          </cell>
          <cell r="D142" t="str">
            <v>JCL_CJEX</v>
          </cell>
          <cell r="E142" t="str">
            <v>Cont JUD Ed Exp</v>
          </cell>
          <cell r="F142" t="str">
            <v>AGNCY</v>
          </cell>
        </row>
        <row r="143">
          <cell r="A143" t="str">
            <v>6062P</v>
          </cell>
          <cell r="B143" t="str">
            <v>A</v>
          </cell>
          <cell r="C143" t="str">
            <v>ADV JUD STUDY INST PART</v>
          </cell>
          <cell r="D143" t="str">
            <v>JCL_CJEX</v>
          </cell>
          <cell r="E143" t="str">
            <v>Cont JUD Ed Exp</v>
          </cell>
          <cell r="F143" t="str">
            <v>AGNCY</v>
          </cell>
        </row>
        <row r="144">
          <cell r="A144" t="str">
            <v>6062R</v>
          </cell>
          <cell r="B144" t="str">
            <v>A</v>
          </cell>
          <cell r="C144" t="str">
            <v>ADV JUD STUDY INST REIMB</v>
          </cell>
          <cell r="D144" t="str">
            <v>JCL_CJEX</v>
          </cell>
          <cell r="E144" t="str">
            <v>Cont JUD Ed Exp</v>
          </cell>
          <cell r="F144" t="str">
            <v>AGNCY</v>
          </cell>
        </row>
        <row r="145">
          <cell r="A145" t="str">
            <v>6062S</v>
          </cell>
          <cell r="B145" t="str">
            <v>A</v>
          </cell>
          <cell r="C145" t="str">
            <v>ADV JUD STUDY INST STF</v>
          </cell>
          <cell r="D145" t="str">
            <v>JCL_CJEX</v>
          </cell>
          <cell r="E145" t="str">
            <v>Cont JUD Ed Exp</v>
          </cell>
          <cell r="F145" t="str">
            <v>AGNCY</v>
          </cell>
        </row>
        <row r="146">
          <cell r="A146" t="str">
            <v>6081C</v>
          </cell>
          <cell r="B146" t="str">
            <v>A</v>
          </cell>
          <cell r="C146" t="str">
            <v>QE TRIAL CT CJR</v>
          </cell>
          <cell r="D146" t="str">
            <v>JCL_CJEX</v>
          </cell>
          <cell r="E146" t="str">
            <v>Cont JUD Ed Exp</v>
          </cell>
          <cell r="F146" t="str">
            <v>AGNCY</v>
          </cell>
        </row>
        <row r="147">
          <cell r="A147" t="str">
            <v>6081F</v>
          </cell>
          <cell r="B147" t="str">
            <v>A</v>
          </cell>
          <cell r="C147" t="str">
            <v>QE TRIAL CT FAC</v>
          </cell>
          <cell r="D147" t="str">
            <v>JCL_CJEX</v>
          </cell>
          <cell r="E147" t="str">
            <v>Cont JUD Ed Exp</v>
          </cell>
          <cell r="F147" t="str">
            <v>AGNCY</v>
          </cell>
        </row>
        <row r="148">
          <cell r="A148" t="str">
            <v>6081P</v>
          </cell>
          <cell r="B148" t="str">
            <v>A</v>
          </cell>
          <cell r="C148" t="str">
            <v>QE TRIAL CT PART</v>
          </cell>
          <cell r="D148" t="str">
            <v>JCL_CJEX</v>
          </cell>
          <cell r="E148" t="str">
            <v>Cont JUD Ed Exp</v>
          </cell>
          <cell r="F148" t="str">
            <v>AGNCY</v>
          </cell>
        </row>
        <row r="149">
          <cell r="A149" t="str">
            <v>6081S</v>
          </cell>
          <cell r="B149" t="str">
            <v>A</v>
          </cell>
          <cell r="C149" t="str">
            <v>QE TRIAL CT STF</v>
          </cell>
          <cell r="D149" t="str">
            <v>JCL_CJEX</v>
          </cell>
          <cell r="E149" t="str">
            <v>Cont JUD Ed Exp</v>
          </cell>
          <cell r="F149" t="str">
            <v>AGNCY</v>
          </cell>
        </row>
        <row r="150">
          <cell r="A150" t="str">
            <v>6082C</v>
          </cell>
          <cell r="B150" t="str">
            <v>A</v>
          </cell>
          <cell r="C150" t="str">
            <v>REGIONAL &amp; LOCAL JUD ED CJR</v>
          </cell>
          <cell r="D150" t="str">
            <v>JCL_CJEX</v>
          </cell>
          <cell r="E150" t="str">
            <v>Cont JUD Ed Exp</v>
          </cell>
          <cell r="F150" t="str">
            <v>AGNCY</v>
          </cell>
        </row>
        <row r="151">
          <cell r="A151" t="str">
            <v>6082F</v>
          </cell>
          <cell r="B151" t="str">
            <v>A</v>
          </cell>
          <cell r="C151" t="str">
            <v>REGIONAL &amp; LOCAL JUD ED FAC</v>
          </cell>
          <cell r="D151" t="str">
            <v>JCL_CJEX</v>
          </cell>
          <cell r="E151" t="str">
            <v>Cont JUD Ed Exp</v>
          </cell>
          <cell r="F151" t="str">
            <v>AGNCY</v>
          </cell>
        </row>
        <row r="152">
          <cell r="A152" t="str">
            <v>6082P</v>
          </cell>
          <cell r="B152" t="str">
            <v>A</v>
          </cell>
          <cell r="C152" t="str">
            <v>REGIONAL &amp; LOCAL JUD ED PART</v>
          </cell>
          <cell r="D152" t="str">
            <v>JCL_CJEX</v>
          </cell>
          <cell r="E152" t="str">
            <v>Cont JUD Ed Exp</v>
          </cell>
          <cell r="F152" t="str">
            <v>AGNCY</v>
          </cell>
        </row>
        <row r="153">
          <cell r="A153" t="str">
            <v>6082S</v>
          </cell>
          <cell r="B153" t="str">
            <v>A</v>
          </cell>
          <cell r="C153" t="str">
            <v>REGIONAL &amp; LOCAL JUD ED STF</v>
          </cell>
          <cell r="D153" t="str">
            <v>JCL_CJEX</v>
          </cell>
          <cell r="E153" t="str">
            <v>Cont JUD Ed Exp</v>
          </cell>
          <cell r="F153" t="str">
            <v>AGNCY</v>
          </cell>
        </row>
        <row r="154">
          <cell r="A154" t="str">
            <v>6083F</v>
          </cell>
          <cell r="B154" t="str">
            <v>A</v>
          </cell>
          <cell r="C154" t="str">
            <v>APPEL JUSTICES QE FAC</v>
          </cell>
          <cell r="D154" t="str">
            <v>JCL_CJEX</v>
          </cell>
          <cell r="E154" t="str">
            <v>Cont JUD Ed Exp</v>
          </cell>
          <cell r="F154" t="str">
            <v>AGNCY</v>
          </cell>
        </row>
        <row r="155">
          <cell r="A155" t="str">
            <v>6083P</v>
          </cell>
          <cell r="B155" t="str">
            <v>A</v>
          </cell>
          <cell r="C155" t="str">
            <v>APPEL JUSTICES QE PART</v>
          </cell>
          <cell r="D155" t="str">
            <v>JCL_CJEX</v>
          </cell>
          <cell r="E155" t="str">
            <v>Cont JUD Ed Exp</v>
          </cell>
          <cell r="F155" t="str">
            <v>AGNCY</v>
          </cell>
        </row>
        <row r="156">
          <cell r="A156" t="str">
            <v>6083S</v>
          </cell>
          <cell r="B156" t="str">
            <v>A</v>
          </cell>
          <cell r="C156" t="str">
            <v>APPEL JUSTICES QE STF</v>
          </cell>
          <cell r="D156" t="str">
            <v>JCL_CJEX</v>
          </cell>
          <cell r="E156" t="str">
            <v>Cont JUD Ed Exp</v>
          </cell>
          <cell r="F156" t="str">
            <v>AGNCY</v>
          </cell>
        </row>
        <row r="157">
          <cell r="A157" t="str">
            <v>6091F</v>
          </cell>
          <cell r="B157" t="str">
            <v>A</v>
          </cell>
          <cell r="C157" t="str">
            <v>SPVS JUDGES INST FAC</v>
          </cell>
          <cell r="D157" t="str">
            <v>JCL_CJEX</v>
          </cell>
          <cell r="E157" t="str">
            <v>Cont JUD Ed Exp</v>
          </cell>
          <cell r="F157" t="str">
            <v>AGNCY</v>
          </cell>
        </row>
        <row r="158">
          <cell r="A158" t="str">
            <v>6091P</v>
          </cell>
          <cell r="B158" t="str">
            <v>A</v>
          </cell>
          <cell r="C158" t="str">
            <v>SPVS JUDGES INST PART</v>
          </cell>
          <cell r="D158" t="str">
            <v>JCL_CJEX</v>
          </cell>
          <cell r="E158" t="str">
            <v>Cont JUD Ed Exp</v>
          </cell>
          <cell r="F158" t="str">
            <v>AGNCY</v>
          </cell>
        </row>
        <row r="159">
          <cell r="A159" t="str">
            <v>6091R</v>
          </cell>
          <cell r="B159" t="str">
            <v>A</v>
          </cell>
          <cell r="C159" t="str">
            <v>SPVS JUDGES INST REIMB</v>
          </cell>
          <cell r="D159" t="str">
            <v>JCL_CJEX</v>
          </cell>
          <cell r="E159" t="str">
            <v>Cont JUD Ed Exp</v>
          </cell>
          <cell r="F159" t="str">
            <v>AGNCY</v>
          </cell>
        </row>
        <row r="160">
          <cell r="A160" t="str">
            <v>6091S</v>
          </cell>
          <cell r="B160" t="str">
            <v>A</v>
          </cell>
          <cell r="C160" t="str">
            <v>SPVS JUDGES INST STF</v>
          </cell>
          <cell r="D160" t="str">
            <v>JCL_CJEX</v>
          </cell>
          <cell r="E160" t="str">
            <v>Cont JUD Ed Exp</v>
          </cell>
          <cell r="F160" t="str">
            <v>AGNCY</v>
          </cell>
        </row>
        <row r="161">
          <cell r="A161" t="str">
            <v>6092F</v>
          </cell>
          <cell r="B161" t="str">
            <v>A</v>
          </cell>
          <cell r="C161" t="str">
            <v>PJ/CEO CT MGMT PROG FAC</v>
          </cell>
          <cell r="D161" t="str">
            <v>JCL_CJEX</v>
          </cell>
          <cell r="E161" t="str">
            <v>Cont JUD Ed Exp</v>
          </cell>
          <cell r="F161" t="str">
            <v>AGNCY</v>
          </cell>
        </row>
        <row r="162">
          <cell r="A162" t="str">
            <v>6092P</v>
          </cell>
          <cell r="B162" t="str">
            <v>A</v>
          </cell>
          <cell r="C162" t="str">
            <v>PJ/CEO CT MGMT PROG PART</v>
          </cell>
          <cell r="D162" t="str">
            <v>JCL_CJEX</v>
          </cell>
          <cell r="E162" t="str">
            <v>Cont JUD Ed Exp</v>
          </cell>
          <cell r="F162" t="str">
            <v>AGNCY</v>
          </cell>
        </row>
        <row r="163">
          <cell r="A163" t="str">
            <v>6092R</v>
          </cell>
          <cell r="B163" t="str">
            <v>A</v>
          </cell>
          <cell r="C163" t="str">
            <v>PJ/CEO CT MGMT PROG REIMB</v>
          </cell>
          <cell r="D163" t="str">
            <v>JCL_CJEX</v>
          </cell>
          <cell r="E163" t="str">
            <v>Cont JUD Ed Exp</v>
          </cell>
          <cell r="F163" t="str">
            <v>AGNCY</v>
          </cell>
        </row>
        <row r="164">
          <cell r="A164" t="str">
            <v>6092S</v>
          </cell>
          <cell r="B164" t="str">
            <v>A</v>
          </cell>
          <cell r="C164" t="str">
            <v>PJ/CEO CT MGMT PROG STF</v>
          </cell>
          <cell r="D164" t="str">
            <v>JCL_CJEX</v>
          </cell>
          <cell r="E164" t="str">
            <v>Cont JUD Ed Exp</v>
          </cell>
          <cell r="F164" t="str">
            <v>AGNCY</v>
          </cell>
        </row>
        <row r="165">
          <cell r="A165" t="str">
            <v>6111F</v>
          </cell>
          <cell r="B165" t="str">
            <v>A</v>
          </cell>
          <cell r="C165" t="str">
            <v>INST FOR CT MGT FAC</v>
          </cell>
          <cell r="D165" t="str">
            <v>JCL_CMSE</v>
          </cell>
          <cell r="E165" t="str">
            <v>Ct Mgt and Sup Ed</v>
          </cell>
          <cell r="F165" t="str">
            <v>AGNCY</v>
          </cell>
        </row>
        <row r="166">
          <cell r="A166" t="str">
            <v>6111P</v>
          </cell>
          <cell r="B166" t="str">
            <v>A</v>
          </cell>
          <cell r="C166" t="str">
            <v>INST FOR CT MGT PART</v>
          </cell>
          <cell r="D166" t="str">
            <v>JCL_CMSE</v>
          </cell>
          <cell r="E166" t="str">
            <v>Ct Mgt and Sup Ed</v>
          </cell>
          <cell r="F166" t="str">
            <v>AGNCY</v>
          </cell>
        </row>
        <row r="167">
          <cell r="A167" t="str">
            <v>6111S</v>
          </cell>
          <cell r="B167" t="str">
            <v>A</v>
          </cell>
          <cell r="C167" t="str">
            <v>INST FOR CT MGT STF</v>
          </cell>
          <cell r="D167" t="str">
            <v>JCL_CMSE</v>
          </cell>
          <cell r="E167" t="str">
            <v>Ct Mgt and Sup Ed</v>
          </cell>
          <cell r="F167" t="str">
            <v>AGNCY</v>
          </cell>
        </row>
        <row r="168">
          <cell r="A168" t="str">
            <v>6112F</v>
          </cell>
          <cell r="B168" t="str">
            <v>A</v>
          </cell>
          <cell r="C168" t="str">
            <v>CORE 40 FAC</v>
          </cell>
          <cell r="D168" t="str">
            <v>JCL_CMSE</v>
          </cell>
          <cell r="E168" t="str">
            <v>Ct Mgt and Sup Ed</v>
          </cell>
          <cell r="F168" t="str">
            <v>AGNCY</v>
          </cell>
        </row>
        <row r="169">
          <cell r="A169" t="str">
            <v>6112P</v>
          </cell>
          <cell r="B169" t="str">
            <v>A</v>
          </cell>
          <cell r="C169" t="str">
            <v>CORE 40 PART</v>
          </cell>
          <cell r="D169" t="str">
            <v>JCL_CMSE</v>
          </cell>
          <cell r="E169" t="str">
            <v>Ct Mgt and Sup Ed</v>
          </cell>
          <cell r="F169" t="str">
            <v>AGNCY</v>
          </cell>
        </row>
        <row r="170">
          <cell r="A170" t="str">
            <v>6112S</v>
          </cell>
          <cell r="B170" t="str">
            <v>A</v>
          </cell>
          <cell r="C170" t="str">
            <v>CORE 40 STF</v>
          </cell>
          <cell r="D170" t="str">
            <v>JCL_CMSE</v>
          </cell>
          <cell r="E170" t="str">
            <v>Ct Mgt and Sup Ed</v>
          </cell>
          <cell r="F170" t="str">
            <v>AGNCY</v>
          </cell>
        </row>
        <row r="171">
          <cell r="A171" t="str">
            <v>6113F</v>
          </cell>
          <cell r="B171" t="str">
            <v>A</v>
          </cell>
          <cell r="C171" t="str">
            <v>REGIONAL &amp; LOCAL MGR/SUP FAC</v>
          </cell>
          <cell r="D171" t="str">
            <v>JCL_CMSE</v>
          </cell>
          <cell r="E171" t="str">
            <v>Ct Mgt and Sup Ed</v>
          </cell>
          <cell r="F171" t="str">
            <v>AGNCY</v>
          </cell>
        </row>
        <row r="172">
          <cell r="A172" t="str">
            <v>6113P</v>
          </cell>
          <cell r="B172" t="str">
            <v>A</v>
          </cell>
          <cell r="C172" t="str">
            <v>REGIONAL &amp; LOCAL MGR/SUP PART</v>
          </cell>
          <cell r="D172" t="str">
            <v>JCL_CMSE</v>
          </cell>
          <cell r="E172" t="str">
            <v>Ct Mgt and Sup Ed</v>
          </cell>
          <cell r="F172" t="str">
            <v>AGNCY</v>
          </cell>
        </row>
        <row r="173">
          <cell r="A173" t="str">
            <v>6113S</v>
          </cell>
          <cell r="B173" t="str">
            <v>A</v>
          </cell>
          <cell r="C173" t="str">
            <v>REGIONAL &amp; LOCAL MGR/SUP STF</v>
          </cell>
          <cell r="D173" t="str">
            <v>JCL_CMSE</v>
          </cell>
          <cell r="E173" t="str">
            <v>Ct Mgt and Sup Ed</v>
          </cell>
          <cell r="F173" t="str">
            <v>AGNCY</v>
          </cell>
        </row>
        <row r="174">
          <cell r="A174" t="str">
            <v>6114F</v>
          </cell>
          <cell r="B174" t="str">
            <v>A</v>
          </cell>
          <cell r="C174" t="str">
            <v>CORE 24 FAC</v>
          </cell>
          <cell r="D174" t="str">
            <v>JCL_CMSE</v>
          </cell>
          <cell r="E174" t="str">
            <v>Ct Mgt and Sup Ed</v>
          </cell>
          <cell r="F174" t="str">
            <v>AGNCY</v>
          </cell>
        </row>
        <row r="175">
          <cell r="A175" t="str">
            <v>6114P</v>
          </cell>
          <cell r="B175" t="str">
            <v>A</v>
          </cell>
          <cell r="C175" t="str">
            <v>CORE 24 PART</v>
          </cell>
          <cell r="D175" t="str">
            <v>JCL_CMSE</v>
          </cell>
          <cell r="E175" t="str">
            <v>Ct Mgt and Sup Ed</v>
          </cell>
          <cell r="F175" t="str">
            <v>AGNCY</v>
          </cell>
        </row>
        <row r="176">
          <cell r="A176" t="str">
            <v>6114S</v>
          </cell>
          <cell r="B176" t="str">
            <v>A</v>
          </cell>
          <cell r="C176" t="str">
            <v>CORE 24 STF</v>
          </cell>
          <cell r="D176" t="str">
            <v>JCL_CMSE</v>
          </cell>
          <cell r="E176" t="str">
            <v>Ct Mgt and Sup Ed</v>
          </cell>
          <cell r="F176" t="str">
            <v>AGNCY</v>
          </cell>
        </row>
        <row r="177">
          <cell r="A177" t="str">
            <v>6115F</v>
          </cell>
          <cell r="B177" t="str">
            <v>A</v>
          </cell>
          <cell r="C177" t="str">
            <v>CORE 40   PART 2 FAC</v>
          </cell>
          <cell r="D177" t="str">
            <v>JCL_CMSE</v>
          </cell>
          <cell r="E177" t="str">
            <v>Ct Mgt and Sup Ed</v>
          </cell>
          <cell r="F177" t="str">
            <v>AGNCY</v>
          </cell>
        </row>
        <row r="178">
          <cell r="A178" t="str">
            <v>6115P</v>
          </cell>
          <cell r="B178" t="str">
            <v>A</v>
          </cell>
          <cell r="C178" t="str">
            <v>CORE 40   PART 2 PART</v>
          </cell>
          <cell r="D178" t="str">
            <v>JCL_CMSE</v>
          </cell>
          <cell r="E178" t="str">
            <v>Ct Mgt and Sup Ed</v>
          </cell>
          <cell r="F178" t="str">
            <v>AGNCY</v>
          </cell>
        </row>
        <row r="179">
          <cell r="A179" t="str">
            <v>6115S</v>
          </cell>
          <cell r="B179" t="str">
            <v>A</v>
          </cell>
          <cell r="C179" t="str">
            <v>CORE 40   PART 2 STF</v>
          </cell>
          <cell r="D179" t="str">
            <v>JCL_CMSE</v>
          </cell>
          <cell r="E179" t="str">
            <v>Ct Mgt and Sup Ed</v>
          </cell>
          <cell r="F179" t="str">
            <v>AGNCY</v>
          </cell>
        </row>
        <row r="180">
          <cell r="A180" t="str">
            <v>6117F</v>
          </cell>
          <cell r="B180" t="str">
            <v>A</v>
          </cell>
          <cell r="C180" t="str">
            <v>APPEL MGT INST FAC</v>
          </cell>
          <cell r="D180" t="str">
            <v>JCL_CMSE</v>
          </cell>
          <cell r="E180" t="str">
            <v>Ct Mgt and Sup Ed</v>
          </cell>
          <cell r="F180" t="str">
            <v>AGNCY</v>
          </cell>
        </row>
        <row r="181">
          <cell r="A181" t="str">
            <v>6117P</v>
          </cell>
          <cell r="B181" t="str">
            <v>A</v>
          </cell>
          <cell r="C181" t="str">
            <v>APPEL MGT INST PART</v>
          </cell>
          <cell r="D181" t="str">
            <v>JCL_CMSE</v>
          </cell>
          <cell r="E181" t="str">
            <v>Ct Mgt and Sup Ed</v>
          </cell>
          <cell r="F181" t="str">
            <v>AGNCY</v>
          </cell>
        </row>
        <row r="182">
          <cell r="A182" t="str">
            <v>6117S</v>
          </cell>
          <cell r="B182" t="str">
            <v>A</v>
          </cell>
          <cell r="C182" t="str">
            <v>APPEL MGT INST STF</v>
          </cell>
          <cell r="D182" t="str">
            <v>JCL_CMSE</v>
          </cell>
          <cell r="E182" t="str">
            <v>Ct Mgt and Sup Ed</v>
          </cell>
          <cell r="F182" t="str">
            <v>AGNCY</v>
          </cell>
        </row>
        <row r="183">
          <cell r="A183" t="str">
            <v>6202F</v>
          </cell>
          <cell r="B183" t="str">
            <v>A</v>
          </cell>
          <cell r="C183" t="str">
            <v>APPEL STF INST FAC</v>
          </cell>
          <cell r="D183" t="str">
            <v>JCL_CPE</v>
          </cell>
          <cell r="E183" t="str">
            <v>Ct  Pers Ed</v>
          </cell>
          <cell r="F183" t="str">
            <v>AGNCY</v>
          </cell>
        </row>
        <row r="184">
          <cell r="A184" t="str">
            <v>6202P</v>
          </cell>
          <cell r="B184" t="str">
            <v>A</v>
          </cell>
          <cell r="C184" t="str">
            <v>APPEL STF INST PART</v>
          </cell>
          <cell r="D184" t="str">
            <v>JCL_CPE</v>
          </cell>
          <cell r="E184" t="str">
            <v>Ct  Pers Ed</v>
          </cell>
          <cell r="F184" t="str">
            <v>AGNCY</v>
          </cell>
        </row>
        <row r="185">
          <cell r="A185" t="str">
            <v>6202S</v>
          </cell>
          <cell r="B185" t="str">
            <v>A</v>
          </cell>
          <cell r="C185" t="str">
            <v>APPEL STF INST STF</v>
          </cell>
          <cell r="D185" t="str">
            <v>JCL_CPE</v>
          </cell>
          <cell r="E185" t="str">
            <v>Ct  Pers Ed</v>
          </cell>
          <cell r="F185" t="str">
            <v>AGNCY</v>
          </cell>
        </row>
        <row r="186">
          <cell r="A186" t="str">
            <v>6204P</v>
          </cell>
          <cell r="B186" t="str">
            <v>A</v>
          </cell>
          <cell r="C186" t="str">
            <v>CCTI CIVIL PART</v>
          </cell>
          <cell r="D186" t="str">
            <v>JCL_CPE</v>
          </cell>
          <cell r="E186" t="str">
            <v>Ct  Pers Ed</v>
          </cell>
          <cell r="F186" t="str">
            <v>AGNCY</v>
          </cell>
        </row>
        <row r="187">
          <cell r="A187" t="str">
            <v>6204S</v>
          </cell>
          <cell r="B187" t="str">
            <v>A</v>
          </cell>
          <cell r="C187" t="str">
            <v>CCTI CIVIL STF</v>
          </cell>
          <cell r="D187" t="str">
            <v>JCL_CPE</v>
          </cell>
          <cell r="E187" t="str">
            <v>Ct  Pers Ed</v>
          </cell>
          <cell r="F187" t="str">
            <v>AGNCY</v>
          </cell>
        </row>
        <row r="188">
          <cell r="A188" t="str">
            <v>6205F</v>
          </cell>
          <cell r="B188" t="str">
            <v>A</v>
          </cell>
          <cell r="C188" t="str">
            <v>CCTI FAMILY FAC</v>
          </cell>
          <cell r="D188" t="str">
            <v>JCL_CPE</v>
          </cell>
          <cell r="E188" t="str">
            <v>Ct  Pers Ed</v>
          </cell>
          <cell r="F188" t="str">
            <v>AGNCY</v>
          </cell>
        </row>
        <row r="189">
          <cell r="A189" t="str">
            <v>6205P</v>
          </cell>
          <cell r="B189" t="str">
            <v>A</v>
          </cell>
          <cell r="C189" t="str">
            <v>CCTI FAMILY PART</v>
          </cell>
          <cell r="D189" t="str">
            <v>JCL_CPE</v>
          </cell>
          <cell r="E189" t="str">
            <v>Ct  Pers Ed</v>
          </cell>
          <cell r="F189" t="str">
            <v>AGNCY</v>
          </cell>
        </row>
        <row r="190">
          <cell r="A190" t="str">
            <v>6205S</v>
          </cell>
          <cell r="B190" t="str">
            <v>A</v>
          </cell>
          <cell r="C190" t="str">
            <v>CCTI FAMILY STF</v>
          </cell>
          <cell r="D190" t="str">
            <v>JCL_CPE</v>
          </cell>
          <cell r="E190" t="str">
            <v>Ct  Pers Ed</v>
          </cell>
          <cell r="F190" t="str">
            <v>AGNCY</v>
          </cell>
        </row>
        <row r="191">
          <cell r="A191" t="str">
            <v>6209F</v>
          </cell>
          <cell r="B191" t="str">
            <v>A</v>
          </cell>
          <cell r="C191" t="str">
            <v>CCTI PROB FAC</v>
          </cell>
          <cell r="D191" t="str">
            <v>JCL_CPE</v>
          </cell>
          <cell r="E191" t="str">
            <v>Ct  Pers Ed</v>
          </cell>
          <cell r="F191" t="str">
            <v>AGNCY</v>
          </cell>
        </row>
        <row r="192">
          <cell r="A192" t="str">
            <v>6209P</v>
          </cell>
          <cell r="B192" t="str">
            <v>A</v>
          </cell>
          <cell r="C192" t="str">
            <v>CCTI PROB PART</v>
          </cell>
          <cell r="D192" t="str">
            <v>JCL_CPE</v>
          </cell>
          <cell r="E192" t="str">
            <v>Ct  Pers Ed</v>
          </cell>
          <cell r="F192" t="str">
            <v>AGNCY</v>
          </cell>
        </row>
        <row r="193">
          <cell r="A193" t="str">
            <v>6209S</v>
          </cell>
          <cell r="B193" t="str">
            <v>A</v>
          </cell>
          <cell r="C193" t="str">
            <v>CCTI PROB STF</v>
          </cell>
          <cell r="D193" t="str">
            <v>JCL_CPE</v>
          </cell>
          <cell r="E193" t="str">
            <v>Ct  Pers Ed</v>
          </cell>
          <cell r="F193" t="str">
            <v>AGNCY</v>
          </cell>
        </row>
        <row r="194">
          <cell r="A194" t="str">
            <v>6210F</v>
          </cell>
          <cell r="B194" t="str">
            <v>A</v>
          </cell>
          <cell r="C194" t="str">
            <v>CCTI TRAFFIC FAC</v>
          </cell>
          <cell r="D194" t="str">
            <v>JCL_CPE</v>
          </cell>
          <cell r="E194" t="str">
            <v>Ct  Pers Ed</v>
          </cell>
          <cell r="F194" t="str">
            <v>AGNCY</v>
          </cell>
        </row>
        <row r="195">
          <cell r="A195" t="str">
            <v>6210P</v>
          </cell>
          <cell r="B195" t="str">
            <v>A</v>
          </cell>
          <cell r="C195" t="str">
            <v>CCTI TRAFFIC PART</v>
          </cell>
          <cell r="D195" t="str">
            <v>JCL_CPE</v>
          </cell>
          <cell r="E195" t="str">
            <v>Ct  Pers Ed</v>
          </cell>
          <cell r="F195" t="str">
            <v>AGNCY</v>
          </cell>
        </row>
        <row r="196">
          <cell r="A196" t="str">
            <v>6210S</v>
          </cell>
          <cell r="B196" t="str">
            <v>A</v>
          </cell>
          <cell r="C196" t="str">
            <v>CCTI TRAFFIC STF</v>
          </cell>
          <cell r="D196" t="str">
            <v>JCL_CPE</v>
          </cell>
          <cell r="E196" t="str">
            <v>Ct  Pers Ed</v>
          </cell>
          <cell r="F196" t="str">
            <v>AGNCY</v>
          </cell>
        </row>
        <row r="197">
          <cell r="A197" t="str">
            <v>6212F</v>
          </cell>
          <cell r="B197" t="str">
            <v>A</v>
          </cell>
          <cell r="C197" t="str">
            <v>CCTI JUV DEP FAC</v>
          </cell>
          <cell r="D197" t="str">
            <v>JCL_CPE</v>
          </cell>
          <cell r="E197" t="str">
            <v>Ct  Pers Ed</v>
          </cell>
          <cell r="F197" t="str">
            <v>AGNCY</v>
          </cell>
        </row>
        <row r="198">
          <cell r="A198" t="str">
            <v>6212P</v>
          </cell>
          <cell r="B198" t="str">
            <v>A</v>
          </cell>
          <cell r="C198" t="str">
            <v>CCTI JUV DEP PART</v>
          </cell>
          <cell r="D198" t="str">
            <v>JCL_CPE</v>
          </cell>
          <cell r="E198" t="str">
            <v>Ct  Pers Ed</v>
          </cell>
          <cell r="F198" t="str">
            <v>AGNCY</v>
          </cell>
        </row>
        <row r="199">
          <cell r="A199" t="str">
            <v>6212S</v>
          </cell>
          <cell r="B199" t="str">
            <v>A</v>
          </cell>
          <cell r="C199" t="str">
            <v>CCTI JUV DEP STF</v>
          </cell>
          <cell r="D199" t="str">
            <v>JCL_CPE</v>
          </cell>
          <cell r="E199" t="str">
            <v>Ct  Pers Ed</v>
          </cell>
          <cell r="F199" t="str">
            <v>AGNCY</v>
          </cell>
        </row>
        <row r="200">
          <cell r="A200" t="str">
            <v>6213C</v>
          </cell>
          <cell r="B200" t="str">
            <v>A</v>
          </cell>
          <cell r="C200" t="str">
            <v>CCTI CRIMINAL CJR</v>
          </cell>
          <cell r="D200" t="str">
            <v>JCL_CPE</v>
          </cell>
          <cell r="E200" t="str">
            <v>Ct  Pers Ed</v>
          </cell>
          <cell r="F200" t="str">
            <v>AGNCY</v>
          </cell>
        </row>
        <row r="201">
          <cell r="A201" t="str">
            <v>6213F</v>
          </cell>
          <cell r="B201" t="str">
            <v>A</v>
          </cell>
          <cell r="C201" t="str">
            <v>CCTI CRIMINAL FAC</v>
          </cell>
          <cell r="D201" t="str">
            <v>JCL_CPE</v>
          </cell>
          <cell r="E201" t="str">
            <v>Ct  Pers Ed</v>
          </cell>
          <cell r="F201" t="str">
            <v>AGNCY</v>
          </cell>
        </row>
        <row r="202">
          <cell r="A202" t="str">
            <v>6213P</v>
          </cell>
          <cell r="B202" t="str">
            <v>A</v>
          </cell>
          <cell r="C202" t="str">
            <v>CCTI CRIMINAL PART</v>
          </cell>
          <cell r="D202" t="str">
            <v>JCL_CPE</v>
          </cell>
          <cell r="E202" t="str">
            <v>Ct  Pers Ed</v>
          </cell>
          <cell r="F202" t="str">
            <v>AGNCY</v>
          </cell>
        </row>
        <row r="203">
          <cell r="A203" t="str">
            <v>6213S</v>
          </cell>
          <cell r="B203" t="str">
            <v>A</v>
          </cell>
          <cell r="C203" t="str">
            <v>CCTI CRIMINAL STF</v>
          </cell>
          <cell r="D203" t="str">
            <v>JCL_CPE</v>
          </cell>
          <cell r="E203" t="str">
            <v>Ct  Pers Ed</v>
          </cell>
          <cell r="F203" t="str">
            <v>AGNCY</v>
          </cell>
        </row>
        <row r="204">
          <cell r="A204" t="str">
            <v>6214F</v>
          </cell>
          <cell r="B204" t="str">
            <v>A</v>
          </cell>
          <cell r="C204" t="str">
            <v>CCTI APPEL FAC</v>
          </cell>
          <cell r="D204" t="str">
            <v>JCL_CPE</v>
          </cell>
          <cell r="E204" t="str">
            <v>Ct  Pers Ed</v>
          </cell>
          <cell r="F204" t="str">
            <v>AGNCY</v>
          </cell>
        </row>
        <row r="205">
          <cell r="A205" t="str">
            <v>6214P</v>
          </cell>
          <cell r="B205" t="str">
            <v>A</v>
          </cell>
          <cell r="C205" t="str">
            <v>CCTI APPEL PART</v>
          </cell>
          <cell r="D205" t="str">
            <v>JCL_CPE</v>
          </cell>
          <cell r="E205" t="str">
            <v>Ct  Pers Ed</v>
          </cell>
          <cell r="F205" t="str">
            <v>AGNCY</v>
          </cell>
        </row>
        <row r="206">
          <cell r="A206" t="str">
            <v>6214S</v>
          </cell>
          <cell r="B206" t="str">
            <v>A</v>
          </cell>
          <cell r="C206" t="str">
            <v>CCTI APPEL STF</v>
          </cell>
          <cell r="D206" t="str">
            <v>JCL_CPE</v>
          </cell>
          <cell r="E206" t="str">
            <v>Ct  Pers Ed</v>
          </cell>
          <cell r="F206" t="str">
            <v>AGNCY</v>
          </cell>
        </row>
        <row r="207">
          <cell r="A207" t="str">
            <v>6217F</v>
          </cell>
          <cell r="B207" t="str">
            <v>A</v>
          </cell>
          <cell r="C207" t="str">
            <v>APPEL ATTYS INST FAC</v>
          </cell>
          <cell r="D207" t="str">
            <v>JCL_CPE</v>
          </cell>
          <cell r="E207" t="str">
            <v>Ct  Pers Ed</v>
          </cell>
          <cell r="F207" t="str">
            <v>AGNCY</v>
          </cell>
        </row>
        <row r="208">
          <cell r="A208" t="str">
            <v>6217P</v>
          </cell>
          <cell r="B208" t="str">
            <v>A</v>
          </cell>
          <cell r="C208" t="str">
            <v>APPEL ATTYS INST PART</v>
          </cell>
          <cell r="D208" t="str">
            <v>JCL_CPE</v>
          </cell>
          <cell r="E208" t="str">
            <v>Ct  Pers Ed</v>
          </cell>
          <cell r="F208" t="str">
            <v>AGNCY</v>
          </cell>
        </row>
        <row r="209">
          <cell r="A209" t="str">
            <v>6217S</v>
          </cell>
          <cell r="B209" t="str">
            <v>A</v>
          </cell>
          <cell r="C209" t="str">
            <v>APPEL ATTYS INST STF</v>
          </cell>
          <cell r="D209" t="str">
            <v>JCL_CPE</v>
          </cell>
          <cell r="E209" t="str">
            <v>Ct  Pers Ed</v>
          </cell>
          <cell r="F209" t="str">
            <v>AGNCY</v>
          </cell>
        </row>
        <row r="210">
          <cell r="A210" t="str">
            <v>6218C</v>
          </cell>
          <cell r="B210" t="str">
            <v>A</v>
          </cell>
          <cell r="C210" t="str">
            <v>TRIAL JUD ATTYS INST CJR</v>
          </cell>
          <cell r="D210" t="str">
            <v>JCL_CPE</v>
          </cell>
          <cell r="E210" t="str">
            <v>Ct  Pers Ed</v>
          </cell>
          <cell r="F210" t="str">
            <v>AGNCY</v>
          </cell>
        </row>
        <row r="211">
          <cell r="A211" t="str">
            <v>6218F</v>
          </cell>
          <cell r="B211" t="str">
            <v>A</v>
          </cell>
          <cell r="C211" t="str">
            <v>TRIAL JUD ATTYS INST FAC</v>
          </cell>
          <cell r="D211" t="str">
            <v>JCL_CPE</v>
          </cell>
          <cell r="E211" t="str">
            <v>Ct  Pers Ed</v>
          </cell>
          <cell r="F211" t="str">
            <v>AGNCY</v>
          </cell>
        </row>
        <row r="212">
          <cell r="A212" t="str">
            <v>6218P</v>
          </cell>
          <cell r="B212" t="str">
            <v>A</v>
          </cell>
          <cell r="C212" t="str">
            <v>TRIAL JUD ATTYS INST PART</v>
          </cell>
          <cell r="D212" t="str">
            <v>JCL_CPE</v>
          </cell>
          <cell r="E212" t="str">
            <v>Ct  Pers Ed</v>
          </cell>
          <cell r="F212" t="str">
            <v>AGNCY</v>
          </cell>
        </row>
        <row r="213">
          <cell r="A213" t="str">
            <v>6218R</v>
          </cell>
          <cell r="B213" t="str">
            <v>A</v>
          </cell>
          <cell r="C213" t="str">
            <v>TRIAL JUD ATTYS INST REIMB</v>
          </cell>
          <cell r="D213" t="str">
            <v>JCL_CPE</v>
          </cell>
          <cell r="E213" t="str">
            <v>Ct  Pers Ed</v>
          </cell>
          <cell r="F213" t="str">
            <v>AGNCY</v>
          </cell>
        </row>
        <row r="214">
          <cell r="A214" t="str">
            <v>6218S</v>
          </cell>
          <cell r="B214" t="str">
            <v>A</v>
          </cell>
          <cell r="C214" t="str">
            <v>TRIAL JUD ATTYS INST STF</v>
          </cell>
          <cell r="D214" t="str">
            <v>JCL_CPE</v>
          </cell>
          <cell r="E214" t="str">
            <v>Ct  Pers Ed</v>
          </cell>
          <cell r="F214" t="str">
            <v>AGNCY</v>
          </cell>
        </row>
        <row r="215">
          <cell r="A215" t="str">
            <v>6219S</v>
          </cell>
          <cell r="B215" t="str">
            <v>A</v>
          </cell>
          <cell r="C215" t="str">
            <v>APPEL SYS ADMINS  STF</v>
          </cell>
          <cell r="D215" t="str">
            <v>JCL_CPE</v>
          </cell>
          <cell r="E215" t="str">
            <v>Ct  Pers Ed</v>
          </cell>
          <cell r="F215" t="str">
            <v>AGNCY</v>
          </cell>
        </row>
        <row r="216">
          <cell r="A216" t="str">
            <v>6221F</v>
          </cell>
          <cell r="B216" t="str">
            <v>A</v>
          </cell>
          <cell r="C216" t="str">
            <v>REG CT STF TR FAC</v>
          </cell>
          <cell r="D216" t="str">
            <v>JCL_CPE</v>
          </cell>
          <cell r="E216" t="str">
            <v>Ct  Pers Ed</v>
          </cell>
          <cell r="F216" t="str">
            <v>AGNCY</v>
          </cell>
        </row>
        <row r="217">
          <cell r="A217" t="str">
            <v>6221P</v>
          </cell>
          <cell r="B217" t="str">
            <v>A</v>
          </cell>
          <cell r="C217" t="str">
            <v>REG CT STF TR PART</v>
          </cell>
          <cell r="D217" t="str">
            <v>JCL_CPE</v>
          </cell>
          <cell r="E217" t="str">
            <v>Ct  Pers Ed</v>
          </cell>
          <cell r="F217" t="str">
            <v>AGNCY</v>
          </cell>
        </row>
        <row r="218">
          <cell r="A218" t="str">
            <v>6221S</v>
          </cell>
          <cell r="B218" t="str">
            <v>A</v>
          </cell>
          <cell r="C218" t="str">
            <v>REG CT STF TR STF</v>
          </cell>
          <cell r="D218" t="str">
            <v>JCL_CPE</v>
          </cell>
          <cell r="E218" t="str">
            <v>Ct  Pers Ed</v>
          </cell>
          <cell r="F218" t="str">
            <v>AGNCY</v>
          </cell>
        </row>
        <row r="219">
          <cell r="A219" t="str">
            <v>6222F</v>
          </cell>
          <cell r="B219" t="str">
            <v>A</v>
          </cell>
          <cell r="C219" t="str">
            <v>CORE LDRSHP AND TS FAC</v>
          </cell>
          <cell r="D219" t="str">
            <v>JCL_CPE</v>
          </cell>
          <cell r="E219" t="str">
            <v>Ct  Pers Ed</v>
          </cell>
          <cell r="F219" t="str">
            <v>AGNCY</v>
          </cell>
        </row>
        <row r="220">
          <cell r="A220" t="str">
            <v>6222P</v>
          </cell>
          <cell r="B220" t="str">
            <v>A</v>
          </cell>
          <cell r="C220" t="str">
            <v>CORE LDRSHP AND TS PART</v>
          </cell>
          <cell r="D220" t="str">
            <v>JCL_CPE</v>
          </cell>
          <cell r="E220" t="str">
            <v>Ct  Pers Ed</v>
          </cell>
          <cell r="F220" t="str">
            <v>AGNCY</v>
          </cell>
        </row>
        <row r="221">
          <cell r="A221" t="str">
            <v>6222S</v>
          </cell>
          <cell r="B221" t="str">
            <v>A</v>
          </cell>
          <cell r="C221" t="str">
            <v>CORE LDRSHP AND TS STF</v>
          </cell>
          <cell r="D221" t="str">
            <v>JCL_CPE</v>
          </cell>
          <cell r="E221" t="str">
            <v>Ct  Pers Ed</v>
          </cell>
          <cell r="F221" t="str">
            <v>AGNCY</v>
          </cell>
        </row>
        <row r="222">
          <cell r="A222" t="str">
            <v>6223F</v>
          </cell>
          <cell r="B222" t="str">
            <v>A</v>
          </cell>
          <cell r="C222" t="str">
            <v>LOCAL COURT STF TR FAC</v>
          </cell>
          <cell r="D222" t="str">
            <v>JCL_CPE</v>
          </cell>
          <cell r="E222" t="str">
            <v>Ct  Pers Ed</v>
          </cell>
          <cell r="F222" t="str">
            <v>AGNCY</v>
          </cell>
        </row>
        <row r="223">
          <cell r="A223" t="str">
            <v>6223P</v>
          </cell>
          <cell r="B223" t="str">
            <v>A</v>
          </cell>
          <cell r="C223" t="str">
            <v>LOCAL COURT STF TR PART</v>
          </cell>
          <cell r="D223" t="str">
            <v>JCL_CPE</v>
          </cell>
          <cell r="E223" t="str">
            <v>Ct  Pers Ed</v>
          </cell>
          <cell r="F223" t="str">
            <v>AGNCY</v>
          </cell>
        </row>
        <row r="224">
          <cell r="A224" t="str">
            <v>6223S</v>
          </cell>
          <cell r="B224" t="str">
            <v>A</v>
          </cell>
          <cell r="C224" t="str">
            <v>LOCAL COURT STF TR  STF</v>
          </cell>
          <cell r="D224" t="str">
            <v>JCL_CPE</v>
          </cell>
          <cell r="E224" t="str">
            <v>Ct  Pers Ed</v>
          </cell>
          <cell r="F224" t="str">
            <v>AGNCY</v>
          </cell>
        </row>
        <row r="225">
          <cell r="A225" t="str">
            <v>6301F</v>
          </cell>
          <cell r="B225" t="str">
            <v>A</v>
          </cell>
          <cell r="C225" t="str">
            <v>FD FUND JUDICIAL FAC</v>
          </cell>
          <cell r="D225" t="str">
            <v>JCL_FD</v>
          </cell>
          <cell r="E225" t="str">
            <v>Fac  Development</v>
          </cell>
          <cell r="F225" t="str">
            <v>AGNCY</v>
          </cell>
        </row>
        <row r="226">
          <cell r="A226" t="str">
            <v>6301P</v>
          </cell>
          <cell r="B226" t="str">
            <v>A</v>
          </cell>
          <cell r="C226" t="str">
            <v>FD FUND JUDICIAL PART</v>
          </cell>
          <cell r="D226" t="str">
            <v>JCL_FD</v>
          </cell>
          <cell r="E226" t="str">
            <v>Fac  Development</v>
          </cell>
          <cell r="F226" t="str">
            <v>AGNCY</v>
          </cell>
        </row>
        <row r="227">
          <cell r="A227" t="str">
            <v>6301S</v>
          </cell>
          <cell r="B227" t="str">
            <v>A</v>
          </cell>
          <cell r="C227" t="str">
            <v>FD FUND JUDICIAL STF</v>
          </cell>
          <cell r="D227" t="str">
            <v>JCL_FD</v>
          </cell>
          <cell r="E227" t="str">
            <v>Fac  Development</v>
          </cell>
          <cell r="F227" t="str">
            <v>AGNCY</v>
          </cell>
        </row>
        <row r="228">
          <cell r="A228" t="str">
            <v>6302F</v>
          </cell>
          <cell r="B228" t="str">
            <v>A</v>
          </cell>
          <cell r="C228" t="str">
            <v>FD FUND MGRS &amp; SUP FAC</v>
          </cell>
          <cell r="D228" t="str">
            <v>JCL_FD</v>
          </cell>
          <cell r="E228" t="str">
            <v>Fac  Development</v>
          </cell>
          <cell r="F228" t="str">
            <v>AGNCY</v>
          </cell>
        </row>
        <row r="229">
          <cell r="A229" t="str">
            <v>6302P</v>
          </cell>
          <cell r="B229" t="str">
            <v>A</v>
          </cell>
          <cell r="C229" t="str">
            <v>FD FUND MGRS &amp; SUP PART</v>
          </cell>
          <cell r="D229" t="str">
            <v>JCL_FD</v>
          </cell>
          <cell r="E229" t="str">
            <v>Fac  Development</v>
          </cell>
          <cell r="F229" t="str">
            <v>AGNCY</v>
          </cell>
        </row>
        <row r="230">
          <cell r="A230" t="str">
            <v>6302S</v>
          </cell>
          <cell r="B230" t="str">
            <v>A</v>
          </cell>
          <cell r="C230" t="str">
            <v>FD FUND MGRS &amp; SUP STF</v>
          </cell>
          <cell r="D230" t="str">
            <v>JCL_FD</v>
          </cell>
          <cell r="E230" t="str">
            <v>Fac  Development</v>
          </cell>
          <cell r="F230" t="str">
            <v>AGNCY</v>
          </cell>
        </row>
        <row r="231">
          <cell r="A231" t="str">
            <v>6303F</v>
          </cell>
          <cell r="B231" t="str">
            <v>A</v>
          </cell>
          <cell r="C231" t="str">
            <v>JUD COLL SEM LDRSTR FAC</v>
          </cell>
          <cell r="D231" t="str">
            <v>JCL_FD</v>
          </cell>
          <cell r="E231" t="str">
            <v>Fac  Development</v>
          </cell>
          <cell r="F231" t="str">
            <v>AGNCY</v>
          </cell>
        </row>
        <row r="232">
          <cell r="A232" t="str">
            <v>6303P</v>
          </cell>
          <cell r="B232" t="str">
            <v>A</v>
          </cell>
          <cell r="C232" t="str">
            <v>JUD COLL SEM LDRSTR PART</v>
          </cell>
          <cell r="D232" t="str">
            <v>JCL_FD</v>
          </cell>
          <cell r="E232" t="str">
            <v>Fac  Development</v>
          </cell>
          <cell r="F232" t="str">
            <v>AGNCY</v>
          </cell>
        </row>
        <row r="233">
          <cell r="A233" t="str">
            <v>6303S</v>
          </cell>
          <cell r="B233" t="str">
            <v>A</v>
          </cell>
          <cell r="C233" t="str">
            <v>JUD COLL SEM LDRSTR STF</v>
          </cell>
          <cell r="D233" t="str">
            <v>JCL_FD</v>
          </cell>
          <cell r="E233" t="str">
            <v>Fac  Development</v>
          </cell>
          <cell r="F233" t="str">
            <v>AGNCY</v>
          </cell>
        </row>
        <row r="234">
          <cell r="A234" t="str">
            <v>6304F</v>
          </cell>
          <cell r="B234" t="str">
            <v>A</v>
          </cell>
          <cell r="C234" t="str">
            <v>NJO FAC DVLPT FAC FAC</v>
          </cell>
          <cell r="D234" t="str">
            <v>JCL_FD</v>
          </cell>
          <cell r="E234" t="str">
            <v>Fac  Development</v>
          </cell>
          <cell r="F234" t="str">
            <v>AGNCY</v>
          </cell>
        </row>
        <row r="235">
          <cell r="A235" t="str">
            <v>6304P</v>
          </cell>
          <cell r="B235" t="str">
            <v>A</v>
          </cell>
          <cell r="C235" t="str">
            <v>NJO FAC DVLPT PART</v>
          </cell>
          <cell r="D235" t="str">
            <v>JCL_FD</v>
          </cell>
          <cell r="E235" t="str">
            <v>Fac  Development</v>
          </cell>
          <cell r="F235" t="str">
            <v>AGNCY</v>
          </cell>
        </row>
        <row r="236">
          <cell r="A236" t="str">
            <v>6304S</v>
          </cell>
          <cell r="B236" t="str">
            <v>A</v>
          </cell>
          <cell r="C236" t="str">
            <v>NJO FAC DVLPT FAC STF</v>
          </cell>
          <cell r="D236" t="str">
            <v>JCL_FD</v>
          </cell>
          <cell r="E236" t="str">
            <v>Fac  Development</v>
          </cell>
          <cell r="F236" t="str">
            <v>AGNCY</v>
          </cell>
        </row>
        <row r="237">
          <cell r="A237" t="str">
            <v>6306F</v>
          </cell>
          <cell r="B237" t="str">
            <v>A</v>
          </cell>
          <cell r="C237" t="str">
            <v>QE FAC DVLPT FAC</v>
          </cell>
          <cell r="D237" t="str">
            <v>JCL_FD</v>
          </cell>
          <cell r="E237" t="str">
            <v>Fac  Development</v>
          </cell>
          <cell r="F237" t="str">
            <v>AGNCY</v>
          </cell>
        </row>
        <row r="238">
          <cell r="A238" t="str">
            <v>6306P</v>
          </cell>
          <cell r="B238" t="str">
            <v>A</v>
          </cell>
          <cell r="C238" t="str">
            <v>QE FAC DVLPT PART</v>
          </cell>
          <cell r="D238" t="str">
            <v>JCL_FD</v>
          </cell>
          <cell r="E238" t="str">
            <v>Fac  Development</v>
          </cell>
          <cell r="F238" t="str">
            <v>AGNCY</v>
          </cell>
        </row>
        <row r="239">
          <cell r="A239" t="str">
            <v>6306S</v>
          </cell>
          <cell r="B239" t="str">
            <v>A</v>
          </cell>
          <cell r="C239" t="str">
            <v>QE FAC DVLPT STF</v>
          </cell>
          <cell r="D239" t="str">
            <v>JCL_FD</v>
          </cell>
          <cell r="E239" t="str">
            <v>Fac  Development</v>
          </cell>
          <cell r="F239" t="str">
            <v>AGNCY</v>
          </cell>
        </row>
        <row r="240">
          <cell r="A240" t="str">
            <v>6307F</v>
          </cell>
          <cell r="B240" t="str">
            <v>A</v>
          </cell>
          <cell r="C240" t="str">
            <v>2 DAY M&amp;S DESIGN WKSHP FAC</v>
          </cell>
          <cell r="D240" t="str">
            <v>JCL_FD</v>
          </cell>
          <cell r="E240" t="str">
            <v>Fac  Development</v>
          </cell>
          <cell r="F240" t="str">
            <v>AGNCY</v>
          </cell>
        </row>
        <row r="241">
          <cell r="A241" t="str">
            <v>6307P</v>
          </cell>
          <cell r="B241" t="str">
            <v>A</v>
          </cell>
          <cell r="C241" t="str">
            <v>2 DAY M&amp;S DESIGN WKSHP PART</v>
          </cell>
          <cell r="D241" t="str">
            <v>JCL_FD</v>
          </cell>
          <cell r="E241" t="str">
            <v>Fac  Development</v>
          </cell>
          <cell r="F241" t="str">
            <v>AGNCY</v>
          </cell>
        </row>
        <row r="242">
          <cell r="A242" t="str">
            <v>6307S</v>
          </cell>
          <cell r="B242" t="str">
            <v>A</v>
          </cell>
          <cell r="C242" t="str">
            <v>2 DAY M&amp;S DESIGN WKSHP STF</v>
          </cell>
          <cell r="D242" t="str">
            <v>JCL_FD</v>
          </cell>
          <cell r="E242" t="str">
            <v>Fac  Development</v>
          </cell>
          <cell r="F242" t="str">
            <v>AGNCY</v>
          </cell>
        </row>
        <row r="243">
          <cell r="A243" t="str">
            <v>6308F</v>
          </cell>
          <cell r="B243" t="str">
            <v>A</v>
          </cell>
          <cell r="C243" t="str">
            <v>2 DAY JUD DESIGN WKSHP FAC</v>
          </cell>
          <cell r="D243" t="str">
            <v>JCL_FD</v>
          </cell>
          <cell r="E243" t="str">
            <v>Fac  Development</v>
          </cell>
          <cell r="F243" t="str">
            <v>AGNCY</v>
          </cell>
        </row>
        <row r="244">
          <cell r="A244" t="str">
            <v>6308P</v>
          </cell>
          <cell r="B244" t="str">
            <v>A</v>
          </cell>
          <cell r="C244" t="str">
            <v>2 DAY JUD DESIGN WKSHP PART</v>
          </cell>
          <cell r="D244" t="str">
            <v>JCL_FD</v>
          </cell>
          <cell r="E244" t="str">
            <v>Fac  Development</v>
          </cell>
          <cell r="F244" t="str">
            <v>AGNCY</v>
          </cell>
        </row>
        <row r="245">
          <cell r="A245" t="str">
            <v>6308S</v>
          </cell>
          <cell r="B245" t="str">
            <v>A</v>
          </cell>
          <cell r="C245" t="str">
            <v>2 DAY JUD DESIGN WKSHP STF</v>
          </cell>
          <cell r="D245" t="str">
            <v>JCL_FD</v>
          </cell>
          <cell r="E245" t="str">
            <v>Fac  Development</v>
          </cell>
          <cell r="F245" t="str">
            <v>AGNCY</v>
          </cell>
        </row>
        <row r="246">
          <cell r="A246" t="str">
            <v>6309F</v>
          </cell>
          <cell r="B246" t="str">
            <v>A</v>
          </cell>
          <cell r="C246" t="str">
            <v>TEMP JUDGES FAC DVLPT FAC</v>
          </cell>
          <cell r="D246" t="str">
            <v>JCL_FD</v>
          </cell>
          <cell r="E246" t="str">
            <v>Fac  Development</v>
          </cell>
          <cell r="F246" t="str">
            <v>AGNCY</v>
          </cell>
        </row>
        <row r="247">
          <cell r="A247" t="str">
            <v>6309P</v>
          </cell>
          <cell r="B247" t="str">
            <v>A</v>
          </cell>
          <cell r="C247" t="str">
            <v>TEMP JUDGES FAC DVLPT PART</v>
          </cell>
          <cell r="D247" t="str">
            <v>JCL_FD</v>
          </cell>
          <cell r="E247" t="str">
            <v>Fac  Development</v>
          </cell>
          <cell r="F247" t="str">
            <v>AGNCY</v>
          </cell>
        </row>
        <row r="248">
          <cell r="A248" t="str">
            <v>6309S</v>
          </cell>
          <cell r="B248" t="str">
            <v>A</v>
          </cell>
          <cell r="C248" t="str">
            <v>TEMP JUDGES FAC DVLPT STF</v>
          </cell>
          <cell r="D248" t="str">
            <v>JCL_FD</v>
          </cell>
          <cell r="E248" t="str">
            <v>Fac  Development</v>
          </cell>
          <cell r="F248" t="str">
            <v>AGNCY</v>
          </cell>
        </row>
        <row r="249">
          <cell r="A249" t="str">
            <v>6310F</v>
          </cell>
          <cell r="B249" t="str">
            <v>A</v>
          </cell>
          <cell r="C249" t="str">
            <v>LOCAL COURT FAC DVLPT FAC</v>
          </cell>
          <cell r="D249" t="str">
            <v>JCL_FD</v>
          </cell>
          <cell r="E249" t="str">
            <v>Fac  Development</v>
          </cell>
          <cell r="F249" t="str">
            <v>AGNCY</v>
          </cell>
        </row>
        <row r="250">
          <cell r="A250" t="str">
            <v>6310P</v>
          </cell>
          <cell r="B250" t="str">
            <v>A</v>
          </cell>
          <cell r="C250" t="str">
            <v>LOCAL COURT FAC DVLPT PART</v>
          </cell>
          <cell r="D250" t="str">
            <v>JCL_FD</v>
          </cell>
          <cell r="E250" t="str">
            <v>Fac  Development</v>
          </cell>
          <cell r="F250" t="str">
            <v>AGNCY</v>
          </cell>
        </row>
        <row r="251">
          <cell r="A251" t="str">
            <v>6310S</v>
          </cell>
          <cell r="B251" t="str">
            <v>A</v>
          </cell>
          <cell r="C251" t="str">
            <v>LOCAL COURT FAC DVLPT STF</v>
          </cell>
          <cell r="D251" t="str">
            <v>JCL_FD</v>
          </cell>
          <cell r="E251" t="str">
            <v>Fac  Development</v>
          </cell>
          <cell r="F251" t="str">
            <v>AGNCY</v>
          </cell>
        </row>
        <row r="252">
          <cell r="A252" t="str">
            <v>6314F</v>
          </cell>
          <cell r="B252" t="str">
            <v>A</v>
          </cell>
          <cell r="C252" t="str">
            <v>1 DAY M&amp;S DESIGN WKSHP FAC</v>
          </cell>
          <cell r="D252" t="str">
            <v>JCL_FD</v>
          </cell>
          <cell r="E252" t="str">
            <v>Fac  Development</v>
          </cell>
          <cell r="F252" t="str">
            <v>AGNCY</v>
          </cell>
        </row>
        <row r="253">
          <cell r="A253" t="str">
            <v>6314P</v>
          </cell>
          <cell r="B253" t="str">
            <v>A</v>
          </cell>
          <cell r="C253" t="str">
            <v>1 DAY M&amp;S DESIGN WKSHP PART</v>
          </cell>
          <cell r="D253" t="str">
            <v>JCL_FD</v>
          </cell>
          <cell r="E253" t="str">
            <v>Fac  Development</v>
          </cell>
          <cell r="F253" t="str">
            <v>AGNCY</v>
          </cell>
        </row>
        <row r="254">
          <cell r="A254" t="str">
            <v>6314S</v>
          </cell>
          <cell r="B254" t="str">
            <v>A</v>
          </cell>
          <cell r="C254" t="str">
            <v>1 DAY M&amp;S  DESIGN WKSHP STF</v>
          </cell>
          <cell r="D254" t="str">
            <v>JCL_FD</v>
          </cell>
          <cell r="E254" t="str">
            <v>Fac  Development</v>
          </cell>
          <cell r="F254" t="str">
            <v>AGNCY</v>
          </cell>
        </row>
        <row r="255">
          <cell r="A255" t="str">
            <v>6315F</v>
          </cell>
          <cell r="B255" t="str">
            <v>A</v>
          </cell>
          <cell r="C255" t="str">
            <v>1 DAY JUD DESIGN WKSHP FAC</v>
          </cell>
          <cell r="D255" t="str">
            <v>JCL_FD</v>
          </cell>
          <cell r="E255" t="str">
            <v>Fac  Development</v>
          </cell>
          <cell r="F255" t="str">
            <v>AGNCY</v>
          </cell>
        </row>
        <row r="256">
          <cell r="A256" t="str">
            <v>6315P</v>
          </cell>
          <cell r="B256" t="str">
            <v>A</v>
          </cell>
          <cell r="C256" t="str">
            <v>1 DAY JUD DESIGN WKSHP PART</v>
          </cell>
          <cell r="D256" t="str">
            <v>JCL_FD</v>
          </cell>
          <cell r="E256" t="str">
            <v>Fac  Development</v>
          </cell>
          <cell r="F256" t="str">
            <v>AGNCY</v>
          </cell>
        </row>
        <row r="257">
          <cell r="A257" t="str">
            <v>6315S</v>
          </cell>
          <cell r="B257" t="str">
            <v>A</v>
          </cell>
          <cell r="C257" t="str">
            <v>1 DAY JUD DESIGN WKSHP STF</v>
          </cell>
          <cell r="D257" t="str">
            <v>JCL_FD</v>
          </cell>
          <cell r="E257" t="str">
            <v>Fac  Development</v>
          </cell>
          <cell r="F257" t="str">
            <v>AGNCY</v>
          </cell>
        </row>
        <row r="258">
          <cell r="A258" t="str">
            <v>6316F</v>
          </cell>
          <cell r="B258" t="str">
            <v>A</v>
          </cell>
          <cell r="C258" t="str">
            <v>COUNCIL STF FAC DVLPT FAC</v>
          </cell>
          <cell r="D258" t="str">
            <v>JCL_FD</v>
          </cell>
          <cell r="E258" t="str">
            <v>Fac  Development</v>
          </cell>
          <cell r="F258" t="str">
            <v>AGNCY</v>
          </cell>
        </row>
        <row r="259">
          <cell r="A259" t="str">
            <v>6316P</v>
          </cell>
          <cell r="B259" t="str">
            <v>A</v>
          </cell>
          <cell r="C259" t="str">
            <v>COUNCIL STF FAC DVLPT PART</v>
          </cell>
          <cell r="D259" t="str">
            <v>JCL_FD</v>
          </cell>
          <cell r="E259" t="str">
            <v>Fac  Development</v>
          </cell>
          <cell r="F259" t="str">
            <v>AGNCY</v>
          </cell>
        </row>
        <row r="260">
          <cell r="A260" t="str">
            <v>6316S</v>
          </cell>
          <cell r="B260" t="str">
            <v>A</v>
          </cell>
          <cell r="C260" t="str">
            <v>COUNCIL STF FAC DVLPT STF</v>
          </cell>
          <cell r="D260" t="str">
            <v>JCL_FD</v>
          </cell>
          <cell r="E260" t="str">
            <v>Fac  Development</v>
          </cell>
          <cell r="F260" t="str">
            <v>AGNCY</v>
          </cell>
        </row>
        <row r="261">
          <cell r="A261" t="str">
            <v>6332P</v>
          </cell>
          <cell r="B261" t="str">
            <v>A</v>
          </cell>
          <cell r="C261" t="str">
            <v>JUD CURRIC DVLPT PART</v>
          </cell>
          <cell r="D261" t="str">
            <v>JCL_CJEX</v>
          </cell>
          <cell r="E261" t="str">
            <v>Cont JUD Ed Exp</v>
          </cell>
          <cell r="F261" t="str">
            <v>AGNCY</v>
          </cell>
        </row>
        <row r="262">
          <cell r="A262" t="str">
            <v>6332S</v>
          </cell>
          <cell r="B262" t="str">
            <v>A</v>
          </cell>
          <cell r="C262" t="str">
            <v>JUD CURRIC DVLPT STF</v>
          </cell>
          <cell r="D262" t="str">
            <v>JCL_CJEX</v>
          </cell>
          <cell r="E262" t="str">
            <v>Cont JUD Ed Exp</v>
          </cell>
          <cell r="F262" t="str">
            <v>AGNCY</v>
          </cell>
        </row>
        <row r="263">
          <cell r="A263" t="str">
            <v>6334F</v>
          </cell>
          <cell r="B263" t="str">
            <v>A</v>
          </cell>
          <cell r="C263" t="str">
            <v>MGR/SUP CURRIC FAC</v>
          </cell>
          <cell r="D263" t="str">
            <v>JCL_CMSE</v>
          </cell>
          <cell r="E263" t="str">
            <v>Ct Mgt and Sup Ed</v>
          </cell>
          <cell r="F263" t="str">
            <v>AGNCY</v>
          </cell>
        </row>
        <row r="264">
          <cell r="A264" t="str">
            <v>6334P</v>
          </cell>
          <cell r="B264" t="str">
            <v>A</v>
          </cell>
          <cell r="C264" t="str">
            <v>MGR/SUP CURRIC PART</v>
          </cell>
          <cell r="D264" t="str">
            <v>JCL_CMSE</v>
          </cell>
          <cell r="E264" t="str">
            <v>Ct Mgt and Sup Ed</v>
          </cell>
          <cell r="F264" t="str">
            <v>AGNCY</v>
          </cell>
        </row>
        <row r="265">
          <cell r="A265" t="str">
            <v>6334S</v>
          </cell>
          <cell r="B265" t="str">
            <v>A</v>
          </cell>
          <cell r="C265" t="str">
            <v>MGR/SUP CURRIC STF</v>
          </cell>
          <cell r="D265" t="str">
            <v>JCL_CMSE</v>
          </cell>
          <cell r="E265" t="str">
            <v>Ct Mgt and Sup Ed</v>
          </cell>
          <cell r="F265" t="str">
            <v>AGNCY</v>
          </cell>
        </row>
        <row r="266">
          <cell r="A266" t="str">
            <v>6335F</v>
          </cell>
          <cell r="B266" t="str">
            <v>A</v>
          </cell>
          <cell r="C266" t="str">
            <v>CT STF CURRIC DVLPT FAC</v>
          </cell>
          <cell r="D266" t="str">
            <v>JCL_CPE</v>
          </cell>
          <cell r="E266" t="str">
            <v>Ct  Pers Ed</v>
          </cell>
          <cell r="F266" t="str">
            <v>AGNCY</v>
          </cell>
        </row>
        <row r="267">
          <cell r="A267" t="str">
            <v>6335P</v>
          </cell>
          <cell r="B267" t="str">
            <v>A</v>
          </cell>
          <cell r="C267" t="str">
            <v>CT STF CURRIC DVLPT PART</v>
          </cell>
          <cell r="D267" t="str">
            <v>JCL_CPE</v>
          </cell>
          <cell r="E267" t="str">
            <v>Ct  Pers Ed</v>
          </cell>
          <cell r="F267" t="str">
            <v>AGNCY</v>
          </cell>
        </row>
        <row r="268">
          <cell r="A268" t="str">
            <v>6335S</v>
          </cell>
          <cell r="B268" t="str">
            <v>A</v>
          </cell>
          <cell r="C268" t="str">
            <v>CT STF CURRIC DVLPT STF</v>
          </cell>
          <cell r="D268" t="str">
            <v>JCL_CPE</v>
          </cell>
          <cell r="E268" t="str">
            <v>Ct  Pers Ed</v>
          </cell>
          <cell r="F268" t="str">
            <v>AGNCY</v>
          </cell>
        </row>
        <row r="269">
          <cell r="A269" t="str">
            <v>6336F</v>
          </cell>
          <cell r="B269" t="str">
            <v>A</v>
          </cell>
          <cell r="C269" t="str">
            <v>COUNCIL STF CURRIC DVLPT FAC</v>
          </cell>
          <cell r="D269" t="str">
            <v>JCL_JCSE</v>
          </cell>
          <cell r="E269" t="str">
            <v>JUD Council STF ED</v>
          </cell>
          <cell r="F269" t="str">
            <v>AGNCY</v>
          </cell>
        </row>
        <row r="270">
          <cell r="A270" t="str">
            <v>6336P</v>
          </cell>
          <cell r="B270" t="str">
            <v>A</v>
          </cell>
          <cell r="C270" t="str">
            <v>COUNCIL STF CURRIC DVLPT PART</v>
          </cell>
          <cell r="D270" t="str">
            <v>JCL_JCSE</v>
          </cell>
          <cell r="E270" t="str">
            <v>JUD Council STF ED</v>
          </cell>
          <cell r="F270" t="str">
            <v>AGNCY</v>
          </cell>
        </row>
        <row r="271">
          <cell r="A271" t="str">
            <v>6336S</v>
          </cell>
          <cell r="B271" t="str">
            <v>A</v>
          </cell>
          <cell r="C271" t="str">
            <v>COUNCIL STF CURRIC DVLPT STF</v>
          </cell>
          <cell r="D271" t="str">
            <v>JCL_JCSE</v>
          </cell>
          <cell r="E271" t="str">
            <v>JUD Council STF ED</v>
          </cell>
          <cell r="F271" t="str">
            <v>AGNCY</v>
          </cell>
        </row>
        <row r="272">
          <cell r="A272" t="str">
            <v>6421C</v>
          </cell>
          <cell r="B272" t="str">
            <v>A</v>
          </cell>
          <cell r="C272" t="str">
            <v>JUD DIST ED &amp; OR CJR</v>
          </cell>
          <cell r="D272" t="str">
            <v>JCL_CJEX</v>
          </cell>
          <cell r="E272" t="str">
            <v>Cont JUD Ed Exp</v>
          </cell>
          <cell r="F272" t="str">
            <v>AGNCY</v>
          </cell>
        </row>
        <row r="273">
          <cell r="A273" t="str">
            <v>6421F</v>
          </cell>
          <cell r="B273" t="str">
            <v>A</v>
          </cell>
          <cell r="C273" t="str">
            <v>JUD DIST ED &amp; OR FAC</v>
          </cell>
          <cell r="D273" t="str">
            <v>JCL_CJEX</v>
          </cell>
          <cell r="E273" t="str">
            <v>Cont JUD Ed Exp</v>
          </cell>
          <cell r="F273" t="str">
            <v>AGNCY</v>
          </cell>
        </row>
        <row r="274">
          <cell r="A274" t="str">
            <v>6421P</v>
          </cell>
          <cell r="B274" t="str">
            <v>A</v>
          </cell>
          <cell r="C274" t="str">
            <v>JUD DIST ED &amp; OR PART</v>
          </cell>
          <cell r="D274" t="str">
            <v>JCL_CJEX</v>
          </cell>
          <cell r="E274" t="str">
            <v>Cont JUD Ed Exp</v>
          </cell>
          <cell r="F274" t="str">
            <v>AGNCY</v>
          </cell>
        </row>
        <row r="275">
          <cell r="A275" t="str">
            <v>6421S</v>
          </cell>
          <cell r="B275" t="str">
            <v>A</v>
          </cell>
          <cell r="C275" t="str">
            <v>JUD DIST ED &amp; OR STF</v>
          </cell>
          <cell r="D275" t="str">
            <v>JCL_CJEX</v>
          </cell>
          <cell r="E275" t="str">
            <v>Cont JUD Ed Exp</v>
          </cell>
          <cell r="F275" t="str">
            <v>AGNCY</v>
          </cell>
        </row>
        <row r="276">
          <cell r="A276" t="str">
            <v>6422C</v>
          </cell>
          <cell r="B276" t="str">
            <v>A</v>
          </cell>
          <cell r="C276" t="str">
            <v>MGR/SUP DIST ED &amp; OR CJR</v>
          </cell>
          <cell r="D276" t="str">
            <v>JCL_CMSE</v>
          </cell>
          <cell r="E276" t="str">
            <v>Ct Mgt and Sup Ed</v>
          </cell>
          <cell r="F276" t="str">
            <v>AGNCY</v>
          </cell>
        </row>
        <row r="277">
          <cell r="A277" t="str">
            <v>6422F</v>
          </cell>
          <cell r="B277" t="str">
            <v>A</v>
          </cell>
          <cell r="C277" t="str">
            <v>MGR/SUP DIST ED &amp; OR FAC</v>
          </cell>
          <cell r="D277" t="str">
            <v>JCL_CMSE</v>
          </cell>
          <cell r="E277" t="str">
            <v>Ct Mgt and Sup Ed</v>
          </cell>
          <cell r="F277" t="str">
            <v>AGNCY</v>
          </cell>
        </row>
        <row r="278">
          <cell r="A278" t="str">
            <v>6422P</v>
          </cell>
          <cell r="B278" t="str">
            <v>A</v>
          </cell>
          <cell r="C278" t="str">
            <v>MGR/SUP DIST ED &amp; OR PART</v>
          </cell>
          <cell r="D278" t="str">
            <v>JCL_CMSE</v>
          </cell>
          <cell r="E278" t="str">
            <v>Ct Mgt and Sup Ed</v>
          </cell>
          <cell r="F278" t="str">
            <v>AGNCY</v>
          </cell>
        </row>
        <row r="279">
          <cell r="A279" t="str">
            <v>6422S</v>
          </cell>
          <cell r="B279" t="str">
            <v>A</v>
          </cell>
          <cell r="C279" t="str">
            <v>MGR/SUP DIST ED &amp; OR STAF</v>
          </cell>
          <cell r="D279" t="str">
            <v>JCL_CMSE</v>
          </cell>
          <cell r="E279" t="str">
            <v>Ct Mgt and Sup Ed</v>
          </cell>
          <cell r="F279" t="str">
            <v>AGNCY</v>
          </cell>
        </row>
        <row r="280">
          <cell r="A280" t="str">
            <v>6423C</v>
          </cell>
          <cell r="B280" t="str">
            <v>A</v>
          </cell>
          <cell r="C280" t="str">
            <v>CT STF DIST ED &amp; OR CJR</v>
          </cell>
          <cell r="D280" t="str">
            <v>JCL_CPE</v>
          </cell>
          <cell r="E280" t="str">
            <v>Ct  Pers Ed</v>
          </cell>
          <cell r="F280" t="str">
            <v>AGNCY</v>
          </cell>
        </row>
        <row r="281">
          <cell r="A281" t="str">
            <v>6423F</v>
          </cell>
          <cell r="B281" t="str">
            <v>A</v>
          </cell>
          <cell r="C281" t="str">
            <v>CT STF DIST ED &amp; OR FAC</v>
          </cell>
          <cell r="D281" t="str">
            <v>JCL_CPE</v>
          </cell>
          <cell r="E281" t="str">
            <v>Ct  Pers Ed</v>
          </cell>
          <cell r="F281" t="str">
            <v>AGNCY</v>
          </cell>
        </row>
        <row r="282">
          <cell r="A282" t="str">
            <v>6423P</v>
          </cell>
          <cell r="B282" t="str">
            <v>A</v>
          </cell>
          <cell r="C282" t="str">
            <v>CT STF DIST ED &amp; OR PART</v>
          </cell>
          <cell r="D282" t="str">
            <v>JCL_CPE</v>
          </cell>
          <cell r="E282" t="str">
            <v>Ct  Pers Ed</v>
          </cell>
          <cell r="F282" t="str">
            <v>AGNCY</v>
          </cell>
        </row>
        <row r="283">
          <cell r="A283" t="str">
            <v>6423S</v>
          </cell>
          <cell r="B283" t="str">
            <v>A</v>
          </cell>
          <cell r="C283" t="str">
            <v>CT STF DIST ED &amp; OR STF</v>
          </cell>
          <cell r="D283" t="str">
            <v>JCL_CPE</v>
          </cell>
          <cell r="E283" t="str">
            <v>Ct  Pers Ed</v>
          </cell>
          <cell r="F283" t="str">
            <v>AGNCY</v>
          </cell>
        </row>
        <row r="284">
          <cell r="A284" t="str">
            <v>6424F</v>
          </cell>
          <cell r="B284" t="str">
            <v>A</v>
          </cell>
          <cell r="C284" t="str">
            <v>COUNCIL STF DIST ED &amp; OR</v>
          </cell>
          <cell r="D284" t="str">
            <v>JCL_JCSE</v>
          </cell>
          <cell r="E284" t="str">
            <v>JUD Council STF ED</v>
          </cell>
          <cell r="F284" t="str">
            <v>AGNCY</v>
          </cell>
        </row>
        <row r="285">
          <cell r="A285" t="str">
            <v>6424P</v>
          </cell>
          <cell r="B285" t="str">
            <v>A</v>
          </cell>
          <cell r="C285" t="str">
            <v>COUNCIL STF DIST ED &amp; OR</v>
          </cell>
          <cell r="D285" t="str">
            <v>JCL_JCSE</v>
          </cell>
          <cell r="E285" t="str">
            <v>JUD Council STF ED</v>
          </cell>
          <cell r="F285" t="str">
            <v>AGNCY</v>
          </cell>
        </row>
        <row r="286">
          <cell r="A286" t="str">
            <v>6424S</v>
          </cell>
          <cell r="B286" t="str">
            <v>A</v>
          </cell>
          <cell r="C286" t="str">
            <v>COUNCIL STF DIST ED &amp; OR</v>
          </cell>
          <cell r="D286" t="str">
            <v>JCL_JCSE</v>
          </cell>
          <cell r="E286" t="str">
            <v>JUD Council STF ED</v>
          </cell>
          <cell r="F286" t="str">
            <v>AGNCY</v>
          </cell>
        </row>
        <row r="287">
          <cell r="A287" t="str">
            <v>6501F</v>
          </cell>
          <cell r="B287" t="str">
            <v>A</v>
          </cell>
          <cell r="C287" t="str">
            <v>JUDICIAL PUBLICATIONS FAC</v>
          </cell>
          <cell r="D287" t="str">
            <v>JCL_CJEX</v>
          </cell>
          <cell r="E287" t="str">
            <v>Cont JUD Ed Exp</v>
          </cell>
          <cell r="F287" t="str">
            <v>AGNCY</v>
          </cell>
        </row>
        <row r="288">
          <cell r="A288" t="str">
            <v>6522F</v>
          </cell>
          <cell r="B288" t="str">
            <v>A</v>
          </cell>
          <cell r="C288" t="str">
            <v>CIVIL PROC BENCH BOOK SER FAC</v>
          </cell>
          <cell r="D288" t="str">
            <v>JCL_FJE</v>
          </cell>
          <cell r="E288" t="str">
            <v>Found for Judicial Edu Grant</v>
          </cell>
          <cell r="F288" t="str">
            <v>REIMB</v>
          </cell>
        </row>
        <row r="289">
          <cell r="A289" t="str">
            <v>6522S</v>
          </cell>
          <cell r="B289" t="str">
            <v>A</v>
          </cell>
          <cell r="C289" t="str">
            <v>CIVIL PROC BENCH BOOK SER STF</v>
          </cell>
          <cell r="D289" t="str">
            <v>JCL_FJE</v>
          </cell>
          <cell r="E289" t="str">
            <v>Found for Judicial Edu Grant</v>
          </cell>
          <cell r="F289" t="str">
            <v>REIMB</v>
          </cell>
        </row>
        <row r="290">
          <cell r="A290" t="str">
            <v>6601F</v>
          </cell>
          <cell r="B290" t="str">
            <v>I</v>
          </cell>
          <cell r="C290" t="str">
            <v>COUNCIL STF COURSES FAC</v>
          </cell>
          <cell r="D290" t="str">
            <v>JCL_JCSE</v>
          </cell>
          <cell r="E290" t="str">
            <v>JUD Council STF ED</v>
          </cell>
          <cell r="F290" t="str">
            <v>AGNCY</v>
          </cell>
        </row>
        <row r="291">
          <cell r="A291" t="str">
            <v>6601P</v>
          </cell>
          <cell r="B291" t="str">
            <v>A</v>
          </cell>
          <cell r="C291" t="str">
            <v>COUNCIL STF COURSES PART</v>
          </cell>
          <cell r="D291" t="str">
            <v>JCL_JCSE</v>
          </cell>
          <cell r="E291" t="str">
            <v>JUD Council STF ED</v>
          </cell>
          <cell r="F291" t="str">
            <v>AGNCY</v>
          </cell>
        </row>
        <row r="292">
          <cell r="A292" t="str">
            <v>6601S</v>
          </cell>
          <cell r="B292" t="str">
            <v>A</v>
          </cell>
          <cell r="C292" t="str">
            <v>COUNCIL STF COURSES STF</v>
          </cell>
          <cell r="D292" t="str">
            <v>JCL_JCSE</v>
          </cell>
          <cell r="E292" t="str">
            <v>JUD Council STF ED</v>
          </cell>
          <cell r="F292" t="str">
            <v>AGNCY</v>
          </cell>
        </row>
        <row r="293">
          <cell r="A293" t="str">
            <v>6TH_DCACS</v>
          </cell>
          <cell r="B293" t="str">
            <v>A</v>
          </cell>
          <cell r="C293" t="str">
            <v>6TH_DCACS</v>
          </cell>
          <cell r="D293" t="str">
            <v>JCJ_CAC</v>
          </cell>
          <cell r="E293" t="str">
            <v>Court Appointed Counsel</v>
          </cell>
          <cell r="F293" t="str">
            <v>AGNCY</v>
          </cell>
        </row>
        <row r="294">
          <cell r="A294" t="str">
            <v>ABA</v>
          </cell>
          <cell r="B294" t="str">
            <v>A</v>
          </cell>
          <cell r="C294" t="str">
            <v>AMER. BAR ASSOC.</v>
          </cell>
          <cell r="D294" t="str">
            <v>JCJ_SPC_PRJTS</v>
          </cell>
          <cell r="E294" t="str">
            <v>Special Charges</v>
          </cell>
          <cell r="F294" t="str">
            <v>AGNCY</v>
          </cell>
        </row>
        <row r="295">
          <cell r="A295" t="str">
            <v>AC_BACKFILL</v>
          </cell>
          <cell r="B295" t="str">
            <v>A</v>
          </cell>
          <cell r="C295" t="str">
            <v>AC_Backfill</v>
          </cell>
          <cell r="D295" t="str">
            <v>JCJ_AJP</v>
          </cell>
          <cell r="E295" t="str">
            <v>Assigned Judges Program</v>
          </cell>
          <cell r="F295" t="str">
            <v>AGNCY</v>
          </cell>
        </row>
        <row r="296">
          <cell r="A296" t="str">
            <v>ACCMS</v>
          </cell>
          <cell r="B296" t="str">
            <v>A</v>
          </cell>
          <cell r="C296" t="str">
            <v>ACCMS</v>
          </cell>
          <cell r="D296" t="str">
            <v>JCT_CT MGMT SVS</v>
          </cell>
          <cell r="E296" t="str">
            <v>Court Management Services</v>
          </cell>
          <cell r="F296" t="str">
            <v>AGNCY</v>
          </cell>
        </row>
        <row r="297">
          <cell r="A297" t="str">
            <v>ACP_IT</v>
          </cell>
          <cell r="B297" t="str">
            <v>A</v>
          </cell>
          <cell r="C297" t="str">
            <v>BCP PROJ</v>
          </cell>
          <cell r="D297" t="str">
            <v>JCJ_ACP</v>
          </cell>
          <cell r="E297" t="str">
            <v>Appellate Court Projects</v>
          </cell>
          <cell r="F297" t="str">
            <v>AGNCY</v>
          </cell>
        </row>
        <row r="298">
          <cell r="A298" t="str">
            <v>ACTIVE_JUDGES</v>
          </cell>
          <cell r="B298" t="str">
            <v>A</v>
          </cell>
          <cell r="C298" t="str">
            <v>Active_Judges</v>
          </cell>
          <cell r="D298" t="str">
            <v>JCJ_AJP</v>
          </cell>
          <cell r="E298" t="str">
            <v>Assigned Judges Program</v>
          </cell>
          <cell r="F298" t="str">
            <v>AGNCY</v>
          </cell>
        </row>
        <row r="299">
          <cell r="A299" t="str">
            <v>ADM_SUPPORT</v>
          </cell>
          <cell r="B299" t="str">
            <v>A</v>
          </cell>
          <cell r="C299" t="str">
            <v>Adm_Support</v>
          </cell>
          <cell r="D299" t="str">
            <v>JCT_ADM SUPPORT</v>
          </cell>
          <cell r="E299" t="str">
            <v>Administrative Support</v>
          </cell>
          <cell r="F299" t="str">
            <v>AGNCY</v>
          </cell>
        </row>
        <row r="300">
          <cell r="A300" t="str">
            <v>ADMIN</v>
          </cell>
          <cell r="B300" t="str">
            <v>A</v>
          </cell>
          <cell r="C300" t="str">
            <v>AB_1058 _ Support</v>
          </cell>
          <cell r="D300" t="str">
            <v>JCK_AB1058</v>
          </cell>
          <cell r="E300" t="str">
            <v>AB 1058</v>
          </cell>
          <cell r="F300" t="str">
            <v>REIMB</v>
          </cell>
        </row>
        <row r="301">
          <cell r="A301" t="str">
            <v>ADMIN_GNT2017</v>
          </cell>
          <cell r="B301" t="str">
            <v>A</v>
          </cell>
          <cell r="C301" t="str">
            <v>Justice Corp _ Support</v>
          </cell>
          <cell r="D301" t="str">
            <v>JCJ_JUSTICECORP</v>
          </cell>
          <cell r="E301" t="str">
            <v>Justice Corp</v>
          </cell>
          <cell r="F301" t="str">
            <v>REIMB</v>
          </cell>
        </row>
        <row r="302">
          <cell r="A302" t="str">
            <v>ADMIN_GNT2017</v>
          </cell>
          <cell r="B302" t="str">
            <v>A</v>
          </cell>
          <cell r="C302" t="str">
            <v>Parolee Reentry Ct Prg CDCRAdm</v>
          </cell>
          <cell r="D302" t="str">
            <v>JCM_PAROLEE</v>
          </cell>
          <cell r="E302" t="str">
            <v>Parolee Reentry Ct CDCR</v>
          </cell>
          <cell r="F302" t="str">
            <v>REIMB</v>
          </cell>
        </row>
        <row r="303">
          <cell r="A303" t="str">
            <v>ADMIN_GNT2017</v>
          </cell>
          <cell r="B303" t="str">
            <v>A</v>
          </cell>
          <cell r="C303" t="str">
            <v>Parolee Reentry Ct Prg CDCRAdm</v>
          </cell>
          <cell r="D303" t="str">
            <v>TQ JCM_PAROLEE</v>
          </cell>
          <cell r="E303" t="str">
            <v>Parolee Reentry Ct CDCR</v>
          </cell>
          <cell r="F303" t="str">
            <v>REIMB</v>
          </cell>
        </row>
        <row r="304">
          <cell r="A304" t="str">
            <v>ADMIN_GNT2018</v>
          </cell>
          <cell r="B304" t="str">
            <v>T</v>
          </cell>
          <cell r="C304" t="str">
            <v>Justice Corp _ Support</v>
          </cell>
          <cell r="D304" t="str">
            <v>JCJ_JUSTICECORP</v>
          </cell>
          <cell r="E304" t="str">
            <v>Justice Corp</v>
          </cell>
          <cell r="F304" t="str">
            <v>REIMB</v>
          </cell>
        </row>
        <row r="305">
          <cell r="A305" t="str">
            <v>ADMIN_GNT2018</v>
          </cell>
          <cell r="B305" t="str">
            <v>A</v>
          </cell>
          <cell r="C305" t="str">
            <v>Parolee Reentry Ct Prg CDCRAdm</v>
          </cell>
          <cell r="D305" t="str">
            <v>JCM_PAROLEE</v>
          </cell>
          <cell r="E305" t="str">
            <v>Parolee Reentry Ct CDCR</v>
          </cell>
          <cell r="F305" t="str">
            <v>REIMB</v>
          </cell>
        </row>
        <row r="306">
          <cell r="A306" t="str">
            <v>ADMIN_GNT2018</v>
          </cell>
          <cell r="B306" t="str">
            <v>A</v>
          </cell>
          <cell r="C306" t="str">
            <v>Parolee Reentry Ct Prg CDCRAdm</v>
          </cell>
          <cell r="D306" t="str">
            <v>TQ JCM_PAROLEE</v>
          </cell>
          <cell r="E306" t="str">
            <v>Parolee Reentry Ct CDCR</v>
          </cell>
          <cell r="F306" t="str">
            <v>REIMB</v>
          </cell>
        </row>
        <row r="307">
          <cell r="A307" t="str">
            <v>AGD059</v>
          </cell>
          <cell r="B307" t="str">
            <v>T</v>
          </cell>
          <cell r="C307" t="str">
            <v>Anthony Gilbert Delgado</v>
          </cell>
          <cell r="D307" t="str">
            <v>JCB_CAP_CASES</v>
          </cell>
          <cell r="E307" t="str">
            <v>HCRC Capital Cases</v>
          </cell>
          <cell r="F307" t="str">
            <v>AGNCY</v>
          </cell>
        </row>
        <row r="308">
          <cell r="A308" t="str">
            <v>AGW086</v>
          </cell>
          <cell r="B308" t="str">
            <v>A</v>
          </cell>
          <cell r="C308" t="str">
            <v>Andre Gerald Wilson</v>
          </cell>
          <cell r="D308" t="str">
            <v>JCB_CAP_CASES</v>
          </cell>
          <cell r="E308" t="str">
            <v>HCRC Capital Cases</v>
          </cell>
          <cell r="F308" t="str">
            <v>AGNCY</v>
          </cell>
        </row>
        <row r="309">
          <cell r="A309" t="str">
            <v>AH019</v>
          </cell>
          <cell r="B309" t="str">
            <v>A</v>
          </cell>
          <cell r="C309" t="str">
            <v>Arthur  Halvorsen</v>
          </cell>
          <cell r="D309" t="str">
            <v>JCB_CAP_CASES</v>
          </cell>
          <cell r="E309" t="str">
            <v>HCRC Capital Cases</v>
          </cell>
          <cell r="F309" t="str">
            <v>AGNCY</v>
          </cell>
        </row>
        <row r="310">
          <cell r="A310" t="str">
            <v>AIDOAC</v>
          </cell>
          <cell r="B310" t="str">
            <v>A</v>
          </cell>
          <cell r="C310" t="str">
            <v>QRTLY AUDIT MTNG</v>
          </cell>
          <cell r="D310" t="str">
            <v>JCJ_SPC_PRJTS</v>
          </cell>
          <cell r="E310" t="str">
            <v>Special Charges</v>
          </cell>
          <cell r="F310" t="str">
            <v>AGNCY</v>
          </cell>
        </row>
        <row r="311">
          <cell r="A311" t="str">
            <v>AJ093</v>
          </cell>
          <cell r="B311" t="str">
            <v>A</v>
          </cell>
          <cell r="C311" t="str">
            <v>Albert Jones</v>
          </cell>
          <cell r="D311" t="str">
            <v>JCB_CAP_CASES</v>
          </cell>
          <cell r="E311" t="str">
            <v>HCRC Capital Cases</v>
          </cell>
          <cell r="F311" t="str">
            <v>AGNCY</v>
          </cell>
        </row>
        <row r="312">
          <cell r="A312" t="str">
            <v>AJEI</v>
          </cell>
          <cell r="B312" t="str">
            <v>A</v>
          </cell>
          <cell r="C312" t="str">
            <v>ANNUAL EDU SUMMIT</v>
          </cell>
          <cell r="D312" t="str">
            <v>JCJ_ACP</v>
          </cell>
          <cell r="E312" t="str">
            <v>Appellate Court Projects</v>
          </cell>
          <cell r="F312" t="str">
            <v>AGNCY</v>
          </cell>
        </row>
        <row r="313">
          <cell r="A313" t="str">
            <v>AL058</v>
          </cell>
          <cell r="B313" t="str">
            <v>A</v>
          </cell>
          <cell r="C313" t="str">
            <v>Andrew Lancaster</v>
          </cell>
          <cell r="D313" t="str">
            <v>JCB_CAP_CASES</v>
          </cell>
          <cell r="E313" t="str">
            <v>HCRC Capital Cases</v>
          </cell>
          <cell r="F313" t="str">
            <v>AGNCY</v>
          </cell>
        </row>
        <row r="314">
          <cell r="A314" t="str">
            <v>APJAC</v>
          </cell>
          <cell r="B314" t="str">
            <v>A</v>
          </cell>
          <cell r="C314" t="str">
            <v>QRTLY APJ ACTIVITIES</v>
          </cell>
          <cell r="D314" t="str">
            <v>JCJ_SPC_PRJTS</v>
          </cell>
          <cell r="E314" t="str">
            <v>Special Charges</v>
          </cell>
          <cell r="F314" t="str">
            <v>AGNCY</v>
          </cell>
        </row>
        <row r="315">
          <cell r="A315" t="str">
            <v>APPELL_FACDEV</v>
          </cell>
          <cell r="B315" t="str">
            <v>A</v>
          </cell>
          <cell r="C315" t="str">
            <v>Appellate Faculty Development</v>
          </cell>
          <cell r="D315" t="str">
            <v>JCL_FACULTYDEVE</v>
          </cell>
          <cell r="E315" t="str">
            <v>Faculty Development</v>
          </cell>
          <cell r="F315" t="str">
            <v>AGNCY</v>
          </cell>
        </row>
        <row r="316">
          <cell r="A316" t="str">
            <v>APPELL_MGT_INST</v>
          </cell>
          <cell r="B316" t="str">
            <v>A</v>
          </cell>
          <cell r="C316" t="str">
            <v>Appellate Mgmnt Institute</v>
          </cell>
          <cell r="D316" t="str">
            <v>JCL_CTMGRSUPEDU</v>
          </cell>
          <cell r="E316" t="str">
            <v>Court Manager &amp; Supervisor Edu</v>
          </cell>
          <cell r="F316" t="str">
            <v>AGNCY</v>
          </cell>
        </row>
        <row r="317">
          <cell r="A317" t="str">
            <v>APPELL_SYS_ADM</v>
          </cell>
          <cell r="B317" t="str">
            <v>A</v>
          </cell>
          <cell r="C317" t="str">
            <v>Appellate System Administrator</v>
          </cell>
          <cell r="D317" t="str">
            <v>JCL_CTPERSONEDU</v>
          </cell>
          <cell r="E317" t="str">
            <v>Court Personnel Education</v>
          </cell>
          <cell r="F317" t="str">
            <v>AGNCY</v>
          </cell>
        </row>
        <row r="318">
          <cell r="A318" t="str">
            <v>APPLICATIONARCH</v>
          </cell>
          <cell r="B318" t="str">
            <v>A</v>
          </cell>
          <cell r="C318" t="str">
            <v>Application Architecture</v>
          </cell>
          <cell r="D318" t="str">
            <v>JCT_IT ARCHITEC</v>
          </cell>
          <cell r="E318" t="str">
            <v>IT Architecture</v>
          </cell>
          <cell r="F318" t="str">
            <v>AGNCY</v>
          </cell>
        </row>
        <row r="319">
          <cell r="A319" t="str">
            <v>ATD073</v>
          </cell>
          <cell r="B319" t="str">
            <v>A</v>
          </cell>
          <cell r="C319" t="str">
            <v>Anh The Duong</v>
          </cell>
          <cell r="D319" t="str">
            <v>JCB_CAP_CASES</v>
          </cell>
          <cell r="E319" t="str">
            <v>HCRC Capital Cases</v>
          </cell>
          <cell r="F319" t="str">
            <v>AGNCY</v>
          </cell>
        </row>
        <row r="320">
          <cell r="A320" t="str">
            <v>ATTORNEYS_FEES</v>
          </cell>
          <cell r="B320" t="str">
            <v>A</v>
          </cell>
          <cell r="C320" t="str">
            <v>Attorneys_Fees</v>
          </cell>
          <cell r="D320" t="str">
            <v>JCH_LITIGMGTPRG</v>
          </cell>
          <cell r="E320" t="str">
            <v>Litigation Mgt Prog Project</v>
          </cell>
          <cell r="F320" t="str">
            <v>AGNCY</v>
          </cell>
        </row>
        <row r="321">
          <cell r="A321" t="str">
            <v>ATTY_PILOT_PROJ</v>
          </cell>
          <cell r="B321" t="str">
            <v>A</v>
          </cell>
          <cell r="C321" t="str">
            <v>Atty_Pilot_Proj</v>
          </cell>
          <cell r="D321" t="str">
            <v>JCJ_AJP</v>
          </cell>
          <cell r="E321" t="str">
            <v>Assigned Judges Program</v>
          </cell>
          <cell r="F321" t="str">
            <v>AGNCY</v>
          </cell>
        </row>
        <row r="322">
          <cell r="A322" t="str">
            <v>AV079</v>
          </cell>
          <cell r="B322" t="str">
            <v>A</v>
          </cell>
          <cell r="C322" t="str">
            <v>Alfredo Valencia</v>
          </cell>
          <cell r="D322" t="str">
            <v>JCB_CAP_CASES</v>
          </cell>
          <cell r="E322" t="str">
            <v>HCRC Capital Cases</v>
          </cell>
          <cell r="F322" t="str">
            <v>AGNCY</v>
          </cell>
        </row>
        <row r="323">
          <cell r="A323" t="str">
            <v>BASCIC_FAC_DEVL</v>
          </cell>
          <cell r="B323" t="str">
            <v>A</v>
          </cell>
          <cell r="C323" t="str">
            <v>Basic Faculty Development Cour</v>
          </cell>
          <cell r="D323" t="str">
            <v>JCL_FACULTYDEVE</v>
          </cell>
          <cell r="E323" t="str">
            <v>Faculty Development</v>
          </cell>
          <cell r="F323" t="str">
            <v>AGNCY</v>
          </cell>
        </row>
        <row r="324">
          <cell r="A324" t="str">
            <v>BCHBARCOALITION</v>
          </cell>
          <cell r="B324" t="str">
            <v>A</v>
          </cell>
          <cell r="C324" t="str">
            <v>Bench Bar Coalition</v>
          </cell>
          <cell r="D324" t="str">
            <v>JCD_OGA</v>
          </cell>
          <cell r="E324" t="str">
            <v>OGA Projects</v>
          </cell>
          <cell r="F324" t="str">
            <v>AGNCY</v>
          </cell>
        </row>
        <row r="325">
          <cell r="A325" t="str">
            <v>BENEFITS_COST</v>
          </cell>
          <cell r="B325" t="str">
            <v>A</v>
          </cell>
          <cell r="C325" t="str">
            <v>Benefits Cost Change</v>
          </cell>
          <cell r="D325" t="str">
            <v>JCQ_TC OPERATIO</v>
          </cell>
          <cell r="E325" t="str">
            <v>Trial Court Operations</v>
          </cell>
          <cell r="F325" t="str">
            <v>AGNCY</v>
          </cell>
        </row>
        <row r="326">
          <cell r="A326" t="str">
            <v>BLH075</v>
          </cell>
          <cell r="B326" t="str">
            <v>A</v>
          </cell>
          <cell r="C326" t="str">
            <v>Bernard Lee Hamilton</v>
          </cell>
          <cell r="D326" t="str">
            <v>JCB_CAP_CASES</v>
          </cell>
          <cell r="E326" t="str">
            <v>HCRC Capital Cases</v>
          </cell>
          <cell r="F326" t="str">
            <v>AGNCY</v>
          </cell>
        </row>
        <row r="327">
          <cell r="A327" t="str">
            <v>BMJ095</v>
          </cell>
          <cell r="B327" t="str">
            <v>A</v>
          </cell>
          <cell r="C327" t="str">
            <v>Bryan Maurice Jones</v>
          </cell>
          <cell r="D327" t="str">
            <v>JCB_CAP_CASES</v>
          </cell>
          <cell r="E327" t="str">
            <v>HCRC Capital Cases</v>
          </cell>
          <cell r="F327" t="str">
            <v>AGNCY</v>
          </cell>
        </row>
        <row r="328">
          <cell r="A328" t="str">
            <v>BUDGET_SUPPORT</v>
          </cell>
          <cell r="B328" t="str">
            <v>A</v>
          </cell>
          <cell r="C328" t="str">
            <v>Budget_Support</v>
          </cell>
          <cell r="D328" t="str">
            <v>JCT_ADM SVS</v>
          </cell>
          <cell r="E328" t="str">
            <v>Administrative Services</v>
          </cell>
          <cell r="F328" t="str">
            <v>AGNCY</v>
          </cell>
        </row>
        <row r="329">
          <cell r="A329" t="str">
            <v>BW046</v>
          </cell>
          <cell r="B329" t="str">
            <v>A</v>
          </cell>
          <cell r="C329" t="str">
            <v>Byron Wilson</v>
          </cell>
          <cell r="D329" t="str">
            <v>JCB_CAP_CASES</v>
          </cell>
          <cell r="E329" t="str">
            <v>HCRC Capital Cases</v>
          </cell>
          <cell r="F329" t="str">
            <v>AGNCY</v>
          </cell>
        </row>
        <row r="330">
          <cell r="A330" t="str">
            <v>CACCA</v>
          </cell>
          <cell r="B330" t="str">
            <v>A</v>
          </cell>
          <cell r="C330" t="str">
            <v>QRTLY CLRKS MTNG</v>
          </cell>
          <cell r="D330" t="str">
            <v>JCJ_SPC_PRJTS</v>
          </cell>
          <cell r="E330" t="str">
            <v>Special Charges</v>
          </cell>
          <cell r="F330" t="str">
            <v>AGNCY</v>
          </cell>
        </row>
        <row r="331">
          <cell r="A331" t="str">
            <v>CAFM</v>
          </cell>
          <cell r="B331" t="str">
            <v>A</v>
          </cell>
          <cell r="C331" t="str">
            <v>CAFM</v>
          </cell>
          <cell r="D331" t="str">
            <v>JCT_PHOENIXCAFM</v>
          </cell>
          <cell r="E331" t="str">
            <v>Phoenix_CAFM</v>
          </cell>
          <cell r="F331" t="str">
            <v>AGNCY</v>
          </cell>
        </row>
        <row r="332">
          <cell r="A332" t="str">
            <v>CASA</v>
          </cell>
          <cell r="B332" t="str">
            <v>A</v>
          </cell>
          <cell r="C332" t="str">
            <v>Title IVE Perm_CASA_T &amp; Ms</v>
          </cell>
          <cell r="D332" t="str">
            <v>JCK_TITLEIVE</v>
          </cell>
          <cell r="E332" t="str">
            <v>Title IVE Perm</v>
          </cell>
          <cell r="F332" t="str">
            <v>REIMB</v>
          </cell>
        </row>
        <row r="333">
          <cell r="A333" t="str">
            <v>CC020</v>
          </cell>
          <cell r="B333" t="str">
            <v>A</v>
          </cell>
          <cell r="C333" t="str">
            <v>Cynthia  Coffman</v>
          </cell>
          <cell r="D333" t="str">
            <v>JCB_CAP_CASES</v>
          </cell>
          <cell r="E333" t="str">
            <v>HCRC Capital Cases</v>
          </cell>
          <cell r="F333" t="str">
            <v>AGNCY</v>
          </cell>
        </row>
        <row r="334">
          <cell r="A334" t="str">
            <v>CCJSCA</v>
          </cell>
          <cell r="B334" t="str">
            <v>A</v>
          </cell>
          <cell r="C334" t="str">
            <v>ANNUAL CONF.</v>
          </cell>
          <cell r="D334" t="str">
            <v>JCJ_SPC_PRJTS</v>
          </cell>
          <cell r="E334" t="str">
            <v>Special Charges</v>
          </cell>
          <cell r="F334" t="str">
            <v>AGNCY</v>
          </cell>
        </row>
        <row r="335">
          <cell r="A335" t="str">
            <v>CCJW_EAC</v>
          </cell>
          <cell r="B335" t="str">
            <v>A</v>
          </cell>
          <cell r="C335" t="str">
            <v>Complex Civil Judges Wk (EAC)</v>
          </cell>
          <cell r="D335" t="str">
            <v>JCL_CONEDEXPJUD</v>
          </cell>
          <cell r="E335" t="str">
            <v>Cont Jud Edu for Exped Judges</v>
          </cell>
          <cell r="F335" t="str">
            <v>AGNCY</v>
          </cell>
        </row>
        <row r="336">
          <cell r="A336" t="str">
            <v>CCPOR</v>
          </cell>
          <cell r="B336" t="str">
            <v>A</v>
          </cell>
          <cell r="C336" t="str">
            <v>CCPOR</v>
          </cell>
          <cell r="D336" t="str">
            <v>JCT_CT MGMT SVS</v>
          </cell>
          <cell r="E336" t="str">
            <v>Court Management Services</v>
          </cell>
          <cell r="F336" t="str">
            <v>AGNCY</v>
          </cell>
        </row>
        <row r="337">
          <cell r="A337" t="str">
            <v>CEQA</v>
          </cell>
          <cell r="B337" t="str">
            <v>A</v>
          </cell>
          <cell r="C337" t="str">
            <v>CEQA Overview PAO</v>
          </cell>
          <cell r="D337" t="str">
            <v>JCL_PAOEXPJUDGE</v>
          </cell>
          <cell r="E337" t="str">
            <v>Primary Assignment (PAO) Cour</v>
          </cell>
          <cell r="F337" t="str">
            <v>AGNCY</v>
          </cell>
        </row>
        <row r="338">
          <cell r="A338" t="str">
            <v>CFR</v>
          </cell>
          <cell r="B338" t="str">
            <v>A</v>
          </cell>
          <cell r="C338" t="str">
            <v>do not use</v>
          </cell>
          <cell r="D338" t="str">
            <v>JCB_CAP_CASES</v>
          </cell>
          <cell r="E338" t="str">
            <v>HCRC Capital Cases</v>
          </cell>
          <cell r="F338" t="str">
            <v>AGNCY</v>
          </cell>
        </row>
        <row r="339">
          <cell r="A339" t="str">
            <v>CFR096</v>
          </cell>
          <cell r="B339" t="str">
            <v>I</v>
          </cell>
          <cell r="C339" t="str">
            <v>Charles F Rountree</v>
          </cell>
          <cell r="D339" t="str">
            <v>JCB_CAP_CASES</v>
          </cell>
          <cell r="E339" t="str">
            <v>HCRC Capital Cases</v>
          </cell>
          <cell r="F339" t="str">
            <v>AGNCY</v>
          </cell>
        </row>
        <row r="340">
          <cell r="A340" t="str">
            <v>CH031</v>
          </cell>
          <cell r="B340" t="str">
            <v>A</v>
          </cell>
          <cell r="C340" t="str">
            <v>Cedrick  Harrison</v>
          </cell>
          <cell r="D340" t="str">
            <v>JCB_CAP_CASES</v>
          </cell>
          <cell r="E340" t="str">
            <v>HCRC Capital Cases</v>
          </cell>
          <cell r="F340" t="str">
            <v>AGNCY</v>
          </cell>
        </row>
        <row r="341">
          <cell r="A341" t="str">
            <v>CH084</v>
          </cell>
          <cell r="B341" t="str">
            <v>A</v>
          </cell>
          <cell r="C341" t="str">
            <v>Carlos Hawthorne</v>
          </cell>
          <cell r="D341" t="str">
            <v>JCB_CAP_CASES</v>
          </cell>
          <cell r="E341" t="str">
            <v>HCRC Capital Cases</v>
          </cell>
          <cell r="F341" t="str">
            <v>AGNCY</v>
          </cell>
        </row>
        <row r="342">
          <cell r="A342" t="str">
            <v>CHIEF_PROJECT</v>
          </cell>
          <cell r="B342" t="str">
            <v>A</v>
          </cell>
          <cell r="C342" t="str">
            <v>ADMIN CCC PROG</v>
          </cell>
          <cell r="D342" t="str">
            <v>JCJ_ACP</v>
          </cell>
          <cell r="E342" t="str">
            <v>Appellate Court Projects</v>
          </cell>
          <cell r="F342" t="str">
            <v>AGNCY</v>
          </cell>
        </row>
        <row r="343">
          <cell r="A343" t="str">
            <v>CIDCS</v>
          </cell>
          <cell r="B343" t="str">
            <v>A</v>
          </cell>
          <cell r="C343" t="str">
            <v>Court Interpreter Data Collect</v>
          </cell>
          <cell r="D343" t="str">
            <v>JCT_CT MGMT SVS</v>
          </cell>
          <cell r="E343" t="str">
            <v>Court Management Services</v>
          </cell>
          <cell r="F343" t="str">
            <v>AGNCY</v>
          </cell>
        </row>
        <row r="344">
          <cell r="A344" t="str">
            <v>CIVILSMALLCLAIM</v>
          </cell>
          <cell r="B344" t="str">
            <v>A</v>
          </cell>
          <cell r="C344" t="str">
            <v>CivilSmallClaim</v>
          </cell>
          <cell r="D344" t="str">
            <v>JCH_OTHERS</v>
          </cell>
          <cell r="E344" t="str">
            <v>Other Projects</v>
          </cell>
          <cell r="F344" t="str">
            <v>AGNCY</v>
          </cell>
        </row>
        <row r="345">
          <cell r="A345" t="str">
            <v>CLW044</v>
          </cell>
          <cell r="B345" t="str">
            <v>A</v>
          </cell>
          <cell r="C345" t="str">
            <v>Carmen Lee Ward</v>
          </cell>
          <cell r="D345" t="str">
            <v>JCB_CAP_CASES</v>
          </cell>
          <cell r="E345" t="str">
            <v>HCRC Capital Cases</v>
          </cell>
          <cell r="F345" t="str">
            <v>AGNCY</v>
          </cell>
        </row>
        <row r="346">
          <cell r="A346" t="str">
            <v>CM080</v>
          </cell>
          <cell r="B346" t="str">
            <v>A</v>
          </cell>
          <cell r="C346" t="str">
            <v>Christian  Monterroso</v>
          </cell>
          <cell r="D346" t="str">
            <v>JCB_CAP_CASES</v>
          </cell>
          <cell r="E346" t="str">
            <v>HCRC Capital Cases</v>
          </cell>
          <cell r="F346" t="str">
            <v>AGNCY</v>
          </cell>
        </row>
        <row r="347">
          <cell r="A347" t="str">
            <v>CMS_V3_</v>
          </cell>
          <cell r="B347" t="str">
            <v>A</v>
          </cell>
          <cell r="C347" t="str">
            <v>CMS_V3</v>
          </cell>
          <cell r="D347" t="str">
            <v>JCT_IDTYCASEMGT</v>
          </cell>
          <cell r="E347" t="str">
            <v>Identity and Case Management</v>
          </cell>
          <cell r="F347" t="str">
            <v>AGNCY</v>
          </cell>
        </row>
        <row r="348">
          <cell r="A348" t="str">
            <v>CMS_V3_BCP</v>
          </cell>
          <cell r="B348" t="str">
            <v>A</v>
          </cell>
          <cell r="C348" t="str">
            <v>BCP Component CMS V3 Prog</v>
          </cell>
          <cell r="D348" t="str">
            <v>JCT_IDTYCASEMGT</v>
          </cell>
          <cell r="E348" t="str">
            <v>Identity and Case Management</v>
          </cell>
          <cell r="F348" t="str">
            <v>AGNCY</v>
          </cell>
        </row>
        <row r="349">
          <cell r="A349" t="str">
            <v>COMMITTEE</v>
          </cell>
          <cell r="B349" t="str">
            <v>A</v>
          </cell>
          <cell r="C349" t="str">
            <v>Committee</v>
          </cell>
          <cell r="D349" t="str">
            <v>JCH_LITIGMGTPRG</v>
          </cell>
          <cell r="E349" t="str">
            <v>Litigation Mgt Prog Project</v>
          </cell>
          <cell r="F349" t="str">
            <v>AGNCY</v>
          </cell>
        </row>
        <row r="350">
          <cell r="A350" t="str">
            <v>COMMITTEESUPPT</v>
          </cell>
          <cell r="B350" t="str">
            <v>A</v>
          </cell>
          <cell r="C350" t="str">
            <v>Committee Support</v>
          </cell>
          <cell r="D350" t="str">
            <v>JCT_PROJ MGMT</v>
          </cell>
          <cell r="E350" t="str">
            <v>Project Management</v>
          </cell>
          <cell r="F350" t="str">
            <v>AGNCY</v>
          </cell>
        </row>
        <row r="351">
          <cell r="A351" t="str">
            <v>COMPLEXCIVLITG</v>
          </cell>
          <cell r="B351" t="str">
            <v>A</v>
          </cell>
          <cell r="C351" t="str">
            <v>ComplexCivLitg</v>
          </cell>
          <cell r="D351" t="str">
            <v>JCH_LITIGMGTPRG</v>
          </cell>
          <cell r="E351" t="str">
            <v>Litigation Mgt Prog Project</v>
          </cell>
          <cell r="F351" t="str">
            <v>AGNCY</v>
          </cell>
        </row>
        <row r="352">
          <cell r="A352" t="str">
            <v>CONFERENCE</v>
          </cell>
          <cell r="B352" t="str">
            <v>A</v>
          </cell>
          <cell r="C352" t="str">
            <v>AB_1058 Conference</v>
          </cell>
          <cell r="D352" t="str">
            <v>JCK_AB1058_CONF</v>
          </cell>
          <cell r="E352" t="str">
            <v>AB 1058 Conference</v>
          </cell>
          <cell r="F352" t="str">
            <v>REIMB</v>
          </cell>
        </row>
        <row r="353">
          <cell r="A353" t="str">
            <v>CONTRACTPROCUR</v>
          </cell>
          <cell r="B353" t="str">
            <v>A</v>
          </cell>
          <cell r="C353" t="str">
            <v>ContractProcur</v>
          </cell>
          <cell r="D353" t="str">
            <v>JCT_ADM SVS</v>
          </cell>
          <cell r="E353" t="str">
            <v>Administrative Services</v>
          </cell>
          <cell r="F353" t="str">
            <v>AGNCY</v>
          </cell>
        </row>
        <row r="354">
          <cell r="A354" t="str">
            <v>CORE_LDRSHP_TRN</v>
          </cell>
          <cell r="B354" t="str">
            <v>A</v>
          </cell>
          <cell r="C354" t="str">
            <v>Core Leadership and T &amp; M S</v>
          </cell>
          <cell r="D354" t="str">
            <v>JCL_CTPERSONEDU</v>
          </cell>
          <cell r="E354" t="str">
            <v>Court Personnel Education</v>
          </cell>
          <cell r="F354" t="str">
            <v>AGNCY</v>
          </cell>
        </row>
        <row r="355">
          <cell r="A355" t="str">
            <v>CORE24</v>
          </cell>
          <cell r="B355" t="str">
            <v>A</v>
          </cell>
          <cell r="C355" t="str">
            <v>Core 24</v>
          </cell>
          <cell r="D355" t="str">
            <v>JCL_CTMGRSUPEDU</v>
          </cell>
          <cell r="E355" t="str">
            <v>Court Manager &amp; Supervisor Edu</v>
          </cell>
          <cell r="F355" t="str">
            <v>AGNCY</v>
          </cell>
        </row>
        <row r="356">
          <cell r="A356" t="str">
            <v>CORE25</v>
          </cell>
          <cell r="B356" t="str">
            <v>A</v>
          </cell>
          <cell r="C356" t="str">
            <v>Core 25</v>
          </cell>
          <cell r="D356" t="str">
            <v>JCL_CTMGRSUPEDU</v>
          </cell>
          <cell r="E356" t="str">
            <v>Court Manager &amp; Supervisor Edu</v>
          </cell>
          <cell r="F356" t="str">
            <v>AGNCY</v>
          </cell>
        </row>
        <row r="357">
          <cell r="A357" t="str">
            <v>CORE26</v>
          </cell>
          <cell r="B357" t="str">
            <v>A</v>
          </cell>
          <cell r="C357" t="str">
            <v>Core 26</v>
          </cell>
          <cell r="D357" t="str">
            <v>JCL_CTMGRSUPEDU</v>
          </cell>
          <cell r="E357" t="str">
            <v>Court Manager &amp; Supervisor Edu</v>
          </cell>
          <cell r="F357" t="str">
            <v>AGNCY</v>
          </cell>
        </row>
        <row r="358">
          <cell r="A358" t="str">
            <v>CORE40</v>
          </cell>
          <cell r="B358" t="str">
            <v>A</v>
          </cell>
          <cell r="C358" t="str">
            <v>CORE 40</v>
          </cell>
          <cell r="D358" t="str">
            <v>JCL_CTMGRSUPEDU</v>
          </cell>
          <cell r="E358" t="str">
            <v>Court Manager &amp; Supervisor Edu</v>
          </cell>
          <cell r="F358" t="str">
            <v>AGNCY</v>
          </cell>
        </row>
        <row r="359">
          <cell r="A359" t="str">
            <v>CORE40_P2</v>
          </cell>
          <cell r="B359" t="str">
            <v>A</v>
          </cell>
          <cell r="C359" t="str">
            <v>Core 40 _ Part 2</v>
          </cell>
          <cell r="D359" t="str">
            <v>JCL_CTMGRSUPEDU</v>
          </cell>
          <cell r="E359" t="str">
            <v>Court Manager &amp; Supervisor Edu</v>
          </cell>
          <cell r="F359" t="str">
            <v>AGNCY</v>
          </cell>
        </row>
        <row r="360">
          <cell r="A360" t="str">
            <v>CORE40_P3</v>
          </cell>
          <cell r="B360" t="str">
            <v>A</v>
          </cell>
          <cell r="C360" t="str">
            <v>Core 40 _ Part 3</v>
          </cell>
          <cell r="D360" t="str">
            <v>JCL_CTMGRSUPEDU</v>
          </cell>
          <cell r="E360" t="str">
            <v>Court Manager &amp; Supervisor Edu</v>
          </cell>
          <cell r="F360" t="str">
            <v>AGNCY</v>
          </cell>
        </row>
        <row r="361">
          <cell r="A361" t="str">
            <v>CORE40_P4</v>
          </cell>
          <cell r="B361" t="str">
            <v>A</v>
          </cell>
          <cell r="C361" t="str">
            <v>Core 40 _ Part 4</v>
          </cell>
          <cell r="D361" t="str">
            <v>JCL_CTMGRSUPEDU</v>
          </cell>
          <cell r="E361" t="str">
            <v>Court Manager &amp; Supervisor Edu</v>
          </cell>
          <cell r="F361" t="str">
            <v>AGNCY</v>
          </cell>
        </row>
        <row r="362">
          <cell r="A362" t="str">
            <v>CORE41</v>
          </cell>
          <cell r="B362" t="str">
            <v>A</v>
          </cell>
          <cell r="C362" t="str">
            <v>CORE 41</v>
          </cell>
          <cell r="D362" t="str">
            <v>JCL_CTMGRSUPEDU</v>
          </cell>
          <cell r="E362" t="str">
            <v>Court Manager &amp; Supervisor Edu</v>
          </cell>
          <cell r="F362" t="str">
            <v>AGNCY</v>
          </cell>
        </row>
        <row r="363">
          <cell r="A363" t="str">
            <v>CORE42</v>
          </cell>
          <cell r="B363" t="str">
            <v>A</v>
          </cell>
          <cell r="C363" t="str">
            <v>CORE 42</v>
          </cell>
          <cell r="D363" t="str">
            <v>JCL_CTMGRSUPEDU</v>
          </cell>
          <cell r="E363" t="str">
            <v>Court Manager &amp; Supervisor Edu</v>
          </cell>
          <cell r="F363" t="str">
            <v>AGNCY</v>
          </cell>
        </row>
        <row r="364">
          <cell r="A364" t="str">
            <v>COURT_PERS_INST</v>
          </cell>
          <cell r="B364" t="str">
            <v>A</v>
          </cell>
          <cell r="C364" t="str">
            <v>Court Personel Institutes</v>
          </cell>
          <cell r="D364" t="str">
            <v>JCL_CTPERSONEDU</v>
          </cell>
          <cell r="E364" t="str">
            <v>Court Personnel Education</v>
          </cell>
          <cell r="F364" t="str">
            <v>AGNCY</v>
          </cell>
        </row>
        <row r="365">
          <cell r="A365" t="str">
            <v>COURT_SECURITY</v>
          </cell>
          <cell r="B365" t="str">
            <v>A</v>
          </cell>
          <cell r="C365" t="str">
            <v>Court Security</v>
          </cell>
          <cell r="D365" t="str">
            <v>JCP_BAP</v>
          </cell>
          <cell r="E365" t="str">
            <v>BAP Projects</v>
          </cell>
          <cell r="F365" t="str">
            <v>AGNCY</v>
          </cell>
        </row>
        <row r="366">
          <cell r="A366" t="str">
            <v>CSC</v>
          </cell>
          <cell r="B366" t="str">
            <v>A</v>
          </cell>
          <cell r="C366" t="str">
            <v>AB_1058 CSC_ LA</v>
          </cell>
          <cell r="D366" t="str">
            <v>JCK_AB1058</v>
          </cell>
          <cell r="E366" t="str">
            <v>AB 1058</v>
          </cell>
          <cell r="F366" t="str">
            <v>REIMB</v>
          </cell>
        </row>
        <row r="367">
          <cell r="A367" t="str">
            <v>CSTAFF_ACCESS_E</v>
          </cell>
          <cell r="B367" t="str">
            <v>A</v>
          </cell>
          <cell r="C367" t="str">
            <v>Council Staff Access Education</v>
          </cell>
          <cell r="D367" t="str">
            <v>JCL_JCSTAFFEDUC</v>
          </cell>
          <cell r="E367" t="str">
            <v>Judicial Council Staff Educati</v>
          </cell>
          <cell r="F367" t="str">
            <v>AGNCY</v>
          </cell>
        </row>
        <row r="368">
          <cell r="A368" t="str">
            <v>CSTAFF_CURRICU</v>
          </cell>
          <cell r="B368" t="str">
            <v>A</v>
          </cell>
          <cell r="C368" t="str">
            <v>Council Staff Curriculum Devel</v>
          </cell>
          <cell r="D368" t="str">
            <v>JCL_JCSTAFFEDUC</v>
          </cell>
          <cell r="E368" t="str">
            <v>Judicial Council Staff Educati</v>
          </cell>
          <cell r="F368" t="str">
            <v>AGNCY</v>
          </cell>
        </row>
        <row r="369">
          <cell r="A369" t="str">
            <v>CSTAFF_DIST_EDU</v>
          </cell>
          <cell r="B369" t="str">
            <v>A</v>
          </cell>
          <cell r="C369" t="str">
            <v>Council Staff Distance Edu &amp; R</v>
          </cell>
          <cell r="D369" t="str">
            <v>JCL_JCSTAFFEDUC</v>
          </cell>
          <cell r="E369" t="str">
            <v>Judicial Council Staff Educati</v>
          </cell>
          <cell r="F369" t="str">
            <v>AGNCY</v>
          </cell>
        </row>
        <row r="370">
          <cell r="A370" t="str">
            <v>CSTAFF_FACDEV</v>
          </cell>
          <cell r="B370" t="str">
            <v>A</v>
          </cell>
          <cell r="C370" t="str">
            <v>Council Staff Faculty Developm</v>
          </cell>
          <cell r="D370" t="str">
            <v>JCL_FACULTYDEVE</v>
          </cell>
          <cell r="E370" t="str">
            <v>Faculty Development</v>
          </cell>
          <cell r="F370" t="str">
            <v>AGNCY</v>
          </cell>
        </row>
        <row r="371">
          <cell r="A371" t="str">
            <v>CSTAFF_FORUMS</v>
          </cell>
          <cell r="B371" t="str">
            <v>A</v>
          </cell>
          <cell r="C371" t="str">
            <v>Council Staff Courses &amp; Forums</v>
          </cell>
          <cell r="D371" t="str">
            <v>JCL_JCSTAFFEDUC</v>
          </cell>
          <cell r="E371" t="str">
            <v>Judicial Council Staff Educati</v>
          </cell>
          <cell r="F371" t="str">
            <v>AGNCY</v>
          </cell>
        </row>
        <row r="372">
          <cell r="A372" t="str">
            <v>CT_SERVICE_PROG</v>
          </cell>
          <cell r="B372" t="str">
            <v>A</v>
          </cell>
          <cell r="C372" t="str">
            <v>SVCS TO APPELLATE CT</v>
          </cell>
          <cell r="D372" t="str">
            <v>JCJ_ACP</v>
          </cell>
          <cell r="E372" t="str">
            <v>Appellate Court Projects</v>
          </cell>
          <cell r="F372" t="str">
            <v>AGNCY</v>
          </cell>
        </row>
        <row r="373">
          <cell r="A373" t="str">
            <v>CT_STAFF</v>
          </cell>
          <cell r="B373" t="str">
            <v>A</v>
          </cell>
          <cell r="C373" t="str">
            <v>CT STAFF TRNG</v>
          </cell>
          <cell r="D373" t="str">
            <v>JCJ_ACP</v>
          </cell>
          <cell r="E373" t="str">
            <v>Appellate Court Projects</v>
          </cell>
          <cell r="F373" t="str">
            <v>AGNCY</v>
          </cell>
        </row>
        <row r="374">
          <cell r="A374" t="str">
            <v>CTDATACOLLECTIO</v>
          </cell>
          <cell r="B374" t="str">
            <v>A</v>
          </cell>
          <cell r="C374" t="str">
            <v>CTDataCollectio</v>
          </cell>
          <cell r="D374" t="str">
            <v>JCT_CT MGMT SVS</v>
          </cell>
          <cell r="E374" t="str">
            <v>Court Management Services</v>
          </cell>
          <cell r="F374" t="str">
            <v>AGNCY</v>
          </cell>
        </row>
        <row r="375">
          <cell r="A375" t="str">
            <v>CTSTF_CURRICU</v>
          </cell>
          <cell r="B375" t="str">
            <v>A</v>
          </cell>
          <cell r="C375" t="str">
            <v>Court Staff Curriculum Develop</v>
          </cell>
          <cell r="D375" t="str">
            <v>JCL_CTPERSONEDU</v>
          </cell>
          <cell r="E375" t="str">
            <v>Court Personnel Education</v>
          </cell>
          <cell r="F375" t="str">
            <v>AGNCY</v>
          </cell>
        </row>
        <row r="376">
          <cell r="A376" t="str">
            <v>CTSTF_DIST_EDU</v>
          </cell>
          <cell r="B376" t="str">
            <v>A</v>
          </cell>
          <cell r="C376" t="str">
            <v>CT Stff Distance Edu &amp; Resourc</v>
          </cell>
          <cell r="D376" t="str">
            <v>JCL_CTPERSONEDU</v>
          </cell>
          <cell r="E376" t="str">
            <v>Court Personnel Education</v>
          </cell>
          <cell r="F376" t="str">
            <v>AGNCY</v>
          </cell>
        </row>
        <row r="377">
          <cell r="A377" t="str">
            <v>CTSTF_EDU</v>
          </cell>
          <cell r="B377" t="str">
            <v>A</v>
          </cell>
          <cell r="C377" t="str">
            <v>Court Staff Access Education</v>
          </cell>
          <cell r="D377" t="str">
            <v>JCL_CTPERSONEDU</v>
          </cell>
          <cell r="E377" t="str">
            <v>Court Personnel Education</v>
          </cell>
          <cell r="F377" t="str">
            <v>AGNCY</v>
          </cell>
        </row>
        <row r="378">
          <cell r="A378" t="str">
            <v>DATA_CENTER</v>
          </cell>
          <cell r="B378" t="str">
            <v>A</v>
          </cell>
          <cell r="C378" t="str">
            <v>Data Center</v>
          </cell>
          <cell r="D378" t="str">
            <v>JCT_SHAREDSVS</v>
          </cell>
          <cell r="E378" t="str">
            <v>Shared Services</v>
          </cell>
          <cell r="F378" t="str">
            <v>AGNCY</v>
          </cell>
        </row>
        <row r="379">
          <cell r="A379" t="str">
            <v>DATA_CENTER_OPS</v>
          </cell>
          <cell r="B379" t="str">
            <v>A</v>
          </cell>
          <cell r="C379" t="str">
            <v>Data Center Operations</v>
          </cell>
          <cell r="D379" t="str">
            <v>JCT_USER_SYSSUP</v>
          </cell>
          <cell r="E379" t="str">
            <v>User and System Supoort</v>
          </cell>
          <cell r="F379" t="str">
            <v>AGNCY</v>
          </cell>
        </row>
        <row r="380">
          <cell r="A380" t="str">
            <v>DATABASESUPPORT</v>
          </cell>
          <cell r="B380" t="str">
            <v>A</v>
          </cell>
          <cell r="C380" t="str">
            <v>DatabaseSupport</v>
          </cell>
          <cell r="D380" t="str">
            <v>JCT_CT MGMT SVS</v>
          </cell>
          <cell r="E380" t="str">
            <v>Court Management Services</v>
          </cell>
          <cell r="F380" t="str">
            <v>AGNCY</v>
          </cell>
        </row>
        <row r="381">
          <cell r="A381" t="str">
            <v>DATAINTEREXCHG</v>
          </cell>
          <cell r="B381" t="str">
            <v>A</v>
          </cell>
          <cell r="C381" t="str">
            <v>Data Intergration Exchg</v>
          </cell>
          <cell r="D381" t="str">
            <v>JCT_SHAREDSVS</v>
          </cell>
          <cell r="E381" t="str">
            <v>Shared Services</v>
          </cell>
          <cell r="F381" t="str">
            <v>AGNCY</v>
          </cell>
        </row>
        <row r="382">
          <cell r="A382" t="str">
            <v>DBASE_DEVELMENT</v>
          </cell>
          <cell r="B382" t="str">
            <v>A</v>
          </cell>
          <cell r="C382" t="str">
            <v>Database Development_CI</v>
          </cell>
          <cell r="D382" t="str">
            <v>JCJ_COURTINTPRE</v>
          </cell>
          <cell r="E382" t="str">
            <v>Court Interpreter Project</v>
          </cell>
          <cell r="F382" t="str">
            <v>AGNCY</v>
          </cell>
        </row>
        <row r="383">
          <cell r="A383" t="str">
            <v>DC055</v>
          </cell>
          <cell r="B383" t="str">
            <v>A</v>
          </cell>
          <cell r="C383" t="str">
            <v>DeWayne Carey</v>
          </cell>
          <cell r="D383" t="str">
            <v>JCB_CAP_CASES</v>
          </cell>
          <cell r="E383" t="str">
            <v>HCRC Capital Cases</v>
          </cell>
          <cell r="F383" t="str">
            <v>AGNCY</v>
          </cell>
        </row>
        <row r="384">
          <cell r="A384" t="str">
            <v>DCACS</v>
          </cell>
          <cell r="B384" t="str">
            <v>A</v>
          </cell>
          <cell r="C384" t="str">
            <v>DCACS</v>
          </cell>
          <cell r="D384" t="str">
            <v>JCT_ADM SYS DEV</v>
          </cell>
          <cell r="E384" t="str">
            <v>Administrative Sys Development</v>
          </cell>
          <cell r="F384" t="str">
            <v>AGNCY</v>
          </cell>
        </row>
        <row r="385">
          <cell r="A385" t="str">
            <v>DE021</v>
          </cell>
          <cell r="B385" t="str">
            <v>A</v>
          </cell>
          <cell r="C385" t="str">
            <v>Dennis  Ervine</v>
          </cell>
          <cell r="D385" t="str">
            <v>JCB_CAP_CASES</v>
          </cell>
          <cell r="E385" t="str">
            <v>HCRC Capital Cases</v>
          </cell>
          <cell r="F385" t="str">
            <v>AGNCY</v>
          </cell>
        </row>
        <row r="386">
          <cell r="A386" t="str">
            <v>DEATH_PENALTY_T</v>
          </cell>
          <cell r="B386" t="str">
            <v>A</v>
          </cell>
          <cell r="C386" t="str">
            <v>Death Penalty Trials course (E</v>
          </cell>
          <cell r="D386" t="str">
            <v>JCL_PAOEXPJUDGE</v>
          </cell>
          <cell r="E386" t="str">
            <v>Primary Assignment (PAO) Cour</v>
          </cell>
          <cell r="F386" t="str">
            <v>AGNCY</v>
          </cell>
        </row>
        <row r="387">
          <cell r="A387" t="str">
            <v>DEBT_TASK_FORCE</v>
          </cell>
          <cell r="B387" t="str">
            <v>A</v>
          </cell>
          <cell r="C387" t="str">
            <v>Budget Services Projects</v>
          </cell>
          <cell r="D387" t="str">
            <v>JCQ_BUD_SVS</v>
          </cell>
          <cell r="E387" t="str">
            <v>Budget Services Projects</v>
          </cell>
          <cell r="F387" t="str">
            <v>AGNCY</v>
          </cell>
        </row>
        <row r="388">
          <cell r="A388" t="str">
            <v>DESKTOP_SUPPORT</v>
          </cell>
          <cell r="B388" t="str">
            <v>A</v>
          </cell>
          <cell r="C388" t="str">
            <v>Desktop Support</v>
          </cell>
          <cell r="D388" t="str">
            <v>JCT_USER_SYSSUP</v>
          </cell>
          <cell r="E388" t="str">
            <v>User and System Supoort</v>
          </cell>
          <cell r="F388" t="str">
            <v>AGNCY</v>
          </cell>
        </row>
        <row r="389">
          <cell r="A389" t="str">
            <v>DG082</v>
          </cell>
          <cell r="B389" t="str">
            <v>A</v>
          </cell>
          <cell r="C389" t="str">
            <v>Donald Griffin</v>
          </cell>
          <cell r="D389" t="str">
            <v>JCB_CAP_CASES</v>
          </cell>
          <cell r="E389" t="str">
            <v>HCRC Capital Cases</v>
          </cell>
          <cell r="F389" t="str">
            <v>AGNCY</v>
          </cell>
        </row>
        <row r="390">
          <cell r="A390" t="str">
            <v>DH077</v>
          </cell>
          <cell r="B390" t="str">
            <v>A</v>
          </cell>
          <cell r="C390" t="str">
            <v>Demetrius Howard</v>
          </cell>
          <cell r="D390" t="str">
            <v>JCB_CAP_CASES</v>
          </cell>
          <cell r="E390" t="str">
            <v>HCRC Capital Cases</v>
          </cell>
          <cell r="F390" t="str">
            <v>AGNCY</v>
          </cell>
        </row>
        <row r="391">
          <cell r="A391" t="str">
            <v>DIGITALEVIDENCE</v>
          </cell>
          <cell r="B391" t="str">
            <v>A</v>
          </cell>
          <cell r="C391" t="str">
            <v>Digital Evidence</v>
          </cell>
          <cell r="D391" t="str">
            <v>JCT_IDTYCASEMGT</v>
          </cell>
          <cell r="E391" t="str">
            <v>Identity and Case Management</v>
          </cell>
          <cell r="F391" t="str">
            <v>AGNCY</v>
          </cell>
        </row>
        <row r="392">
          <cell r="A392" t="str">
            <v>DM009</v>
          </cell>
          <cell r="B392" t="str">
            <v>A</v>
          </cell>
          <cell r="C392" t="str">
            <v>Delaney  Marks</v>
          </cell>
          <cell r="D392" t="str">
            <v>JCB_CAP_CASES</v>
          </cell>
          <cell r="E392" t="str">
            <v>HCRC Capital Cases</v>
          </cell>
          <cell r="F392" t="str">
            <v>AGNCY</v>
          </cell>
        </row>
        <row r="393">
          <cell r="A393" t="str">
            <v>DOK067</v>
          </cell>
          <cell r="B393" t="str">
            <v>A</v>
          </cell>
          <cell r="C393" t="str">
            <v>Douglas Oliver Kelly</v>
          </cell>
          <cell r="D393" t="str">
            <v>JCB_CAP_CASES</v>
          </cell>
          <cell r="E393" t="str">
            <v>HCRC Capital Cases</v>
          </cell>
          <cell r="F393" t="str">
            <v>AGNCY</v>
          </cell>
        </row>
        <row r="394">
          <cell r="A394" t="str">
            <v>DOMEST_VIO_INST</v>
          </cell>
          <cell r="B394" t="str">
            <v>A</v>
          </cell>
          <cell r="C394" t="str">
            <v>Domestic Violence Institute EA</v>
          </cell>
          <cell r="D394" t="str">
            <v>JCL_PAOEXPJUDGE</v>
          </cell>
          <cell r="E394" t="str">
            <v>Primary Assignment (PAO) Cour</v>
          </cell>
          <cell r="F394" t="str">
            <v>AGNCY</v>
          </cell>
        </row>
        <row r="395">
          <cell r="A395" t="str">
            <v>DSD060</v>
          </cell>
          <cell r="B395" t="str">
            <v>A</v>
          </cell>
          <cell r="C395" t="str">
            <v>David Scott Daniels</v>
          </cell>
          <cell r="D395" t="str">
            <v>JCB_CAP_CASES</v>
          </cell>
          <cell r="E395" t="str">
            <v>HCRC Capital Cases</v>
          </cell>
          <cell r="F395" t="str">
            <v>AGNCY</v>
          </cell>
        </row>
        <row r="396">
          <cell r="A396" t="str">
            <v>DV_1DY</v>
          </cell>
          <cell r="B396" t="str">
            <v>A</v>
          </cell>
          <cell r="C396" t="str">
            <v>Domestic Violence 1_day Hot</v>
          </cell>
          <cell r="D396" t="str">
            <v>JCL_CONEDEXPJUD</v>
          </cell>
          <cell r="E396" t="str">
            <v>Cont Jud Edu for Exped Judges</v>
          </cell>
          <cell r="F396" t="str">
            <v>AGNCY</v>
          </cell>
        </row>
        <row r="397">
          <cell r="A397" t="str">
            <v>DV_1TO3DY</v>
          </cell>
          <cell r="B397" t="str">
            <v>A</v>
          </cell>
          <cell r="C397" t="str">
            <v>Domestic Violence 1_3_day Cour</v>
          </cell>
          <cell r="D397" t="str">
            <v>JCL_CONEDEXPJUD</v>
          </cell>
          <cell r="E397" t="str">
            <v>Cont Jud Edu for Exped Judges</v>
          </cell>
          <cell r="F397" t="str">
            <v>AGNCY</v>
          </cell>
        </row>
        <row r="398">
          <cell r="A398" t="str">
            <v>DV_NUTS_BOLTS</v>
          </cell>
          <cell r="B398" t="str">
            <v>A</v>
          </cell>
          <cell r="C398" t="str">
            <v>DV_Nuts and Bolts EAO</v>
          </cell>
          <cell r="D398" t="str">
            <v>JCL_PAOEXPJUDGE</v>
          </cell>
          <cell r="E398" t="str">
            <v>Primary Assignment (PAO) Cour</v>
          </cell>
          <cell r="F398" t="str">
            <v>AGNCY</v>
          </cell>
        </row>
        <row r="399">
          <cell r="A399" t="str">
            <v>ECCC_EAC</v>
          </cell>
          <cell r="B399" t="str">
            <v>A</v>
          </cell>
          <cell r="C399" t="str">
            <v>Evd_Combined Civil &amp; Crm (EAC)</v>
          </cell>
          <cell r="D399" t="str">
            <v>JCL_CONEDEXPJUD</v>
          </cell>
          <cell r="E399" t="str">
            <v>Cont Jud Edu for Exped Judges</v>
          </cell>
          <cell r="F399" t="str">
            <v>AGNCY</v>
          </cell>
        </row>
        <row r="400">
          <cell r="A400" t="str">
            <v>EDU_GNT2017</v>
          </cell>
          <cell r="B400" t="str">
            <v>A</v>
          </cell>
          <cell r="C400" t="str">
            <v>VAWEP</v>
          </cell>
          <cell r="D400" t="str">
            <v>JCK_VAWEP</v>
          </cell>
          <cell r="E400" t="str">
            <v>VAWEP</v>
          </cell>
          <cell r="F400" t="str">
            <v>REIMB</v>
          </cell>
        </row>
        <row r="401">
          <cell r="A401" t="str">
            <v>EDU_GNT2018</v>
          </cell>
          <cell r="B401" t="str">
            <v>A</v>
          </cell>
          <cell r="C401" t="str">
            <v>VAWEP</v>
          </cell>
          <cell r="D401" t="str">
            <v>JCK_VAWEP</v>
          </cell>
          <cell r="E401" t="str">
            <v>VAWEP</v>
          </cell>
          <cell r="F401" t="str">
            <v>REIMB</v>
          </cell>
        </row>
        <row r="402">
          <cell r="A402" t="str">
            <v>EFILINGSERVICES</v>
          </cell>
          <cell r="B402" t="str">
            <v>A</v>
          </cell>
          <cell r="C402" t="str">
            <v>eFilingServices</v>
          </cell>
          <cell r="D402" t="str">
            <v>JCT_CT MGMT SVS</v>
          </cell>
          <cell r="E402" t="str">
            <v>Court Management Services</v>
          </cell>
          <cell r="F402" t="str">
            <v>AGNCY</v>
          </cell>
        </row>
        <row r="403">
          <cell r="A403" t="str">
            <v>EIJDM_EAC</v>
          </cell>
          <cell r="B403" t="str">
            <v>A</v>
          </cell>
          <cell r="C403" t="str">
            <v>Excellence in Judicial Decisio</v>
          </cell>
          <cell r="D403" t="str">
            <v>JCL_CONEDEXPJUD</v>
          </cell>
          <cell r="E403" t="str">
            <v>Cont Jud Edu for Exped Judges</v>
          </cell>
          <cell r="F403" t="str">
            <v>AGNCY</v>
          </cell>
        </row>
        <row r="404">
          <cell r="A404" t="str">
            <v>EJ023</v>
          </cell>
          <cell r="B404" t="str">
            <v>A</v>
          </cell>
          <cell r="C404" t="str">
            <v>Ernest Jones</v>
          </cell>
          <cell r="D404" t="str">
            <v>JCB_CAP_CASES</v>
          </cell>
          <cell r="E404" t="str">
            <v>HCRC Capital Cases</v>
          </cell>
          <cell r="F404" t="str">
            <v>AGNCY</v>
          </cell>
        </row>
        <row r="405">
          <cell r="A405" t="str">
            <v>EL056</v>
          </cell>
          <cell r="B405" t="str">
            <v>A</v>
          </cell>
          <cell r="C405" t="str">
            <v>Eric Leonard</v>
          </cell>
          <cell r="D405" t="str">
            <v>JCB_CAP_CASES</v>
          </cell>
          <cell r="E405" t="str">
            <v>HCRC Capital Cases</v>
          </cell>
          <cell r="F405" t="str">
            <v>AGNCY</v>
          </cell>
        </row>
        <row r="406">
          <cell r="A406" t="str">
            <v>ENHANCED_COLLEC</v>
          </cell>
          <cell r="B406" t="str">
            <v>A</v>
          </cell>
          <cell r="C406" t="str">
            <v>Funds &amp; Revenues</v>
          </cell>
          <cell r="D406" t="str">
            <v>JCQ_FUND_REV</v>
          </cell>
          <cell r="E406" t="str">
            <v>Funds &amp; Revenues</v>
          </cell>
          <cell r="F406" t="str">
            <v>AGNCY</v>
          </cell>
        </row>
        <row r="407">
          <cell r="A407" t="str">
            <v>ENTERPRISE_ARCH</v>
          </cell>
          <cell r="B407" t="str">
            <v>A</v>
          </cell>
          <cell r="C407" t="str">
            <v>Enterprise Architecture</v>
          </cell>
          <cell r="D407" t="str">
            <v>JCT_IT ARCHITEC</v>
          </cell>
          <cell r="E407" t="str">
            <v>IT Architecture</v>
          </cell>
          <cell r="F407" t="str">
            <v>AGNCY</v>
          </cell>
        </row>
        <row r="408">
          <cell r="A408" t="str">
            <v>ENTERPRISEMGMT</v>
          </cell>
          <cell r="B408" t="str">
            <v>A</v>
          </cell>
          <cell r="C408" t="str">
            <v>Enterprise Mgmnt</v>
          </cell>
          <cell r="D408" t="str">
            <v>JCT_PROJ MGMT</v>
          </cell>
          <cell r="E408" t="str">
            <v>Project Management</v>
          </cell>
          <cell r="F408" t="str">
            <v>AGNCY</v>
          </cell>
        </row>
        <row r="409">
          <cell r="A409" t="str">
            <v>ENTPRSPOLCYPLAN</v>
          </cell>
          <cell r="B409" t="str">
            <v>A</v>
          </cell>
          <cell r="C409" t="str">
            <v>Enterprise Policy Plan</v>
          </cell>
          <cell r="D409" t="str">
            <v>JCT_IT ARCHITEC</v>
          </cell>
          <cell r="E409" t="str">
            <v>IT Architecture</v>
          </cell>
          <cell r="F409" t="str">
            <v>AGNCY</v>
          </cell>
        </row>
        <row r="410">
          <cell r="A410" t="str">
            <v>EPMH_EAC</v>
          </cell>
          <cell r="B410" t="str">
            <v>A</v>
          </cell>
          <cell r="C410" t="str">
            <v>Exper Probate &amp; Men Health EAC</v>
          </cell>
          <cell r="D410" t="str">
            <v>JCL_CONEDEXPJUD</v>
          </cell>
          <cell r="E410" t="str">
            <v>Cont Jud Edu for Exped Judges</v>
          </cell>
          <cell r="F410" t="str">
            <v>AGNCY</v>
          </cell>
        </row>
        <row r="411">
          <cell r="A411" t="str">
            <v>ESF066</v>
          </cell>
          <cell r="B411" t="str">
            <v>A</v>
          </cell>
          <cell r="C411" t="str">
            <v>Edgardo Sanchez Fuentes</v>
          </cell>
          <cell r="D411" t="str">
            <v>JCB_CAP_CASES</v>
          </cell>
          <cell r="E411" t="str">
            <v>HCRC Capital Cases</v>
          </cell>
          <cell r="F411" t="str">
            <v>AGNCY</v>
          </cell>
        </row>
        <row r="412">
          <cell r="A412" t="str">
            <v>FACULTY</v>
          </cell>
          <cell r="B412" t="str">
            <v>A</v>
          </cell>
          <cell r="C412" t="str">
            <v>APPELLATE TRNGER</v>
          </cell>
          <cell r="D412" t="str">
            <v>JCJ_ACP</v>
          </cell>
          <cell r="E412" t="str">
            <v>Appellate Court Projects</v>
          </cell>
          <cell r="F412" t="str">
            <v>AGNCY</v>
          </cell>
        </row>
        <row r="413">
          <cell r="A413" t="str">
            <v>FELONY_SENTENP1</v>
          </cell>
          <cell r="B413" t="str">
            <v>A</v>
          </cell>
          <cell r="C413" t="str">
            <v>Felony Sentencing Part 1 cours</v>
          </cell>
          <cell r="D413" t="str">
            <v>JCL_PAOEXPJUDGE</v>
          </cell>
          <cell r="E413" t="str">
            <v>Primary Assignment (PAO) Cour</v>
          </cell>
          <cell r="F413" t="str">
            <v>AGNCY</v>
          </cell>
        </row>
        <row r="414">
          <cell r="A414" t="str">
            <v>FELONY_SENTENP2</v>
          </cell>
          <cell r="B414" t="str">
            <v>A</v>
          </cell>
          <cell r="C414" t="str">
            <v>Felony Sentencing Part 2 cours</v>
          </cell>
          <cell r="D414" t="str">
            <v>JCL_PAOEXPJUDGE</v>
          </cell>
          <cell r="E414" t="str">
            <v>Primary Assignment (PAO) Cour</v>
          </cell>
          <cell r="F414" t="str">
            <v>AGNCY</v>
          </cell>
        </row>
        <row r="415">
          <cell r="A415" t="str">
            <v>FF013</v>
          </cell>
          <cell r="B415" t="str">
            <v>A</v>
          </cell>
          <cell r="C415" t="str">
            <v>Fred Freeman</v>
          </cell>
          <cell r="D415" t="str">
            <v>JCB_CAP_CASES</v>
          </cell>
          <cell r="E415" t="str">
            <v>HCRC Capital Cases</v>
          </cell>
          <cell r="F415" t="str">
            <v>AGNCY</v>
          </cell>
        </row>
        <row r="416">
          <cell r="A416" t="str">
            <v>FISCAL_PROJECT</v>
          </cell>
          <cell r="B416" t="str">
            <v>A</v>
          </cell>
          <cell r="C416" t="str">
            <v>FISCal Project</v>
          </cell>
          <cell r="D416" t="str">
            <v>JCP_BAP</v>
          </cell>
          <cell r="E416" t="str">
            <v>BAP Projects</v>
          </cell>
          <cell r="F416" t="str">
            <v>AGNCY</v>
          </cell>
        </row>
        <row r="417">
          <cell r="A417" t="str">
            <v>FJE_BENCHBK</v>
          </cell>
          <cell r="B417" t="str">
            <v>A</v>
          </cell>
          <cell r="C417" t="str">
            <v>Civil Procedure Bench Book Ser</v>
          </cell>
          <cell r="D417" t="str">
            <v>JCL_FJE</v>
          </cell>
          <cell r="E417" t="str">
            <v>Found for Judicial Edu Grant</v>
          </cell>
          <cell r="F417" t="str">
            <v>REIMB</v>
          </cell>
        </row>
        <row r="418">
          <cell r="A418" t="str">
            <v>FL_ADMIN</v>
          </cell>
          <cell r="B418" t="str">
            <v>I</v>
          </cell>
          <cell r="C418" t="str">
            <v>FLTF_ADMINISTRATION</v>
          </cell>
          <cell r="D418" t="str">
            <v>JCK_FLTF</v>
          </cell>
          <cell r="E418" t="str">
            <v>Family Law Trust Fund</v>
          </cell>
          <cell r="F418" t="str">
            <v>AGNCY</v>
          </cell>
        </row>
        <row r="419">
          <cell r="A419" t="str">
            <v>FL_DATAANALTICS</v>
          </cell>
          <cell r="B419" t="str">
            <v>A</v>
          </cell>
          <cell r="C419" t="str">
            <v>FLTF_DATA ANALTICS,STATISTICAL</v>
          </cell>
          <cell r="D419" t="str">
            <v>JCK_FLTF</v>
          </cell>
          <cell r="E419" t="str">
            <v>Family Law Trust Fund</v>
          </cell>
          <cell r="F419" t="str">
            <v>AGNCY</v>
          </cell>
        </row>
        <row r="420">
          <cell r="A420" t="str">
            <v>FL_FCSIMPLASSIS</v>
          </cell>
          <cell r="B420" t="str">
            <v>A</v>
          </cell>
          <cell r="C420" t="str">
            <v>FLTF_FCS IMPLEMENTATION ASSIST</v>
          </cell>
          <cell r="D420" t="str">
            <v>JCK_FLTF</v>
          </cell>
          <cell r="E420" t="str">
            <v>Family Law Trust Fund</v>
          </cell>
          <cell r="F420" t="str">
            <v>AGNCY</v>
          </cell>
        </row>
        <row r="421">
          <cell r="A421" t="str">
            <v>FL_FCSSTUDYPRJ</v>
          </cell>
          <cell r="B421" t="str">
            <v>A</v>
          </cell>
          <cell r="C421" t="str">
            <v>FLTF_FCS STUDY AND DEMON PROJ</v>
          </cell>
          <cell r="D421" t="str">
            <v>JCK_FLTF</v>
          </cell>
          <cell r="E421" t="str">
            <v>Family Law Trust Fund</v>
          </cell>
          <cell r="F421" t="str">
            <v>AGNCY</v>
          </cell>
        </row>
        <row r="422">
          <cell r="A422" t="str">
            <v>FL_FCSTRAINING</v>
          </cell>
          <cell r="B422" t="str">
            <v>A</v>
          </cell>
          <cell r="C422" t="str">
            <v>FLTF_FCS MANDATED T &amp; M</v>
          </cell>
          <cell r="D422" t="str">
            <v>JCK_FLTF</v>
          </cell>
          <cell r="E422" t="str">
            <v>Family Law Trust Fund</v>
          </cell>
          <cell r="F422" t="str">
            <v>AGNCY</v>
          </cell>
        </row>
        <row r="423">
          <cell r="A423" t="str">
            <v>FL_OTHER</v>
          </cell>
          <cell r="B423" t="str">
            <v>A</v>
          </cell>
          <cell r="C423" t="str">
            <v>FLTF_OTHER</v>
          </cell>
          <cell r="D423" t="str">
            <v>JCK_FLTF</v>
          </cell>
          <cell r="E423" t="str">
            <v>Family Law Trust Fund</v>
          </cell>
          <cell r="F423" t="str">
            <v>AGNCY</v>
          </cell>
        </row>
        <row r="424">
          <cell r="A424" t="str">
            <v>FL_SELFHELP</v>
          </cell>
          <cell r="B424" t="str">
            <v>A</v>
          </cell>
          <cell r="C424" t="str">
            <v>FLTF_SELF_HELP</v>
          </cell>
          <cell r="D424" t="str">
            <v>JCK_FLTF</v>
          </cell>
          <cell r="E424" t="str">
            <v>Family Law Trust Fund</v>
          </cell>
          <cell r="F424" t="str">
            <v>AGNCY</v>
          </cell>
        </row>
        <row r="425">
          <cell r="A425" t="str">
            <v>FLF</v>
          </cell>
          <cell r="B425" t="str">
            <v>A</v>
          </cell>
          <cell r="C425" t="str">
            <v>AB_1058 FLF _ LA</v>
          </cell>
          <cell r="D425" t="str">
            <v>JCK_AB1058</v>
          </cell>
          <cell r="E425" t="str">
            <v>AB 1058</v>
          </cell>
          <cell r="F425" t="str">
            <v>REIMB</v>
          </cell>
        </row>
        <row r="426">
          <cell r="A426" t="str">
            <v>GC038</v>
          </cell>
          <cell r="B426" t="str">
            <v>A</v>
          </cell>
          <cell r="C426" t="str">
            <v>George Contreras</v>
          </cell>
          <cell r="D426" t="str">
            <v>JCB_CAP_CASES</v>
          </cell>
          <cell r="E426" t="str">
            <v>HCRC Capital Cases</v>
          </cell>
          <cell r="F426" t="str">
            <v>AGNCY</v>
          </cell>
        </row>
        <row r="427">
          <cell r="A427" t="str">
            <v>GF_CASA_SUP</v>
          </cell>
          <cell r="B427" t="str">
            <v>A</v>
          </cell>
          <cell r="C427" t="str">
            <v>GF_CASA_SUPPORT</v>
          </cell>
          <cell r="D427" t="str">
            <v>JCK_CASA</v>
          </cell>
          <cell r="E427" t="str">
            <v>CASA</v>
          </cell>
          <cell r="F427" t="str">
            <v>STATE</v>
          </cell>
        </row>
        <row r="428">
          <cell r="A428" t="str">
            <v>GF_EQACCS_SUP</v>
          </cell>
          <cell r="B428" t="str">
            <v>A</v>
          </cell>
          <cell r="C428" t="str">
            <v>GF_EQUAL ACCESSADM_SUP</v>
          </cell>
          <cell r="D428" t="str">
            <v>JCK_EQUALACCESS</v>
          </cell>
          <cell r="E428" t="str">
            <v>Equal Access</v>
          </cell>
          <cell r="F428" t="str">
            <v>AGNCY</v>
          </cell>
        </row>
        <row r="429">
          <cell r="A429" t="str">
            <v>GF_EQACCSBAR_LA</v>
          </cell>
          <cell r="B429" t="str">
            <v>A</v>
          </cell>
          <cell r="C429" t="str">
            <v>GF_EQUAL ACCESS STATE BAR</v>
          </cell>
          <cell r="D429" t="str">
            <v>JCK_EQUALACCESS</v>
          </cell>
          <cell r="E429" t="str">
            <v>Equal Access</v>
          </cell>
          <cell r="F429" t="str">
            <v>AGNCY</v>
          </cell>
        </row>
        <row r="430">
          <cell r="A430" t="str">
            <v>GF_SHFUTURES</v>
          </cell>
          <cell r="B430" t="str">
            <v>A</v>
          </cell>
          <cell r="C430" t="str">
            <v>FUTURES COMMISSION PROJECTS</v>
          </cell>
          <cell r="D430" t="str">
            <v>JCK_SELFHELP</v>
          </cell>
          <cell r="E430" t="str">
            <v>Self-Help</v>
          </cell>
          <cell r="F430" t="str">
            <v>STATE</v>
          </cell>
        </row>
        <row r="431">
          <cell r="A431" t="str">
            <v>GNT_2016</v>
          </cell>
          <cell r="B431" t="str">
            <v>A</v>
          </cell>
          <cell r="C431" t="str">
            <v>VOCA (Victims and the Criminal</v>
          </cell>
          <cell r="D431" t="str">
            <v>JCK_VOCA</v>
          </cell>
          <cell r="E431" t="str">
            <v>VOCA-Victims &amp; Crim Just Sys</v>
          </cell>
          <cell r="F431" t="str">
            <v>REIMB</v>
          </cell>
        </row>
        <row r="432">
          <cell r="A432" t="str">
            <v>GOODS_SERVICES</v>
          </cell>
          <cell r="B432" t="str">
            <v>A</v>
          </cell>
          <cell r="C432" t="str">
            <v>Cost of Goods &amp; Services</v>
          </cell>
          <cell r="D432" t="str">
            <v>JCG_MAILS_PRINT</v>
          </cell>
          <cell r="E432" t="str">
            <v>Mails Print Svs</v>
          </cell>
          <cell r="F432" t="str">
            <v>AGNCY</v>
          </cell>
        </row>
        <row r="433">
          <cell r="A433" t="str">
            <v>GOT089</v>
          </cell>
          <cell r="B433" t="str">
            <v>A</v>
          </cell>
          <cell r="C433" t="str">
            <v>Gregory O Tate</v>
          </cell>
          <cell r="D433" t="str">
            <v>JCB_CAP_CASES</v>
          </cell>
          <cell r="E433" t="str">
            <v>HCRC Capital Cases</v>
          </cell>
          <cell r="F433" t="str">
            <v>AGNCY</v>
          </cell>
        </row>
        <row r="434">
          <cell r="A434" t="str">
            <v>GP036</v>
          </cell>
          <cell r="B434" t="str">
            <v>A</v>
          </cell>
          <cell r="C434" t="str">
            <v>Gerald Parker</v>
          </cell>
          <cell r="D434" t="str">
            <v>JCB_CAP_CASES</v>
          </cell>
          <cell r="E434" t="str">
            <v>HCRC Capital Cases</v>
          </cell>
          <cell r="F434" t="str">
            <v>AGNCY</v>
          </cell>
        </row>
        <row r="435">
          <cell r="A435" t="str">
            <v>GR050</v>
          </cell>
          <cell r="B435" t="str">
            <v>A</v>
          </cell>
          <cell r="C435" t="str">
            <v>Gilbert  Rubio</v>
          </cell>
          <cell r="D435" t="str">
            <v>JCB_CAP_CASES</v>
          </cell>
          <cell r="E435" t="str">
            <v>HCRC Capital Cases</v>
          </cell>
          <cell r="F435" t="str">
            <v>AGNCY</v>
          </cell>
        </row>
        <row r="436">
          <cell r="A436" t="str">
            <v>GS018</v>
          </cell>
          <cell r="B436" t="str">
            <v>A</v>
          </cell>
          <cell r="C436" t="str">
            <v>Gregory  Sturm</v>
          </cell>
          <cell r="D436" t="str">
            <v>JCB_CAP_CASES</v>
          </cell>
          <cell r="E436" t="str">
            <v>HCRC Capital Cases</v>
          </cell>
          <cell r="F436" t="str">
            <v>AGNCY</v>
          </cell>
        </row>
        <row r="437">
          <cell r="A437" t="str">
            <v>GS081</v>
          </cell>
          <cell r="B437" t="str">
            <v>A</v>
          </cell>
          <cell r="C437" t="str">
            <v>George Smithey</v>
          </cell>
          <cell r="D437" t="str">
            <v>JCB_CAP_CASES</v>
          </cell>
          <cell r="E437" t="str">
            <v>HCRC Capital Cases</v>
          </cell>
          <cell r="F437" t="str">
            <v>AGNCY</v>
          </cell>
        </row>
        <row r="438">
          <cell r="A438" t="str">
            <v>HOMICIDE_TRIALS</v>
          </cell>
          <cell r="B438" t="str">
            <v>A</v>
          </cell>
          <cell r="C438" t="str">
            <v>Homicide Trials course (EAO)</v>
          </cell>
          <cell r="D438" t="str">
            <v>JCL_PAOEXPJUDGE</v>
          </cell>
          <cell r="E438" t="str">
            <v>Primary Assignment (PAO) Cour</v>
          </cell>
          <cell r="F438" t="str">
            <v>AGNCY</v>
          </cell>
        </row>
        <row r="439">
          <cell r="A439" t="str">
            <v>HOMICIDE_TRIALS</v>
          </cell>
          <cell r="B439" t="str">
            <v>A</v>
          </cell>
          <cell r="C439" t="str">
            <v>Extraordinary Homicide Trials</v>
          </cell>
          <cell r="D439" t="str">
            <v>JCQ_TC OPERATIO</v>
          </cell>
          <cell r="E439" t="str">
            <v>Trial Court Operations</v>
          </cell>
          <cell r="F439" t="str">
            <v>AGNCY</v>
          </cell>
        </row>
        <row r="440">
          <cell r="A440" t="str">
            <v>HR_MGMT_SYSTEM</v>
          </cell>
          <cell r="B440" t="str">
            <v>A</v>
          </cell>
          <cell r="C440" t="str">
            <v>HR_Mgmt_System</v>
          </cell>
          <cell r="D440" t="str">
            <v>JCT_ADM SYS DEV</v>
          </cell>
          <cell r="E440" t="str">
            <v>Administrative Sys Development</v>
          </cell>
          <cell r="F440" t="str">
            <v>AGNCY</v>
          </cell>
        </row>
        <row r="441">
          <cell r="A441" t="str">
            <v>HS049</v>
          </cell>
          <cell r="B441" t="str">
            <v>A</v>
          </cell>
          <cell r="C441" t="str">
            <v>Howard Streeter</v>
          </cell>
          <cell r="D441" t="str">
            <v>JCB_CAP_CASES</v>
          </cell>
          <cell r="E441" t="str">
            <v>HCRC Capital Cases</v>
          </cell>
          <cell r="F441" t="str">
            <v>AGNCY</v>
          </cell>
        </row>
        <row r="442">
          <cell r="A442" t="str">
            <v>ICM</v>
          </cell>
          <cell r="B442" t="str">
            <v>A</v>
          </cell>
          <cell r="C442" t="str">
            <v>Institute for Court Mgmnt</v>
          </cell>
          <cell r="D442" t="str">
            <v>JCL_CTMGRSUPEDU</v>
          </cell>
          <cell r="E442" t="str">
            <v>Court Manager &amp; Supervisor Edu</v>
          </cell>
          <cell r="F442" t="str">
            <v>AGNCY</v>
          </cell>
        </row>
        <row r="443">
          <cell r="A443" t="str">
            <v>ICMS</v>
          </cell>
          <cell r="B443" t="str">
            <v>A</v>
          </cell>
          <cell r="C443" t="str">
            <v>ICMS</v>
          </cell>
          <cell r="D443" t="str">
            <v>JCT_DIGITALSVS</v>
          </cell>
          <cell r="E443" t="str">
            <v>Digital Services</v>
          </cell>
          <cell r="F443" t="str">
            <v>AGNCY</v>
          </cell>
        </row>
        <row r="444">
          <cell r="A444" t="str">
            <v>ICWA</v>
          </cell>
          <cell r="B444" t="str">
            <v>A</v>
          </cell>
          <cell r="C444" t="str">
            <v>ICWA_ GF Reimb.</v>
          </cell>
          <cell r="D444" t="str">
            <v>JCK_ICWA</v>
          </cell>
          <cell r="E444" t="str">
            <v>ICWA- GF Reimb.</v>
          </cell>
          <cell r="F444" t="str">
            <v>REIMB</v>
          </cell>
        </row>
        <row r="445">
          <cell r="A445" t="str">
            <v>IMF_CFCCEDUPRG</v>
          </cell>
          <cell r="B445" t="str">
            <v>A</v>
          </cell>
          <cell r="C445" t="str">
            <v>CFCC Educational Programs</v>
          </cell>
          <cell r="D445" t="str">
            <v>JCK_CFCCEDUPRG</v>
          </cell>
          <cell r="E445" t="str">
            <v>CFCC Educational Programs</v>
          </cell>
          <cell r="F445" t="str">
            <v>STATE</v>
          </cell>
        </row>
        <row r="446">
          <cell r="A446" t="str">
            <v>IMF_CFCCPUBL</v>
          </cell>
          <cell r="B446" t="str">
            <v>A</v>
          </cell>
          <cell r="C446" t="str">
            <v>CFCC Publications</v>
          </cell>
          <cell r="D446" t="str">
            <v>JCK_CFCCPUBL</v>
          </cell>
          <cell r="E446" t="str">
            <v>CFCC Publications</v>
          </cell>
          <cell r="F446" t="str">
            <v>AGNCY</v>
          </cell>
        </row>
        <row r="447">
          <cell r="A447" t="str">
            <v>IMF_DVTRNSLTNS</v>
          </cell>
          <cell r="B447" t="str">
            <v>A</v>
          </cell>
          <cell r="C447" t="str">
            <v>DOMESTIC VIOLANCE TRANSLATIONS</v>
          </cell>
          <cell r="D447" t="str">
            <v>JCK_SELFHELP</v>
          </cell>
          <cell r="E447" t="str">
            <v>Self-Help</v>
          </cell>
          <cell r="F447" t="str">
            <v>STATE</v>
          </cell>
        </row>
        <row r="448">
          <cell r="A448" t="str">
            <v>IMF_SHCENTER</v>
          </cell>
          <cell r="B448" t="str">
            <v>A</v>
          </cell>
          <cell r="C448" t="str">
            <v>SELF_HELP CENTER</v>
          </cell>
          <cell r="D448" t="str">
            <v>JCK_SELFHELP</v>
          </cell>
          <cell r="E448" t="str">
            <v>Self-Help</v>
          </cell>
          <cell r="F448" t="str">
            <v>STATE</v>
          </cell>
        </row>
        <row r="449">
          <cell r="A449" t="str">
            <v>IMF_SHSRLSWARE</v>
          </cell>
          <cell r="B449" t="str">
            <v>A</v>
          </cell>
          <cell r="C449" t="str">
            <v>SELF REPRESENTED LITIGANTS</v>
          </cell>
          <cell r="D449" t="str">
            <v>JCK_SELFHELP</v>
          </cell>
          <cell r="E449" t="str">
            <v>Self-Help</v>
          </cell>
          <cell r="F449" t="str">
            <v>STATE</v>
          </cell>
        </row>
        <row r="450">
          <cell r="A450" t="str">
            <v>IMF_SHSRLSWSUP</v>
          </cell>
          <cell r="B450" t="str">
            <v>A</v>
          </cell>
          <cell r="C450" t="str">
            <v>SELF REPRESENTED LITIGANTS</v>
          </cell>
          <cell r="D450" t="str">
            <v>JCK_SELFHELP</v>
          </cell>
          <cell r="E450" t="str">
            <v>Self-Help</v>
          </cell>
          <cell r="F450" t="str">
            <v>STATE</v>
          </cell>
        </row>
        <row r="451">
          <cell r="A451" t="str">
            <v>INNOVATION_GRNT</v>
          </cell>
          <cell r="B451" t="str">
            <v>A</v>
          </cell>
          <cell r="C451" t="str">
            <v>Innovation Grants</v>
          </cell>
          <cell r="D451" t="str">
            <v>JCG_INNOVGRNTS</v>
          </cell>
          <cell r="E451" t="str">
            <v>Innovations Grant Program</v>
          </cell>
          <cell r="F451" t="str">
            <v>AGNCY</v>
          </cell>
        </row>
        <row r="452">
          <cell r="A452" t="str">
            <v>IT024</v>
          </cell>
          <cell r="B452" t="str">
            <v>A</v>
          </cell>
          <cell r="C452" t="str">
            <v>Ignacio  Tafoya</v>
          </cell>
          <cell r="D452" t="str">
            <v>JCB_CAP_CASES</v>
          </cell>
          <cell r="E452" t="str">
            <v>HCRC Capital Cases</v>
          </cell>
          <cell r="F452" t="str">
            <v>AGNCY</v>
          </cell>
        </row>
        <row r="453">
          <cell r="A453" t="str">
            <v>ITSECURITY_BCP</v>
          </cell>
          <cell r="B453" t="str">
            <v>A</v>
          </cell>
          <cell r="C453" t="str">
            <v>BCP Component IT Sec Prog</v>
          </cell>
          <cell r="D453" t="str">
            <v>JCT_SECURITYSUP</v>
          </cell>
          <cell r="E453" t="str">
            <v>Security Program and Policy</v>
          </cell>
          <cell r="F453" t="str">
            <v>AGNCY</v>
          </cell>
        </row>
        <row r="454">
          <cell r="A454" t="str">
            <v>JB028</v>
          </cell>
          <cell r="B454" t="str">
            <v>A</v>
          </cell>
          <cell r="C454" t="str">
            <v>James Beck</v>
          </cell>
          <cell r="D454" t="str">
            <v>JCB_CAP_CASES</v>
          </cell>
          <cell r="E454" t="str">
            <v>HCRC Capital Cases</v>
          </cell>
          <cell r="F454" t="str">
            <v>AGNCY</v>
          </cell>
        </row>
        <row r="455">
          <cell r="A455" t="str">
            <v>JC037</v>
          </cell>
          <cell r="B455" t="str">
            <v>A</v>
          </cell>
          <cell r="C455" t="str">
            <v>Jose Casares</v>
          </cell>
          <cell r="D455" t="str">
            <v>JCB_CAP_CASES</v>
          </cell>
          <cell r="E455" t="str">
            <v>HCRC Capital Cases</v>
          </cell>
          <cell r="F455" t="str">
            <v>AGNCY</v>
          </cell>
        </row>
        <row r="456">
          <cell r="A456" t="str">
            <v>JCC_17_005</v>
          </cell>
          <cell r="B456" t="str">
            <v>A</v>
          </cell>
          <cell r="C456" t="str">
            <v>UPGRADE HD VIDEOS</v>
          </cell>
          <cell r="D456" t="str">
            <v>JCL_CJER</v>
          </cell>
          <cell r="E456" t="str">
            <v>Upgrade Equipment HD Video</v>
          </cell>
          <cell r="F456" t="str">
            <v>AGNCY</v>
          </cell>
        </row>
        <row r="457">
          <cell r="A457" t="str">
            <v>JCC_FINANCIALS</v>
          </cell>
          <cell r="B457" t="str">
            <v>A</v>
          </cell>
          <cell r="C457" t="str">
            <v>JCC_Financials</v>
          </cell>
          <cell r="D457" t="str">
            <v>JCT_ADM SYS DEV</v>
          </cell>
          <cell r="E457" t="str">
            <v>Administrative Sys Development</v>
          </cell>
          <cell r="F457" t="str">
            <v>AGNCY</v>
          </cell>
        </row>
        <row r="458">
          <cell r="A458" t="str">
            <v>JD005</v>
          </cell>
          <cell r="B458" t="str">
            <v>A</v>
          </cell>
          <cell r="C458" t="str">
            <v>Joseph  Danks</v>
          </cell>
          <cell r="D458" t="str">
            <v>JCB_CAP_CASES</v>
          </cell>
          <cell r="E458" t="str">
            <v>HCRC Capital Cases</v>
          </cell>
          <cell r="F458" t="str">
            <v>AGNCY</v>
          </cell>
        </row>
        <row r="459">
          <cell r="A459" t="str">
            <v>JD005</v>
          </cell>
          <cell r="B459" t="str">
            <v>I</v>
          </cell>
          <cell r="C459" t="str">
            <v>Joseph  Danks</v>
          </cell>
          <cell r="D459" t="str">
            <v>JCB_CAP_CASES</v>
          </cell>
          <cell r="E459" t="str">
            <v>HCRC Capital Cases</v>
          </cell>
          <cell r="F459" t="str">
            <v>AGNCY</v>
          </cell>
        </row>
        <row r="460">
          <cell r="A460" t="str">
            <v>JEJ045</v>
          </cell>
          <cell r="B460" t="str">
            <v>I</v>
          </cell>
          <cell r="C460" t="str">
            <v>Joe Edward Johnson</v>
          </cell>
          <cell r="D460" t="str">
            <v>JCB_CAP_CASES</v>
          </cell>
          <cell r="E460" t="str">
            <v>HCRC Capital Cases</v>
          </cell>
          <cell r="F460" t="str">
            <v>AGNCY</v>
          </cell>
        </row>
        <row r="461">
          <cell r="A461" t="str">
            <v>JFO040</v>
          </cell>
          <cell r="B461" t="str">
            <v>A</v>
          </cell>
          <cell r="C461" t="str">
            <v>James Francis O'Malley</v>
          </cell>
          <cell r="D461" t="str">
            <v>JCB_CAP_CASES</v>
          </cell>
          <cell r="E461" t="str">
            <v>HCRC Capital Cases</v>
          </cell>
          <cell r="F461" t="str">
            <v>AGNCY</v>
          </cell>
        </row>
        <row r="462">
          <cell r="A462" t="str">
            <v>JG008</v>
          </cell>
          <cell r="B462" t="str">
            <v>A</v>
          </cell>
          <cell r="C462" t="str">
            <v>Jose  Guerra</v>
          </cell>
          <cell r="D462" t="str">
            <v>JCB_CAP_CASES</v>
          </cell>
          <cell r="E462" t="str">
            <v>HCRC Capital Cases</v>
          </cell>
          <cell r="F462" t="str">
            <v>AGNCY</v>
          </cell>
        </row>
        <row r="463">
          <cell r="A463" t="str">
            <v>JG042</v>
          </cell>
          <cell r="B463" t="str">
            <v>A</v>
          </cell>
          <cell r="C463" t="str">
            <v>Jose Gonzalez</v>
          </cell>
          <cell r="D463" t="str">
            <v>JCB_CAP_CASES</v>
          </cell>
          <cell r="E463" t="str">
            <v>HCRC Capital Cases</v>
          </cell>
          <cell r="F463" t="str">
            <v>AGNCY</v>
          </cell>
        </row>
        <row r="464">
          <cell r="A464" t="str">
            <v>JG065</v>
          </cell>
          <cell r="B464" t="str">
            <v>A</v>
          </cell>
          <cell r="C464" t="str">
            <v>John Ghobrial</v>
          </cell>
          <cell r="D464" t="str">
            <v>JCB_CAP_CASES</v>
          </cell>
          <cell r="E464" t="str">
            <v>HCRC Capital Cases</v>
          </cell>
          <cell r="F464" t="str">
            <v>AGNCY</v>
          </cell>
        </row>
        <row r="465">
          <cell r="A465" t="str">
            <v>JIS</v>
          </cell>
          <cell r="B465" t="str">
            <v>A</v>
          </cell>
          <cell r="C465" t="str">
            <v>JIS</v>
          </cell>
          <cell r="D465" t="str">
            <v>JCT_ADM SYS DEV</v>
          </cell>
          <cell r="E465" t="str">
            <v>Administrative Sys Development</v>
          </cell>
          <cell r="F465" t="str">
            <v>AGNCY</v>
          </cell>
        </row>
        <row r="466">
          <cell r="A466" t="str">
            <v>JJM071</v>
          </cell>
          <cell r="B466" t="str">
            <v>A</v>
          </cell>
          <cell r="C466" t="str">
            <v>Justin James Merriman</v>
          </cell>
          <cell r="D466" t="str">
            <v>JCB_CAP_CASES</v>
          </cell>
          <cell r="E466" t="str">
            <v>HCRC Capital Cases</v>
          </cell>
          <cell r="F466" t="str">
            <v>AGNCY</v>
          </cell>
        </row>
        <row r="467">
          <cell r="A467" t="str">
            <v>JLC098</v>
          </cell>
          <cell r="B467" t="str">
            <v>A</v>
          </cell>
          <cell r="C467" t="str">
            <v>John Lee Cunningham</v>
          </cell>
          <cell r="D467" t="str">
            <v>JCB_CAP_CASES</v>
          </cell>
          <cell r="E467" t="str">
            <v>HCRC Capital Cases</v>
          </cell>
          <cell r="F467" t="str">
            <v>AGNCY</v>
          </cell>
        </row>
        <row r="468">
          <cell r="A468" t="str">
            <v>JLL006</v>
          </cell>
          <cell r="B468" t="str">
            <v>A</v>
          </cell>
          <cell r="C468" t="str">
            <v>John Lewis Lewis</v>
          </cell>
          <cell r="D468" t="str">
            <v>JCB_CAP_CASES</v>
          </cell>
          <cell r="E468" t="str">
            <v>HCRC Capital Cases</v>
          </cell>
          <cell r="F468" t="str">
            <v>AGNCY</v>
          </cell>
        </row>
        <row r="469">
          <cell r="A469" t="str">
            <v>JM057</v>
          </cell>
          <cell r="B469" t="str">
            <v>A</v>
          </cell>
          <cell r="C469" t="str">
            <v>John  Mungia</v>
          </cell>
          <cell r="D469" t="str">
            <v>JCB_CAP_CASES</v>
          </cell>
          <cell r="E469" t="str">
            <v>HCRC Capital Cases</v>
          </cell>
          <cell r="F469" t="str">
            <v>AGNCY</v>
          </cell>
        </row>
        <row r="470">
          <cell r="A470" t="str">
            <v>JM101</v>
          </cell>
          <cell r="B470" t="str">
            <v>A</v>
          </cell>
          <cell r="C470" t="str">
            <v>Jesse Morrison</v>
          </cell>
          <cell r="D470" t="str">
            <v>JCB_CAP_CASES</v>
          </cell>
          <cell r="E470" t="str">
            <v>HCRC Capital Cases</v>
          </cell>
          <cell r="F470" t="str">
            <v>AGNCY</v>
          </cell>
        </row>
        <row r="471">
          <cell r="A471" t="str">
            <v>JMD005</v>
          </cell>
          <cell r="B471" t="str">
            <v>A</v>
          </cell>
          <cell r="C471" t="str">
            <v>Joseph M Danks</v>
          </cell>
          <cell r="D471" t="str">
            <v>JCB_CAP_CASES</v>
          </cell>
          <cell r="E471" t="str">
            <v>HCRC Capital Cases</v>
          </cell>
          <cell r="F471" t="str">
            <v>AGNCY</v>
          </cell>
        </row>
        <row r="472">
          <cell r="A472" t="str">
            <v>JR017</v>
          </cell>
          <cell r="B472" t="str">
            <v>A</v>
          </cell>
          <cell r="C472" t="str">
            <v>Jose Rodriguez</v>
          </cell>
          <cell r="D472" t="str">
            <v>JCB_CAP_CASES</v>
          </cell>
          <cell r="E472" t="str">
            <v>HCRC Capital Cases</v>
          </cell>
          <cell r="F472" t="str">
            <v>AGNCY</v>
          </cell>
        </row>
        <row r="473">
          <cell r="A473" t="str">
            <v>JRTA</v>
          </cell>
          <cell r="B473" t="str">
            <v>A</v>
          </cell>
          <cell r="C473" t="str">
            <v>Judicial Review and Tech Asst</v>
          </cell>
          <cell r="D473" t="str">
            <v>JCK_JRTA</v>
          </cell>
          <cell r="E473" t="str">
            <v>Judicial Review and Tech Asst</v>
          </cell>
          <cell r="F473" t="str">
            <v>REIMB</v>
          </cell>
        </row>
        <row r="474">
          <cell r="A474" t="str">
            <v>JRTA2018</v>
          </cell>
          <cell r="B474" t="str">
            <v>A</v>
          </cell>
          <cell r="C474" t="str">
            <v>Judicial Review and Tech Asst</v>
          </cell>
          <cell r="D474" t="str">
            <v>JCK_JRTA</v>
          </cell>
          <cell r="E474" t="str">
            <v>Judicial Review and Tech Asst</v>
          </cell>
          <cell r="F474" t="str">
            <v>REIMB</v>
          </cell>
        </row>
        <row r="475">
          <cell r="A475" t="str">
            <v>JS076</v>
          </cell>
          <cell r="B475" t="str">
            <v>A</v>
          </cell>
          <cell r="C475" t="str">
            <v>Juan Sanchez</v>
          </cell>
          <cell r="D475" t="str">
            <v>JCB_CAP_CASES</v>
          </cell>
          <cell r="E475" t="str">
            <v>HCRC Capital Cases</v>
          </cell>
          <cell r="F475" t="str">
            <v>AGNCY</v>
          </cell>
        </row>
        <row r="476">
          <cell r="A476" t="str">
            <v>JT027</v>
          </cell>
          <cell r="B476" t="str">
            <v>A</v>
          </cell>
          <cell r="C476" t="str">
            <v>James  Tulk</v>
          </cell>
          <cell r="D476" t="str">
            <v>JCB_CAP_CASES</v>
          </cell>
          <cell r="E476" t="str">
            <v>HCRC Capital Cases</v>
          </cell>
          <cell r="F476" t="str">
            <v>AGNCY</v>
          </cell>
        </row>
        <row r="477">
          <cell r="A477" t="str">
            <v>JT083</v>
          </cell>
          <cell r="B477" t="str">
            <v>A</v>
          </cell>
          <cell r="C477" t="str">
            <v>James Trujeque</v>
          </cell>
          <cell r="D477" t="str">
            <v>JCB_CAP_CASES</v>
          </cell>
          <cell r="E477" t="str">
            <v>HCRC Capital Cases</v>
          </cell>
          <cell r="F477" t="str">
            <v>AGNCY</v>
          </cell>
        </row>
        <row r="478">
          <cell r="A478" t="str">
            <v>JUD SCHOLARSHIP</v>
          </cell>
          <cell r="B478" t="str">
            <v>A</v>
          </cell>
          <cell r="C478" t="str">
            <v>JUSTICES TRNGS</v>
          </cell>
          <cell r="D478" t="str">
            <v>JCJ_ACP</v>
          </cell>
          <cell r="E478" t="str">
            <v>Appellate Court Projects</v>
          </cell>
          <cell r="F478" t="str">
            <v>AGNCY</v>
          </cell>
        </row>
        <row r="479">
          <cell r="A479" t="str">
            <v>JUD_ACCESS_EDU</v>
          </cell>
          <cell r="B479" t="str">
            <v>A</v>
          </cell>
          <cell r="C479" t="str">
            <v>Judicial Access Education</v>
          </cell>
          <cell r="D479" t="str">
            <v>JCL_CONEDEXPJUD</v>
          </cell>
          <cell r="E479" t="str">
            <v>Cont Jud Edu for Exped Judges</v>
          </cell>
          <cell r="F479" t="str">
            <v>AGNCY</v>
          </cell>
        </row>
        <row r="480">
          <cell r="A480" t="str">
            <v>JUD_COLGE_SEMIR</v>
          </cell>
          <cell r="B480" t="str">
            <v>A</v>
          </cell>
          <cell r="C480" t="str">
            <v>Jud College Seminar Leaders Tr</v>
          </cell>
          <cell r="D480" t="str">
            <v>JCL_FACULTYDEVE</v>
          </cell>
          <cell r="E480" t="str">
            <v>Faculty Development</v>
          </cell>
          <cell r="F480" t="str">
            <v>AGNCY</v>
          </cell>
        </row>
        <row r="481">
          <cell r="A481" t="str">
            <v>JUD_COLLEGE</v>
          </cell>
          <cell r="B481" t="str">
            <v>A</v>
          </cell>
          <cell r="C481" t="str">
            <v>Judicial College</v>
          </cell>
          <cell r="D481" t="str">
            <v>JCL_NEWJUDGEORI</v>
          </cell>
          <cell r="E481" t="str">
            <v>New Judge Education</v>
          </cell>
          <cell r="F481" t="str">
            <v>AGNCY</v>
          </cell>
        </row>
        <row r="482">
          <cell r="A482" t="str">
            <v>JUD_CUR_DEV</v>
          </cell>
          <cell r="B482" t="str">
            <v>A</v>
          </cell>
          <cell r="C482" t="str">
            <v>Judicial Curriculum Developmen</v>
          </cell>
          <cell r="D482" t="str">
            <v>JCL_CONEDEXPJUD</v>
          </cell>
          <cell r="E482" t="str">
            <v>Cont Jud Edu for Exped Judges</v>
          </cell>
          <cell r="F482" t="str">
            <v>AGNCY</v>
          </cell>
        </row>
        <row r="483">
          <cell r="A483" t="str">
            <v>JUD_DIST_EDU</v>
          </cell>
          <cell r="B483" t="str">
            <v>A</v>
          </cell>
          <cell r="C483" t="str">
            <v>Judicial Distance Education &amp;</v>
          </cell>
          <cell r="D483" t="str">
            <v>JCL_CONEDEXPJUD</v>
          </cell>
          <cell r="E483" t="str">
            <v>Cont Jud Edu for Exped Judges</v>
          </cell>
          <cell r="F483" t="str">
            <v>AGNCY</v>
          </cell>
        </row>
        <row r="484">
          <cell r="A484" t="str">
            <v>JUD_INSTITUTE</v>
          </cell>
          <cell r="B484" t="str">
            <v>A</v>
          </cell>
          <cell r="C484" t="str">
            <v>Judicial Institutes</v>
          </cell>
          <cell r="D484" t="str">
            <v>JCL_CONEDEXPJUD</v>
          </cell>
          <cell r="E484" t="str">
            <v>Cont Jud Edu for Exped Judges</v>
          </cell>
          <cell r="F484" t="str">
            <v>AGNCY</v>
          </cell>
        </row>
        <row r="485">
          <cell r="A485" t="str">
            <v>JUD_LDRSHP_EDU</v>
          </cell>
          <cell r="B485" t="str">
            <v>A</v>
          </cell>
          <cell r="C485" t="str">
            <v>Judicial Leadership Education</v>
          </cell>
          <cell r="D485" t="str">
            <v>JCL_CONEDEXPJUD</v>
          </cell>
          <cell r="E485" t="str">
            <v>Cont Jud Edu for Exped Judges</v>
          </cell>
          <cell r="F485" t="str">
            <v>AGNCY</v>
          </cell>
        </row>
        <row r="486">
          <cell r="A486" t="str">
            <v>JUD_PER_DEF</v>
          </cell>
          <cell r="B486" t="str">
            <v>A</v>
          </cell>
          <cell r="C486" t="str">
            <v>Jud_Per_Def</v>
          </cell>
          <cell r="D486" t="str">
            <v>JCH_LITIGMGTPRG</v>
          </cell>
          <cell r="E486" t="str">
            <v>Litigation Mgt Prog Project</v>
          </cell>
          <cell r="F486" t="str">
            <v>AGNCY</v>
          </cell>
        </row>
        <row r="487">
          <cell r="A487" t="str">
            <v>JUD_PUBLICATION</v>
          </cell>
          <cell r="B487" t="str">
            <v>A</v>
          </cell>
          <cell r="C487" t="str">
            <v>Judicial Publications</v>
          </cell>
          <cell r="D487" t="str">
            <v>JCL_CONEDEXPJUD</v>
          </cell>
          <cell r="E487" t="str">
            <v>Cont Jud Edu for Exped Judges</v>
          </cell>
          <cell r="F487" t="str">
            <v>AGNCY</v>
          </cell>
        </row>
        <row r="488">
          <cell r="A488" t="str">
            <v>JUDGEMTSETTLEMT</v>
          </cell>
          <cell r="B488" t="str">
            <v>A</v>
          </cell>
          <cell r="C488" t="str">
            <v>JudgemtSettlemt</v>
          </cell>
          <cell r="D488" t="str">
            <v>JCH_LITIGMGTPRG</v>
          </cell>
          <cell r="E488" t="str">
            <v>Litigation Mgt Prog Project</v>
          </cell>
          <cell r="F488" t="str">
            <v>AGNCY</v>
          </cell>
        </row>
        <row r="489">
          <cell r="A489" t="str">
            <v>JURY_GRANTS</v>
          </cell>
          <cell r="B489" t="str">
            <v>A</v>
          </cell>
          <cell r="C489" t="str">
            <v>Jury_Grants</v>
          </cell>
          <cell r="D489" t="str">
            <v>JCT_DIGITALSVS</v>
          </cell>
          <cell r="E489" t="str">
            <v>Digital Services</v>
          </cell>
          <cell r="F489" t="str">
            <v>AGNCY</v>
          </cell>
        </row>
        <row r="490">
          <cell r="A490" t="str">
            <v>JURYSYSTEM</v>
          </cell>
          <cell r="B490" t="str">
            <v>A</v>
          </cell>
          <cell r="C490" t="str">
            <v>Jury Sys Imprv Prj</v>
          </cell>
          <cell r="D490" t="str">
            <v>JCH_OTHERS</v>
          </cell>
          <cell r="E490" t="str">
            <v>Other Projects</v>
          </cell>
          <cell r="F490" t="str">
            <v>AGNCY</v>
          </cell>
        </row>
        <row r="491">
          <cell r="A491" t="str">
            <v>KF014</v>
          </cell>
          <cell r="B491" t="str">
            <v>A</v>
          </cell>
          <cell r="C491" t="str">
            <v>Keith  Fudge</v>
          </cell>
          <cell r="D491" t="str">
            <v>JCB_CAP_CASES</v>
          </cell>
          <cell r="E491" t="str">
            <v>HCRC Capital Cases</v>
          </cell>
          <cell r="F491" t="str">
            <v>AGNCY</v>
          </cell>
        </row>
        <row r="492">
          <cell r="A492" t="str">
            <v>KG030</v>
          </cell>
          <cell r="B492" t="str">
            <v>A</v>
          </cell>
          <cell r="C492" t="str">
            <v>Kenneth Gay</v>
          </cell>
          <cell r="D492" t="str">
            <v>JCB_CAP_CASES</v>
          </cell>
          <cell r="E492" t="str">
            <v>HCRC Capital Cases</v>
          </cell>
          <cell r="F492" t="str">
            <v>AGNCY</v>
          </cell>
        </row>
        <row r="493">
          <cell r="A493" t="str">
            <v>LANGUAGE_ACCESS</v>
          </cell>
          <cell r="B493" t="str">
            <v>A</v>
          </cell>
          <cell r="C493" t="str">
            <v>LANGUAGE ACCESS</v>
          </cell>
          <cell r="D493" t="str">
            <v>JCA_LANGUAGEACC</v>
          </cell>
          <cell r="E493" t="str">
            <v>Language Access</v>
          </cell>
          <cell r="F493" t="str">
            <v>AGNCY</v>
          </cell>
        </row>
        <row r="494">
          <cell r="A494" t="str">
            <v>LAW LIBRARY</v>
          </cell>
          <cell r="B494" t="str">
            <v>A</v>
          </cell>
          <cell r="C494" t="str">
            <v>ANNUAL MTNG</v>
          </cell>
          <cell r="D494" t="str">
            <v>JCJ_SPC_PRJTS</v>
          </cell>
          <cell r="E494" t="str">
            <v>Special Charges</v>
          </cell>
          <cell r="F494" t="str">
            <v>AGNCY</v>
          </cell>
        </row>
        <row r="495">
          <cell r="A495" t="str">
            <v>LCH102</v>
          </cell>
          <cell r="B495" t="str">
            <v>A</v>
          </cell>
          <cell r="C495" t="str">
            <v>Lanell Craig Harris</v>
          </cell>
          <cell r="D495" t="str">
            <v>JCB_CAP_CASES</v>
          </cell>
          <cell r="E495" t="str">
            <v>HCRC Capital Cases</v>
          </cell>
          <cell r="F495" t="str">
            <v>AGNCY</v>
          </cell>
        </row>
        <row r="496">
          <cell r="A496" t="str">
            <v>LCSTC_HR</v>
          </cell>
          <cell r="B496" t="str">
            <v>A</v>
          </cell>
          <cell r="C496" t="str">
            <v>Local Court Staff T &amp; M Cou</v>
          </cell>
          <cell r="D496" t="str">
            <v>JCL_CTPERSONEDU</v>
          </cell>
          <cell r="E496" t="str">
            <v>Court Personnel Education</v>
          </cell>
          <cell r="F496" t="str">
            <v>AGNCY</v>
          </cell>
        </row>
        <row r="497">
          <cell r="A497" t="str">
            <v>LIBRARIAN SVC</v>
          </cell>
          <cell r="B497" t="str">
            <v>A</v>
          </cell>
          <cell r="C497" t="str">
            <v>SEMI-ANNUAL MTNGS</v>
          </cell>
          <cell r="D497" t="str">
            <v>JCJ_ACP</v>
          </cell>
          <cell r="E497" t="str">
            <v>Appellate Court Projects</v>
          </cell>
          <cell r="F497" t="str">
            <v>AGNCY</v>
          </cell>
        </row>
        <row r="498">
          <cell r="A498" t="str">
            <v>LIBRARY</v>
          </cell>
          <cell r="B498" t="str">
            <v>A</v>
          </cell>
          <cell r="C498" t="str">
            <v>Library</v>
          </cell>
          <cell r="D498" t="str">
            <v>JCD_OGA</v>
          </cell>
          <cell r="E498" t="str">
            <v>OGA Projects</v>
          </cell>
          <cell r="F498" t="str">
            <v>AGNCY</v>
          </cell>
        </row>
        <row r="499">
          <cell r="A499" t="str">
            <v>LJ068</v>
          </cell>
          <cell r="B499" t="str">
            <v>A</v>
          </cell>
          <cell r="C499" t="str">
            <v>Lumord Johnson</v>
          </cell>
          <cell r="D499" t="str">
            <v>JCB_CAP_CASES</v>
          </cell>
          <cell r="E499" t="str">
            <v>HCRC Capital Cases</v>
          </cell>
          <cell r="F499" t="str">
            <v>AGNCY</v>
          </cell>
        </row>
        <row r="500">
          <cell r="A500" t="str">
            <v>LOCAL_CT_FACDEV</v>
          </cell>
          <cell r="B500" t="str">
            <v>A</v>
          </cell>
          <cell r="C500" t="str">
            <v>Local Court Faculty Developmen</v>
          </cell>
          <cell r="D500" t="str">
            <v>JCL_FACULTYDEVE</v>
          </cell>
          <cell r="E500" t="str">
            <v>Faculty Development</v>
          </cell>
          <cell r="F500" t="str">
            <v>AGNCY</v>
          </cell>
        </row>
        <row r="501">
          <cell r="A501" t="str">
            <v>LOCAL_GNT2017</v>
          </cell>
          <cell r="B501" t="str">
            <v>A</v>
          </cell>
          <cell r="C501" t="str">
            <v>Justice Corp _ LA</v>
          </cell>
          <cell r="D501" t="str">
            <v>JCJ_JUSTICECORP</v>
          </cell>
          <cell r="E501" t="str">
            <v>Justice Corp</v>
          </cell>
          <cell r="F501" t="str">
            <v>REIMB</v>
          </cell>
        </row>
        <row r="502">
          <cell r="A502" t="str">
            <v>LOCAL_GNT2017</v>
          </cell>
          <cell r="B502" t="str">
            <v>A</v>
          </cell>
          <cell r="C502" t="str">
            <v>Parolee Reentry Ct PRG CDCR_LA</v>
          </cell>
          <cell r="D502" t="str">
            <v>JCM_PAROLEE</v>
          </cell>
          <cell r="E502" t="str">
            <v>Parolee Reentry Ct CDCR</v>
          </cell>
          <cell r="F502" t="str">
            <v>REIMB</v>
          </cell>
        </row>
        <row r="503">
          <cell r="A503" t="str">
            <v>LOCAL_GNT2017</v>
          </cell>
          <cell r="B503" t="str">
            <v>A</v>
          </cell>
          <cell r="C503" t="str">
            <v>Parolee Reentry Ct PRG CDCR_LA</v>
          </cell>
          <cell r="D503" t="str">
            <v>TQ JCM_PAROLEE</v>
          </cell>
          <cell r="E503" t="str">
            <v>Parolee Reentry Ct CDCR</v>
          </cell>
          <cell r="F503" t="str">
            <v>REIMB</v>
          </cell>
        </row>
        <row r="504">
          <cell r="A504" t="str">
            <v>LOCAL_GNT2018</v>
          </cell>
          <cell r="B504" t="str">
            <v>T</v>
          </cell>
          <cell r="C504" t="str">
            <v>Justice Corp _ LA</v>
          </cell>
          <cell r="D504" t="str">
            <v>JCJ_JUSTICECORP</v>
          </cell>
          <cell r="E504" t="str">
            <v>Justice Corp</v>
          </cell>
          <cell r="F504" t="str">
            <v>REIMB</v>
          </cell>
        </row>
        <row r="505">
          <cell r="A505" t="str">
            <v>LOCAL_GNT2018</v>
          </cell>
          <cell r="B505" t="str">
            <v>A</v>
          </cell>
          <cell r="C505" t="str">
            <v>Parolee Reentry Ct PRG CDCR_LA</v>
          </cell>
          <cell r="D505" t="str">
            <v>JCM_PAROLEE</v>
          </cell>
          <cell r="E505" t="str">
            <v>Parolee Reentry Ct CDCR</v>
          </cell>
          <cell r="F505" t="str">
            <v>REIMB</v>
          </cell>
        </row>
        <row r="506">
          <cell r="A506" t="str">
            <v>LOCAL_GNT2018</v>
          </cell>
          <cell r="B506" t="str">
            <v>A</v>
          </cell>
          <cell r="C506" t="str">
            <v>Parolee Reentry Ct PRG CDCR_LA</v>
          </cell>
          <cell r="D506" t="str">
            <v>TQ JCM_PAROLEE</v>
          </cell>
          <cell r="E506" t="str">
            <v>Parolee Reentry Ct CDCR</v>
          </cell>
          <cell r="F506" t="str">
            <v>REIMB</v>
          </cell>
        </row>
        <row r="507">
          <cell r="A507" t="str">
            <v>LSOPROJECTS</v>
          </cell>
          <cell r="B507" t="str">
            <v>T</v>
          </cell>
          <cell r="C507" t="str">
            <v>Meeting Materials and Travel</v>
          </cell>
          <cell r="D507" t="str">
            <v>JCM_JSIP</v>
          </cell>
          <cell r="E507" t="str">
            <v>Criminal Jury</v>
          </cell>
          <cell r="F507" t="str">
            <v>AGNCY</v>
          </cell>
        </row>
        <row r="508">
          <cell r="A508" t="str">
            <v>MAINT_REPLACEMT</v>
          </cell>
          <cell r="B508" t="str">
            <v>A</v>
          </cell>
          <cell r="C508" t="str">
            <v>Maint Replacement_Software Equ</v>
          </cell>
          <cell r="D508" t="str">
            <v>JCG_MAILS_PRINT</v>
          </cell>
          <cell r="E508" t="str">
            <v>Mails Print Svs</v>
          </cell>
          <cell r="F508" t="str">
            <v>AGNCY</v>
          </cell>
        </row>
        <row r="509">
          <cell r="A509" t="str">
            <v>MANDATORY_TRN</v>
          </cell>
          <cell r="B509" t="str">
            <v>A</v>
          </cell>
          <cell r="C509" t="str">
            <v>Mandatory_Trn</v>
          </cell>
          <cell r="D509" t="str">
            <v>JCJ_AJP</v>
          </cell>
          <cell r="E509" t="str">
            <v>Assigned Judges Program</v>
          </cell>
          <cell r="F509" t="str">
            <v>AGNCY</v>
          </cell>
        </row>
        <row r="510">
          <cell r="A510" t="str">
            <v>MAPS_CHARGEBACK</v>
          </cell>
          <cell r="B510" t="str">
            <v>A</v>
          </cell>
          <cell r="C510" t="str">
            <v>Maps Chargeback</v>
          </cell>
          <cell r="D510" t="str">
            <v>JCG_MAILS_PRINT</v>
          </cell>
          <cell r="E510" t="str">
            <v>Mails Print Svs</v>
          </cell>
          <cell r="F510" t="str">
            <v>AGNCY</v>
          </cell>
        </row>
        <row r="511">
          <cell r="A511" t="str">
            <v>MATCH_GNT2017</v>
          </cell>
          <cell r="B511" t="str">
            <v>A</v>
          </cell>
          <cell r="C511" t="str">
            <v>Justice Corp Match FY2017</v>
          </cell>
          <cell r="D511" t="str">
            <v>JCJ_JUSTICE_MAT</v>
          </cell>
          <cell r="E511" t="str">
            <v>Justice Corp Match</v>
          </cell>
          <cell r="F511" t="str">
            <v>AGNCY</v>
          </cell>
        </row>
        <row r="512">
          <cell r="A512" t="str">
            <v>MATCH_GNT2017</v>
          </cell>
          <cell r="B512" t="str">
            <v>A</v>
          </cell>
          <cell r="C512" t="str">
            <v>Justice Corp _ Match</v>
          </cell>
          <cell r="D512" t="str">
            <v>JCJ_JUSTICECORP</v>
          </cell>
          <cell r="E512" t="str">
            <v>Justice Corp</v>
          </cell>
          <cell r="F512" t="str">
            <v>REIMB</v>
          </cell>
        </row>
        <row r="513">
          <cell r="A513" t="str">
            <v>MATCH_GNT2018</v>
          </cell>
          <cell r="B513" t="str">
            <v>A</v>
          </cell>
          <cell r="C513" t="str">
            <v>Justice Corp Match FY2018</v>
          </cell>
          <cell r="D513" t="str">
            <v>JCJ_JUSTICE_MAT</v>
          </cell>
          <cell r="E513" t="str">
            <v>Justice Corp Match</v>
          </cell>
          <cell r="F513" t="str">
            <v>AGNCY</v>
          </cell>
        </row>
        <row r="514">
          <cell r="A514" t="str">
            <v>MCS051</v>
          </cell>
          <cell r="B514" t="str">
            <v>A</v>
          </cell>
          <cell r="C514" t="str">
            <v>Mitchell Carleton Sims</v>
          </cell>
          <cell r="D514" t="str">
            <v>JCB_CAP_CASES</v>
          </cell>
          <cell r="E514" t="str">
            <v>HCRC Capital Cases</v>
          </cell>
          <cell r="F514" t="str">
            <v>AGNCY</v>
          </cell>
        </row>
        <row r="515">
          <cell r="A515" t="str">
            <v>MGR_SUP_CURRICU</v>
          </cell>
          <cell r="B515" t="str">
            <v>A</v>
          </cell>
          <cell r="C515" t="str">
            <v>Manager/Supervisor Curriculum</v>
          </cell>
          <cell r="D515" t="str">
            <v>JCL_CTMGRSUPEDU</v>
          </cell>
          <cell r="E515" t="str">
            <v>Court Manager &amp; Supervisor Edu</v>
          </cell>
          <cell r="F515" t="str">
            <v>AGNCY</v>
          </cell>
        </row>
        <row r="516">
          <cell r="A516" t="str">
            <v>MGR_SUP_DIST_ED</v>
          </cell>
          <cell r="B516" t="str">
            <v>A</v>
          </cell>
          <cell r="C516" t="str">
            <v>Manager/Supervisor Distance Ed</v>
          </cell>
          <cell r="D516" t="str">
            <v>JCL_CTMGRSUPEDU</v>
          </cell>
          <cell r="E516" t="str">
            <v>Court Manager &amp; Supervisor Edu</v>
          </cell>
          <cell r="F516" t="str">
            <v>AGNCY</v>
          </cell>
        </row>
        <row r="517">
          <cell r="A517" t="str">
            <v>MGR_SUP_EDU</v>
          </cell>
          <cell r="B517" t="str">
            <v>A</v>
          </cell>
          <cell r="C517" t="str">
            <v>Manager/Supervisor Access Educ</v>
          </cell>
          <cell r="D517" t="str">
            <v>JCL_CTMGRSUPEDU</v>
          </cell>
          <cell r="E517" t="str">
            <v>Court Manager &amp; Supervisor Edu</v>
          </cell>
          <cell r="F517" t="str">
            <v>AGNCY</v>
          </cell>
        </row>
        <row r="518">
          <cell r="A518" t="str">
            <v>MLH041</v>
          </cell>
          <cell r="B518" t="str">
            <v>A</v>
          </cell>
          <cell r="C518" t="str">
            <v>Maurice Lydell Harris</v>
          </cell>
          <cell r="D518" t="str">
            <v>JCB_CAP_CASES</v>
          </cell>
          <cell r="E518" t="str">
            <v>HCRC Capital Cases</v>
          </cell>
          <cell r="F518" t="str">
            <v>AGNCY</v>
          </cell>
        </row>
        <row r="519">
          <cell r="A519" t="str">
            <v>MLH064</v>
          </cell>
          <cell r="B519" t="str">
            <v>A</v>
          </cell>
          <cell r="C519" t="str">
            <v>Michael  Lopez</v>
          </cell>
          <cell r="D519" t="str">
            <v>JCB_CAP_CASES</v>
          </cell>
          <cell r="E519" t="str">
            <v>HCRC Capital Cases</v>
          </cell>
          <cell r="F519" t="str">
            <v>AGNCY</v>
          </cell>
        </row>
        <row r="520">
          <cell r="A520" t="str">
            <v>MMM085</v>
          </cell>
          <cell r="B520" t="str">
            <v>A</v>
          </cell>
          <cell r="C520" t="str">
            <v>Michael Matthew Martinez</v>
          </cell>
          <cell r="D520" t="str">
            <v>JCB_CAP_CASES</v>
          </cell>
          <cell r="E520" t="str">
            <v>HCRC Capital Cases</v>
          </cell>
          <cell r="F520" t="str">
            <v>AGNCY</v>
          </cell>
        </row>
        <row r="521">
          <cell r="A521" t="str">
            <v>MP004</v>
          </cell>
          <cell r="B521" t="str">
            <v>A</v>
          </cell>
          <cell r="C521" t="str">
            <v>Michael Pearson</v>
          </cell>
          <cell r="D521" t="str">
            <v>JCB_CAP_CASES</v>
          </cell>
          <cell r="E521" t="str">
            <v>HCRC Capital Cases</v>
          </cell>
          <cell r="F521" t="str">
            <v>AGNCY</v>
          </cell>
        </row>
        <row r="522">
          <cell r="A522" t="str">
            <v>MRJ054</v>
          </cell>
          <cell r="B522" t="str">
            <v>A</v>
          </cell>
          <cell r="C522" t="str">
            <v>Michael Raymond Johnson</v>
          </cell>
          <cell r="D522" t="str">
            <v>JCB_CAP_CASES</v>
          </cell>
          <cell r="E522" t="str">
            <v>HCRC Capital Cases</v>
          </cell>
          <cell r="F522" t="str">
            <v>AGNCY</v>
          </cell>
        </row>
        <row r="523">
          <cell r="A523" t="str">
            <v>MST063</v>
          </cell>
          <cell r="B523" t="str">
            <v>A</v>
          </cell>
          <cell r="C523" t="str">
            <v>Mark Scott Thorton</v>
          </cell>
          <cell r="D523" t="str">
            <v>JCB_CAP_CASES</v>
          </cell>
          <cell r="E523" t="str">
            <v>HCRC Capital Cases</v>
          </cell>
          <cell r="F523" t="str">
            <v>AGNCY</v>
          </cell>
        </row>
        <row r="524">
          <cell r="A524" t="str">
            <v>MST094</v>
          </cell>
          <cell r="B524" t="str">
            <v>A</v>
          </cell>
          <cell r="C524" t="str">
            <v>Morris Solomon</v>
          </cell>
          <cell r="D524" t="str">
            <v>JCB_CAP_CASES</v>
          </cell>
          <cell r="E524" t="str">
            <v>HCRC Capital Cases</v>
          </cell>
          <cell r="F524" t="str">
            <v>AGNCY</v>
          </cell>
        </row>
        <row r="525">
          <cell r="A525" t="str">
            <v>NAACA</v>
          </cell>
          <cell r="B525" t="str">
            <v>A</v>
          </cell>
          <cell r="C525" t="str">
            <v>ANNUAL CLKRS MTNG</v>
          </cell>
          <cell r="D525" t="str">
            <v>JCJ_SPC_PRJTS</v>
          </cell>
          <cell r="E525" t="str">
            <v>Special Charges</v>
          </cell>
          <cell r="F525" t="str">
            <v>AGNCY</v>
          </cell>
        </row>
        <row r="526">
          <cell r="A526" t="str">
            <v>NAWJ</v>
          </cell>
          <cell r="B526" t="str">
            <v>A</v>
          </cell>
          <cell r="C526" t="str">
            <v>ANNUAL WOMN JUDGES MTNG</v>
          </cell>
          <cell r="D526" t="str">
            <v>JCJ_SPC_PRJTS</v>
          </cell>
          <cell r="E526" t="str">
            <v>Special Charges</v>
          </cell>
          <cell r="F526" t="str">
            <v>AGNCY</v>
          </cell>
        </row>
        <row r="527">
          <cell r="A527" t="str">
            <v>NCHIP24</v>
          </cell>
          <cell r="B527" t="str">
            <v>A</v>
          </cell>
          <cell r="C527" t="str">
            <v>National Criminal History</v>
          </cell>
          <cell r="D527" t="str">
            <v>JCM_NCHIP</v>
          </cell>
          <cell r="E527" t="str">
            <v>Natl Criminal History Improv</v>
          </cell>
          <cell r="F527" t="str">
            <v>REIMB</v>
          </cell>
        </row>
        <row r="528">
          <cell r="A528" t="str">
            <v>NETWORK_ARCH</v>
          </cell>
          <cell r="B528" t="str">
            <v>A</v>
          </cell>
          <cell r="C528" t="str">
            <v>Network Architecture</v>
          </cell>
          <cell r="D528" t="str">
            <v>JCT_IT ARCHITEC</v>
          </cell>
          <cell r="E528" t="str">
            <v>IT Architecture</v>
          </cell>
          <cell r="F528" t="str">
            <v>AGNCY</v>
          </cell>
        </row>
        <row r="529">
          <cell r="A529" t="str">
            <v>NETWORK_SUPPORT</v>
          </cell>
          <cell r="B529" t="str">
            <v>A</v>
          </cell>
          <cell r="C529" t="str">
            <v>Network_Support</v>
          </cell>
          <cell r="D529" t="str">
            <v>JCT_NETWK_INFRA</v>
          </cell>
          <cell r="E529" t="str">
            <v>Network and Infrastructure</v>
          </cell>
          <cell r="F529" t="str">
            <v>AGNCY</v>
          </cell>
        </row>
        <row r="530">
          <cell r="A530" t="str">
            <v>NJ_CURRICU_DEV</v>
          </cell>
          <cell r="B530" t="str">
            <v>A</v>
          </cell>
          <cell r="C530" t="str">
            <v>New Judge Curriculum Developme</v>
          </cell>
          <cell r="D530" t="str">
            <v>JCL_NEWJUDGEORI</v>
          </cell>
          <cell r="E530" t="str">
            <v>New Judge Education</v>
          </cell>
          <cell r="F530" t="str">
            <v>AGNCY</v>
          </cell>
        </row>
        <row r="531">
          <cell r="A531" t="str">
            <v>NJO</v>
          </cell>
          <cell r="B531" t="str">
            <v>A</v>
          </cell>
          <cell r="C531" t="str">
            <v>New Judge Orientation</v>
          </cell>
          <cell r="D531" t="str">
            <v>JCL_NEWJUDGEORI</v>
          </cell>
          <cell r="E531" t="str">
            <v>New Judge Education</v>
          </cell>
          <cell r="F531" t="str">
            <v>AGNCY</v>
          </cell>
        </row>
        <row r="532">
          <cell r="A532" t="str">
            <v>NJO_FACULTY</v>
          </cell>
          <cell r="B532" t="str">
            <v>A</v>
          </cell>
          <cell r="C532" t="str">
            <v>New Judge Orientation Faculty</v>
          </cell>
          <cell r="D532" t="str">
            <v>JCL_FACULTYDEVE</v>
          </cell>
          <cell r="E532" t="str">
            <v>Faculty Development</v>
          </cell>
          <cell r="F532" t="str">
            <v>AGNCY</v>
          </cell>
        </row>
        <row r="533">
          <cell r="A533" t="str">
            <v>NYU</v>
          </cell>
          <cell r="B533" t="str">
            <v>A</v>
          </cell>
          <cell r="C533" t="str">
            <v>NEW JUSTICES TRNG</v>
          </cell>
          <cell r="D533" t="str">
            <v>JCJ_SPC_PRJTS</v>
          </cell>
          <cell r="E533" t="str">
            <v>Special Charges</v>
          </cell>
          <cell r="F533" t="str">
            <v>AGNCY</v>
          </cell>
        </row>
        <row r="534">
          <cell r="A534" t="str">
            <v>OPEB_VALUATIONS</v>
          </cell>
          <cell r="B534" t="str">
            <v>A</v>
          </cell>
          <cell r="C534" t="str">
            <v>Treasury Servicess</v>
          </cell>
          <cell r="D534" t="str">
            <v>JCQ_TREA_SVS</v>
          </cell>
          <cell r="E534" t="str">
            <v>Treasury Servicess</v>
          </cell>
          <cell r="F534" t="str">
            <v>AGNCY</v>
          </cell>
        </row>
        <row r="535">
          <cell r="A535" t="str">
            <v>OPS_PLAN_ALIGMT</v>
          </cell>
          <cell r="B535" t="str">
            <v>A</v>
          </cell>
          <cell r="C535" t="str">
            <v>Operational Planning_Alignment</v>
          </cell>
          <cell r="D535" t="str">
            <v>JCG_SPPROJOFFC</v>
          </cell>
          <cell r="E535" t="str">
            <v>Special Project Office</v>
          </cell>
          <cell r="F535" t="str">
            <v>AGNCY</v>
          </cell>
        </row>
        <row r="536">
          <cell r="A536" t="str">
            <v>OTHER</v>
          </cell>
          <cell r="B536" t="str">
            <v>A</v>
          </cell>
          <cell r="C536" t="str">
            <v>MUSC MTNGS</v>
          </cell>
          <cell r="D536" t="str">
            <v>JCJ_SPC_PRJTS</v>
          </cell>
          <cell r="E536" t="str">
            <v>Special Charges</v>
          </cell>
          <cell r="F536" t="str">
            <v>AGNCY</v>
          </cell>
        </row>
        <row r="537">
          <cell r="A537" t="str">
            <v>OTHER_MISC</v>
          </cell>
          <cell r="B537" t="str">
            <v>A</v>
          </cell>
          <cell r="C537" t="str">
            <v>Other_Misc</v>
          </cell>
          <cell r="D537" t="str">
            <v>JCJ_AJP</v>
          </cell>
          <cell r="E537" t="str">
            <v>Assigned Judges Program</v>
          </cell>
          <cell r="F537" t="str">
            <v>AGNCY</v>
          </cell>
        </row>
        <row r="538">
          <cell r="A538" t="str">
            <v>OUTSIDE_COUNSEL</v>
          </cell>
          <cell r="B538" t="str">
            <v>A</v>
          </cell>
          <cell r="C538" t="str">
            <v>Outside_Counsel</v>
          </cell>
          <cell r="D538" t="str">
            <v>JCH_OUTSIDECOUN</v>
          </cell>
          <cell r="E538" t="str">
            <v>Outside Counsel Project</v>
          </cell>
          <cell r="F538" t="str">
            <v>AGNCY</v>
          </cell>
        </row>
        <row r="539">
          <cell r="A539" t="str">
            <v>PERMANENCY</v>
          </cell>
          <cell r="B539" t="str">
            <v>A</v>
          </cell>
          <cell r="C539" t="str">
            <v>Title IVE Perm _ Support</v>
          </cell>
          <cell r="D539" t="str">
            <v>JCK_TITLEIVE</v>
          </cell>
          <cell r="E539" t="str">
            <v>Title IVE Perm</v>
          </cell>
          <cell r="F539" t="str">
            <v>REIMB</v>
          </cell>
        </row>
        <row r="540">
          <cell r="A540" t="str">
            <v>PHOENIX</v>
          </cell>
          <cell r="B540" t="str">
            <v>A</v>
          </cell>
          <cell r="C540" t="str">
            <v>Phoenix</v>
          </cell>
          <cell r="D540" t="str">
            <v>JCT_PHOENIXCAFM</v>
          </cell>
          <cell r="E540" t="str">
            <v>Phoenix_CAFM</v>
          </cell>
          <cell r="F540" t="str">
            <v>AGNCY</v>
          </cell>
        </row>
        <row r="541">
          <cell r="A541" t="str">
            <v>PJS033</v>
          </cell>
          <cell r="B541" t="str">
            <v>A</v>
          </cell>
          <cell r="C541" t="str">
            <v>Prentice Juan  Snow</v>
          </cell>
          <cell r="D541" t="str">
            <v>JCB_CAP_CASES</v>
          </cell>
          <cell r="E541" t="str">
            <v>HCRC Capital Cases</v>
          </cell>
          <cell r="F541" t="str">
            <v>AGNCY</v>
          </cell>
        </row>
        <row r="542">
          <cell r="A542" t="str">
            <v>PNH078</v>
          </cell>
          <cell r="B542" t="str">
            <v>A</v>
          </cell>
          <cell r="C542" t="str">
            <v>Paul Nathan Henderson</v>
          </cell>
          <cell r="D542" t="str">
            <v>JCB_CAP_CASES</v>
          </cell>
          <cell r="E542" t="str">
            <v>HCRC Capital Cases</v>
          </cell>
          <cell r="F542" t="str">
            <v>AGNCY</v>
          </cell>
        </row>
        <row r="543">
          <cell r="A543" t="str">
            <v>PRETRIAL_PP</v>
          </cell>
          <cell r="B543" t="str">
            <v>A</v>
          </cell>
          <cell r="C543" t="str">
            <v>Pretrial Pilot Project</v>
          </cell>
          <cell r="D543" t="str">
            <v>JCM_PRETRIAL</v>
          </cell>
          <cell r="E543" t="str">
            <v>Pretrial Pilot Project</v>
          </cell>
          <cell r="F543" t="str">
            <v>AGNCY</v>
          </cell>
        </row>
        <row r="544">
          <cell r="A544" t="str">
            <v>PRIM_ASGN_ORIEN</v>
          </cell>
          <cell r="B544" t="str">
            <v>A</v>
          </cell>
          <cell r="C544" t="str">
            <v>Primary Asgm Orient_New Judges</v>
          </cell>
          <cell r="D544" t="str">
            <v>JCL_NEWJUDGEORI</v>
          </cell>
          <cell r="E544" t="str">
            <v>New Judge Education</v>
          </cell>
          <cell r="F544" t="str">
            <v>AGNCY</v>
          </cell>
        </row>
        <row r="545">
          <cell r="A545" t="str">
            <v>PRISONERS_HEARI</v>
          </cell>
          <cell r="B545" t="str">
            <v>A</v>
          </cell>
          <cell r="C545" t="str">
            <v>Prisoners Hearings</v>
          </cell>
          <cell r="D545" t="str">
            <v>JCQ_TC OPERATIO</v>
          </cell>
          <cell r="E545" t="str">
            <v>Trial Court Operations</v>
          </cell>
          <cell r="F545" t="str">
            <v>AGNCY</v>
          </cell>
        </row>
        <row r="546">
          <cell r="A546" t="str">
            <v>PROCESS_FEE</v>
          </cell>
          <cell r="B546" t="str">
            <v>A</v>
          </cell>
          <cell r="C546" t="str">
            <v>Service of Process Fees</v>
          </cell>
          <cell r="D546" t="str">
            <v>JCQ_TC OPERATIO</v>
          </cell>
          <cell r="E546" t="str">
            <v>Trial Court Operations</v>
          </cell>
          <cell r="F546" t="str">
            <v>AGNCY</v>
          </cell>
        </row>
        <row r="547">
          <cell r="A547" t="str">
            <v>Q_ETHIC_FAC_DEV</v>
          </cell>
          <cell r="B547" t="str">
            <v>A</v>
          </cell>
          <cell r="C547" t="str">
            <v>Qualifying Ethics Faculty Deve</v>
          </cell>
          <cell r="D547" t="str">
            <v>JCL_FACULTYDEVE</v>
          </cell>
          <cell r="E547" t="str">
            <v>Faculty Development</v>
          </cell>
          <cell r="F547" t="str">
            <v>AGNCY</v>
          </cell>
        </row>
        <row r="548">
          <cell r="A548" t="str">
            <v>Q_ETHIC_TRN</v>
          </cell>
          <cell r="B548" t="str">
            <v>A</v>
          </cell>
          <cell r="C548" t="str">
            <v>Qualifying Ethics T &amp; M</v>
          </cell>
          <cell r="D548" t="str">
            <v>JCL_CONEDEXPJUD</v>
          </cell>
          <cell r="E548" t="str">
            <v>Cont Jud Edu for Exped Judges</v>
          </cell>
          <cell r="F548" t="str">
            <v>AGNCY</v>
          </cell>
        </row>
        <row r="549">
          <cell r="A549" t="str">
            <v>RAG032</v>
          </cell>
          <cell r="B549" t="str">
            <v>A</v>
          </cell>
          <cell r="C549" t="str">
            <v>Raymond A Gurule</v>
          </cell>
          <cell r="D549" t="str">
            <v>JCB_CAP_CASES</v>
          </cell>
          <cell r="E549" t="str">
            <v>HCRC Capital Cases</v>
          </cell>
          <cell r="F549" t="str">
            <v>AGNCY</v>
          </cell>
        </row>
        <row r="550">
          <cell r="A550" t="str">
            <v>RB052</v>
          </cell>
          <cell r="B550" t="str">
            <v>A</v>
          </cell>
          <cell r="C550" t="str">
            <v>Robert Bloom</v>
          </cell>
          <cell r="D550" t="str">
            <v>JCB_CAP_CASES</v>
          </cell>
          <cell r="E550" t="str">
            <v>HCRC Capital Cases</v>
          </cell>
          <cell r="F550" t="str">
            <v>AGNCY</v>
          </cell>
        </row>
        <row r="551">
          <cell r="A551" t="str">
            <v>RC003</v>
          </cell>
          <cell r="B551" t="str">
            <v>A</v>
          </cell>
          <cell r="C551" t="str">
            <v>Royal  Clark</v>
          </cell>
          <cell r="D551" t="str">
            <v>JCB_CAP_CASES</v>
          </cell>
          <cell r="E551" t="str">
            <v>HCRC Capital Cases</v>
          </cell>
          <cell r="F551" t="str">
            <v>AGNCY</v>
          </cell>
        </row>
        <row r="552">
          <cell r="A552" t="str">
            <v>RCG092</v>
          </cell>
          <cell r="B552" t="str">
            <v>A</v>
          </cell>
          <cell r="C552" t="str">
            <v>Richard Cameron Gamache</v>
          </cell>
          <cell r="D552" t="str">
            <v>JCB_CAP_CASES</v>
          </cell>
          <cell r="E552" t="str">
            <v>HCRC Capital Cases</v>
          </cell>
          <cell r="F552" t="str">
            <v>AGNCY</v>
          </cell>
        </row>
        <row r="553">
          <cell r="A553" t="str">
            <v>RCT029</v>
          </cell>
          <cell r="B553" t="str">
            <v>A</v>
          </cell>
          <cell r="C553" t="str">
            <v>Robert Clarance  Taylor</v>
          </cell>
          <cell r="D553" t="str">
            <v>JCB_CAP_CASES</v>
          </cell>
          <cell r="E553" t="str">
            <v>HCRC Capital Cases</v>
          </cell>
          <cell r="F553" t="str">
            <v>AGNCY</v>
          </cell>
        </row>
        <row r="554">
          <cell r="A554" t="str">
            <v>RCW053</v>
          </cell>
          <cell r="B554" t="str">
            <v>A</v>
          </cell>
          <cell r="C554" t="str">
            <v>Randall Clark Wall</v>
          </cell>
          <cell r="D554" t="str">
            <v>JCB_CAP_CASES</v>
          </cell>
          <cell r="E554" t="str">
            <v>HCRC Capital Cases</v>
          </cell>
          <cell r="F554" t="str">
            <v>AGNCY</v>
          </cell>
        </row>
        <row r="555">
          <cell r="A555" t="str">
            <v>RDD090</v>
          </cell>
          <cell r="B555" t="str">
            <v>A</v>
          </cell>
          <cell r="C555" t="str">
            <v>Ronnie Dale Dement</v>
          </cell>
          <cell r="D555" t="str">
            <v>JCB_CAP_CASES</v>
          </cell>
          <cell r="E555" t="str">
            <v>HCRC Capital Cases</v>
          </cell>
          <cell r="F555" t="str">
            <v>AGNCY</v>
          </cell>
        </row>
        <row r="556">
          <cell r="A556" t="str">
            <v>RDT039</v>
          </cell>
          <cell r="B556" t="str">
            <v>A</v>
          </cell>
          <cell r="C556" t="str">
            <v>Richard  DeHoyos</v>
          </cell>
          <cell r="D556" t="str">
            <v>JCB_CAP_CASES</v>
          </cell>
          <cell r="E556" t="str">
            <v>HCRC Capital Cases</v>
          </cell>
          <cell r="F556" t="str">
            <v>AGNCY</v>
          </cell>
        </row>
        <row r="557">
          <cell r="A557" t="str">
            <v>RDT097</v>
          </cell>
          <cell r="B557" t="str">
            <v>A</v>
          </cell>
          <cell r="C557" t="str">
            <v>Regis Deon Thomas</v>
          </cell>
          <cell r="D557" t="str">
            <v>JCB_CAP_CASES</v>
          </cell>
          <cell r="E557" t="str">
            <v>HCRC Capital Cases</v>
          </cell>
          <cell r="F557" t="str">
            <v>AGNCY</v>
          </cell>
        </row>
        <row r="558">
          <cell r="A558" t="str">
            <v>REG_CTSTF_TRN</v>
          </cell>
          <cell r="B558" t="str">
            <v>A</v>
          </cell>
          <cell r="C558" t="str">
            <v>Regional Court Staff T &amp; M</v>
          </cell>
          <cell r="D558" t="str">
            <v>JCL_CTPERSONEDU</v>
          </cell>
          <cell r="E558" t="str">
            <v>Court Personnel Education</v>
          </cell>
          <cell r="F558" t="str">
            <v>AGNCY</v>
          </cell>
        </row>
        <row r="559">
          <cell r="A559" t="str">
            <v>REG_LOC_JUD_EDU</v>
          </cell>
          <cell r="B559" t="str">
            <v>A</v>
          </cell>
          <cell r="C559" t="str">
            <v>Regional &amp; Local Judicial Educ</v>
          </cell>
          <cell r="D559" t="str">
            <v>JCL_CONEDEXPJUD</v>
          </cell>
          <cell r="E559" t="str">
            <v>Cont Jud Edu for Exped Judges</v>
          </cell>
          <cell r="F559" t="str">
            <v>AGNCY</v>
          </cell>
        </row>
        <row r="560">
          <cell r="A560" t="str">
            <v>REG_LOC_MGR_SUP</v>
          </cell>
          <cell r="B560" t="str">
            <v>A</v>
          </cell>
          <cell r="C560" t="str">
            <v>Regional &amp; Local Manager/Super</v>
          </cell>
          <cell r="D560" t="str">
            <v>JCL_CTMGRSUPEDU</v>
          </cell>
          <cell r="E560" t="str">
            <v>Court Manager &amp; Supervisor Edu</v>
          </cell>
          <cell r="F560" t="str">
            <v>AGNCY</v>
          </cell>
        </row>
        <row r="561">
          <cell r="A561" t="str">
            <v>REG091</v>
          </cell>
          <cell r="B561" t="str">
            <v>A</v>
          </cell>
          <cell r="C561" t="str">
            <v>Randy Eugene Garcia</v>
          </cell>
          <cell r="D561" t="str">
            <v>JCB_CAP_CASES</v>
          </cell>
          <cell r="E561" t="str">
            <v>HCRC Capital Cases</v>
          </cell>
          <cell r="F561" t="str">
            <v>AGNCY</v>
          </cell>
        </row>
        <row r="562">
          <cell r="A562" t="str">
            <v>REM034</v>
          </cell>
          <cell r="B562" t="str">
            <v>A</v>
          </cell>
          <cell r="C562" t="str">
            <v>Robert E Maury</v>
          </cell>
          <cell r="D562" t="str">
            <v>JCB_CAP_CASES</v>
          </cell>
          <cell r="E562" t="str">
            <v>HCRC Capital Cases</v>
          </cell>
          <cell r="F562" t="str">
            <v>AGNCY</v>
          </cell>
        </row>
        <row r="563">
          <cell r="A563" t="str">
            <v>RESEARCH_ATTY</v>
          </cell>
          <cell r="B563" t="str">
            <v>A</v>
          </cell>
          <cell r="C563" t="str">
            <v>ATTY INST.</v>
          </cell>
          <cell r="D563" t="str">
            <v>JCJ_ACP</v>
          </cell>
          <cell r="E563" t="str">
            <v>Appellate Court Projects</v>
          </cell>
          <cell r="F563" t="str">
            <v>AGNCY</v>
          </cell>
        </row>
        <row r="564">
          <cell r="A564" t="str">
            <v>RETIRED_JUDGES</v>
          </cell>
          <cell r="B564" t="str">
            <v>A</v>
          </cell>
          <cell r="C564" t="str">
            <v>Retired_Judges</v>
          </cell>
          <cell r="D564" t="str">
            <v>JCJ_AJP</v>
          </cell>
          <cell r="E564" t="str">
            <v>Assigned Judges Program</v>
          </cell>
          <cell r="F564" t="str">
            <v>AGNCY</v>
          </cell>
        </row>
        <row r="565">
          <cell r="A565" t="str">
            <v>RJH074</v>
          </cell>
          <cell r="B565" t="str">
            <v>A</v>
          </cell>
          <cell r="C565" t="str">
            <v>Ryan James Hoyt</v>
          </cell>
          <cell r="D565" t="str">
            <v>JCB_CAP_CASES</v>
          </cell>
          <cell r="E565" t="str">
            <v>HCRC Capital Cases</v>
          </cell>
          <cell r="F565" t="str">
            <v>AGNCY</v>
          </cell>
        </row>
        <row r="566">
          <cell r="A566" t="str">
            <v>RL026</v>
          </cell>
          <cell r="B566" t="str">
            <v>A</v>
          </cell>
          <cell r="C566" t="str">
            <v>Richard  Letner</v>
          </cell>
          <cell r="D566" t="str">
            <v>JCB_CAP_CASES</v>
          </cell>
          <cell r="E566" t="str">
            <v>HCRC Capital Cases</v>
          </cell>
          <cell r="F566" t="str">
            <v>AGNCY</v>
          </cell>
        </row>
        <row r="567">
          <cell r="A567" t="str">
            <v>RL069</v>
          </cell>
          <cell r="B567" t="str">
            <v>A</v>
          </cell>
          <cell r="C567" t="str">
            <v>Richard  Leon</v>
          </cell>
          <cell r="D567" t="str">
            <v>JCB_CAP_CASES</v>
          </cell>
          <cell r="E567" t="str">
            <v>HCRC Capital Cases</v>
          </cell>
          <cell r="F567" t="str">
            <v>AGNCY</v>
          </cell>
        </row>
        <row r="568">
          <cell r="A568" t="str">
            <v>RME015</v>
          </cell>
          <cell r="B568" t="str">
            <v>A</v>
          </cell>
          <cell r="C568" t="str">
            <v>Ronald  McPeters</v>
          </cell>
          <cell r="D568" t="str">
            <v>JCB_CAP_CASES</v>
          </cell>
          <cell r="E568" t="str">
            <v>HCRC Capital Cases</v>
          </cell>
          <cell r="F568" t="str">
            <v>AGNCY</v>
          </cell>
        </row>
        <row r="569">
          <cell r="A569" t="str">
            <v>RME088</v>
          </cell>
          <cell r="B569" t="str">
            <v>A</v>
          </cell>
          <cell r="C569" t="str">
            <v>Robert Mark Edwards</v>
          </cell>
          <cell r="D569" t="str">
            <v>JCB_CAP_CASES</v>
          </cell>
          <cell r="E569" t="str">
            <v>HCRC Capital Cases</v>
          </cell>
          <cell r="F569" t="str">
            <v>AGNCY</v>
          </cell>
        </row>
        <row r="570">
          <cell r="A570" t="str">
            <v>RULES_PROJECTS</v>
          </cell>
          <cell r="B570" t="str">
            <v>A</v>
          </cell>
          <cell r="C570" t="str">
            <v>Rules &amp; Projects_RUPRO</v>
          </cell>
          <cell r="D570" t="str">
            <v>JCH_OTHERS</v>
          </cell>
          <cell r="E570" t="str">
            <v>Other Projects</v>
          </cell>
          <cell r="F570" t="str">
            <v>AGNCY</v>
          </cell>
        </row>
        <row r="571">
          <cell r="A571" t="str">
            <v>RZC070</v>
          </cell>
          <cell r="B571" t="str">
            <v>A</v>
          </cell>
          <cell r="C571" t="str">
            <v>Robert Zane Curl</v>
          </cell>
          <cell r="D571" t="str">
            <v>JCB_CAP_CASES</v>
          </cell>
          <cell r="E571" t="str">
            <v>HCRC Capital Cases</v>
          </cell>
          <cell r="F571" t="str">
            <v>AGNCY</v>
          </cell>
        </row>
        <row r="572">
          <cell r="A572" t="str">
            <v>SB047</v>
          </cell>
          <cell r="B572" t="str">
            <v>A</v>
          </cell>
          <cell r="C572" t="str">
            <v>Steven Bell</v>
          </cell>
          <cell r="D572" t="str">
            <v>JCB_CAP_CASES</v>
          </cell>
          <cell r="E572" t="str">
            <v>HCRC Capital Cases</v>
          </cell>
          <cell r="F572" t="str">
            <v>AGNCY</v>
          </cell>
        </row>
        <row r="573">
          <cell r="A573" t="str">
            <v>SB072</v>
          </cell>
          <cell r="B573" t="str">
            <v>A</v>
          </cell>
          <cell r="C573" t="str">
            <v>Stanley Bryant</v>
          </cell>
          <cell r="D573" t="str">
            <v>JCB_CAP_CASES</v>
          </cell>
          <cell r="E573" t="str">
            <v>HCRC Capital Cases</v>
          </cell>
          <cell r="F573" t="str">
            <v>AGNCY</v>
          </cell>
        </row>
        <row r="574">
          <cell r="A574" t="str">
            <v>SCACS</v>
          </cell>
          <cell r="B574" t="str">
            <v>A</v>
          </cell>
          <cell r="C574" t="str">
            <v>Supreme Court's CACS</v>
          </cell>
          <cell r="D574" t="str">
            <v>JCJ_CAC</v>
          </cell>
          <cell r="E574" t="str">
            <v>Court Appointed Counsel</v>
          </cell>
          <cell r="F574" t="str">
            <v>AGNCY</v>
          </cell>
        </row>
        <row r="575">
          <cell r="A575" t="str">
            <v>SCACS</v>
          </cell>
          <cell r="B575" t="str">
            <v>A</v>
          </cell>
          <cell r="C575" t="str">
            <v>SCACS</v>
          </cell>
          <cell r="D575" t="str">
            <v>JCT_ADM SYS DEV</v>
          </cell>
          <cell r="E575" t="str">
            <v>Administrative Sys Development</v>
          </cell>
          <cell r="F575" t="str">
            <v>AGNCY</v>
          </cell>
        </row>
        <row r="576">
          <cell r="A576" t="str">
            <v>SECURITYSUPPORT</v>
          </cell>
          <cell r="B576" t="str">
            <v>A</v>
          </cell>
          <cell r="C576" t="str">
            <v>Security Support</v>
          </cell>
          <cell r="D576" t="str">
            <v>JCT_SECURITYSUP</v>
          </cell>
          <cell r="E576" t="str">
            <v>Security Program and Policy</v>
          </cell>
          <cell r="F576" t="str">
            <v>AGNCY</v>
          </cell>
        </row>
        <row r="577">
          <cell r="A577" t="str">
            <v>SELF_REP_LITIAN</v>
          </cell>
          <cell r="B577" t="str">
            <v>A</v>
          </cell>
          <cell r="C577" t="str">
            <v>Self Representing Litigant Prg</v>
          </cell>
          <cell r="D577" t="str">
            <v>JCT_DIGITALSVS</v>
          </cell>
          <cell r="E577" t="str">
            <v>Digital Services</v>
          </cell>
          <cell r="F577" t="str">
            <v>AGNCY</v>
          </cell>
        </row>
        <row r="578">
          <cell r="A578" t="str">
            <v>SELFREPLITIGANT</v>
          </cell>
          <cell r="B578" t="str">
            <v>A</v>
          </cell>
          <cell r="C578" t="str">
            <v>SelfRepLitigant</v>
          </cell>
          <cell r="D578" t="str">
            <v>JCT_CT MGMT SVS</v>
          </cell>
          <cell r="E578" t="str">
            <v>Court Management Services</v>
          </cell>
          <cell r="F578" t="str">
            <v>AGNCY</v>
          </cell>
        </row>
        <row r="579">
          <cell r="A579" t="str">
            <v>SERVICE_DESK</v>
          </cell>
          <cell r="B579" t="str">
            <v>A</v>
          </cell>
          <cell r="C579" t="str">
            <v>Service Desk</v>
          </cell>
          <cell r="D579" t="str">
            <v>JCT_USER_SYSSUP</v>
          </cell>
          <cell r="E579" t="str">
            <v>User and System Supoort</v>
          </cell>
          <cell r="F579" t="str">
            <v>AGNCY</v>
          </cell>
        </row>
        <row r="580">
          <cell r="A580" t="str">
            <v>SH048</v>
          </cell>
          <cell r="B580" t="str">
            <v>A</v>
          </cell>
          <cell r="C580" t="str">
            <v>Stephen Hajek</v>
          </cell>
          <cell r="D580" t="str">
            <v>JCB_CAP_CASES</v>
          </cell>
          <cell r="E580" t="str">
            <v>HCRC Capital Cases</v>
          </cell>
          <cell r="F580" t="str">
            <v>AGNCY</v>
          </cell>
        </row>
        <row r="581">
          <cell r="A581" t="str">
            <v>SJE_BCP</v>
          </cell>
          <cell r="B581" t="str">
            <v>A</v>
          </cell>
          <cell r="C581" t="str">
            <v>BCP Component for the SJE Prog</v>
          </cell>
          <cell r="D581" t="str">
            <v>JCT_DIGITALSVS</v>
          </cell>
          <cell r="E581" t="str">
            <v>Digital Services</v>
          </cell>
          <cell r="F581" t="str">
            <v>AGNCY</v>
          </cell>
        </row>
        <row r="582">
          <cell r="A582" t="str">
            <v>SJO_VACANCIES</v>
          </cell>
          <cell r="B582" t="str">
            <v>A</v>
          </cell>
          <cell r="C582" t="str">
            <v>SJO_Vacancies</v>
          </cell>
          <cell r="D582" t="str">
            <v>JCJ_AJP</v>
          </cell>
          <cell r="E582" t="str">
            <v>Assigned Judges Program</v>
          </cell>
          <cell r="F582" t="str">
            <v>AGNCY</v>
          </cell>
        </row>
        <row r="583">
          <cell r="A583" t="str">
            <v>SJZ061</v>
          </cell>
          <cell r="B583" t="str">
            <v>A</v>
          </cell>
          <cell r="C583" t="str">
            <v>Samuel Jiminez Zamudio</v>
          </cell>
          <cell r="D583" t="str">
            <v>JCB_CAP_CASES</v>
          </cell>
          <cell r="E583" t="str">
            <v>HCRC Capital Cases</v>
          </cell>
          <cell r="F583" t="str">
            <v>AGNCY</v>
          </cell>
        </row>
        <row r="584">
          <cell r="A584" t="str">
            <v>SLF087</v>
          </cell>
          <cell r="B584" t="str">
            <v>A</v>
          </cell>
          <cell r="C584" t="str">
            <v>Stevie Lamar Fields</v>
          </cell>
          <cell r="D584" t="str">
            <v>JCB_CAP_CASES</v>
          </cell>
          <cell r="E584" t="str">
            <v>HCRC Capital Cases</v>
          </cell>
          <cell r="F584" t="str">
            <v>AGNCY</v>
          </cell>
        </row>
        <row r="585">
          <cell r="A585" t="str">
            <v>SLP100</v>
          </cell>
          <cell r="B585" t="str">
            <v>A</v>
          </cell>
          <cell r="C585" t="str">
            <v>Scott Lee Peterson</v>
          </cell>
          <cell r="D585" t="str">
            <v>JCB_CAP_CASES</v>
          </cell>
          <cell r="E585" t="str">
            <v>HCRC Capital Cases</v>
          </cell>
          <cell r="F585" t="str">
            <v>AGNCY</v>
          </cell>
        </row>
        <row r="586">
          <cell r="A586" t="str">
            <v>STATE_JUDICIARY</v>
          </cell>
          <cell r="B586" t="str">
            <v>A</v>
          </cell>
          <cell r="C586" t="str">
            <v>State Judiciary</v>
          </cell>
          <cell r="D586" t="str">
            <v>JCD_OGA</v>
          </cell>
          <cell r="E586" t="str">
            <v>OGA Projects</v>
          </cell>
          <cell r="F586" t="str">
            <v>AGNCY</v>
          </cell>
        </row>
        <row r="587">
          <cell r="A587" t="str">
            <v>STATEWIDE</v>
          </cell>
          <cell r="B587" t="str">
            <v>A</v>
          </cell>
          <cell r="C587" t="str">
            <v>Statewide</v>
          </cell>
          <cell r="D587" t="str">
            <v>JCQ_UNALLOCATED</v>
          </cell>
          <cell r="E587" t="str">
            <v>Unallocated Budget</v>
          </cell>
          <cell r="F587" t="str">
            <v>AGNCY</v>
          </cell>
        </row>
        <row r="588">
          <cell r="A588" t="str">
            <v>STUART_GNT2014</v>
          </cell>
          <cell r="B588" t="str">
            <v>A</v>
          </cell>
          <cell r="C588" t="str">
            <v>GRANT 2014 STUART</v>
          </cell>
          <cell r="D588" t="str">
            <v>JCK_KKIS</v>
          </cell>
          <cell r="E588" t="str">
            <v>Keeping Kids in School</v>
          </cell>
          <cell r="F588" t="str">
            <v>REIMB</v>
          </cell>
        </row>
        <row r="589">
          <cell r="A589" t="str">
            <v>TA011</v>
          </cell>
          <cell r="B589" t="str">
            <v>A</v>
          </cell>
          <cell r="C589" t="str">
            <v>Troy Ashmus</v>
          </cell>
          <cell r="D589" t="str">
            <v>JCB_CAP_CASES</v>
          </cell>
          <cell r="E589" t="str">
            <v>HCRC Capital Cases</v>
          </cell>
          <cell r="F589" t="str">
            <v>AGNCY</v>
          </cell>
        </row>
        <row r="590">
          <cell r="A590" t="str">
            <v>TASKFORCE_WKGRP</v>
          </cell>
          <cell r="B590" t="str">
            <v>A</v>
          </cell>
          <cell r="C590" t="str">
            <v>TaskForce_WkGRP</v>
          </cell>
          <cell r="D590" t="str">
            <v>JCH_OTHERS</v>
          </cell>
          <cell r="E590" t="str">
            <v>Other Projects</v>
          </cell>
          <cell r="F590" t="str">
            <v>AGNCY</v>
          </cell>
        </row>
        <row r="591">
          <cell r="A591" t="str">
            <v>TC_2PERCENTAUTO</v>
          </cell>
          <cell r="B591" t="str">
            <v>A</v>
          </cell>
          <cell r="C591" t="str">
            <v>2% Automation Fund</v>
          </cell>
          <cell r="D591" t="str">
            <v>JCQ_LOCALASSIST</v>
          </cell>
          <cell r="E591" t="str">
            <v>Local Assistance</v>
          </cell>
          <cell r="F591" t="str">
            <v>AGNCY</v>
          </cell>
        </row>
        <row r="592">
          <cell r="A592" t="str">
            <v>TC_ADM</v>
          </cell>
          <cell r="B592" t="str">
            <v>A</v>
          </cell>
          <cell r="C592" t="str">
            <v>TC_Adminstration</v>
          </cell>
          <cell r="D592" t="str">
            <v>JCR_JBWCP</v>
          </cell>
          <cell r="E592" t="str">
            <v>Jud Branch Worker's Comp Prog</v>
          </cell>
          <cell r="F592" t="str">
            <v>AGNCY</v>
          </cell>
        </row>
        <row r="593">
          <cell r="A593" t="str">
            <v>TC_ADM_INFR_CH</v>
          </cell>
          <cell r="B593" t="str">
            <v>A</v>
          </cell>
          <cell r="C593" t="str">
            <v>Statewide Adm Infrast Charges</v>
          </cell>
          <cell r="D593" t="str">
            <v>JCQ_LOCALASSIST</v>
          </cell>
          <cell r="E593" t="str">
            <v>Local Assistance</v>
          </cell>
          <cell r="F593" t="str">
            <v>AGNCY</v>
          </cell>
        </row>
        <row r="594">
          <cell r="A594" t="str">
            <v>TC_ARM</v>
          </cell>
          <cell r="B594" t="str">
            <v>A</v>
          </cell>
          <cell r="C594" t="str">
            <v>Auto Record-keeping &amp; Micro</v>
          </cell>
          <cell r="D594" t="str">
            <v>JCQ_LOCALASSIST</v>
          </cell>
          <cell r="E594" t="str">
            <v>Local Assistance</v>
          </cell>
          <cell r="F594" t="str">
            <v>AGNCY</v>
          </cell>
        </row>
        <row r="595">
          <cell r="A595" t="str">
            <v>TC_BACKFILL</v>
          </cell>
          <cell r="B595" t="str">
            <v>A</v>
          </cell>
          <cell r="C595" t="str">
            <v>TC_Backfill</v>
          </cell>
          <cell r="D595" t="str">
            <v>JCJ_AJP</v>
          </cell>
          <cell r="E595" t="str">
            <v>Assigned Judges Program</v>
          </cell>
          <cell r="F595" t="str">
            <v>AGNCY</v>
          </cell>
        </row>
        <row r="596">
          <cell r="A596" t="str">
            <v>TC_BASE</v>
          </cell>
          <cell r="B596" t="str">
            <v>A</v>
          </cell>
          <cell r="C596" t="str">
            <v>Base Distributions</v>
          </cell>
          <cell r="D596" t="str">
            <v>JCQ_LOCALASSIST</v>
          </cell>
          <cell r="E596" t="str">
            <v>Local Assistance</v>
          </cell>
          <cell r="F596" t="str">
            <v>AGNCY</v>
          </cell>
        </row>
        <row r="597">
          <cell r="A597" t="str">
            <v>TC_CACADMIN_SUP</v>
          </cell>
          <cell r="B597" t="str">
            <v>A</v>
          </cell>
          <cell r="C597" t="str">
            <v>TCTF_CAC ADM_SUP</v>
          </cell>
          <cell r="D597" t="str">
            <v>JCK_CAC</v>
          </cell>
          <cell r="E597" t="str">
            <v>Court Appointed Dependecy</v>
          </cell>
          <cell r="F597" t="str">
            <v>AGNCY</v>
          </cell>
        </row>
        <row r="598">
          <cell r="A598" t="str">
            <v>TC_CACALLOC_LA</v>
          </cell>
          <cell r="B598" t="str">
            <v>A</v>
          </cell>
          <cell r="C598" t="str">
            <v>TCTF_CAC ALLOC_ PAYMENTS_LA</v>
          </cell>
          <cell r="D598" t="str">
            <v>JCK_CAC</v>
          </cell>
          <cell r="E598" t="str">
            <v>Court Appointed Dependecy</v>
          </cell>
          <cell r="F598" t="str">
            <v>AGNCY</v>
          </cell>
        </row>
        <row r="599">
          <cell r="A599" t="str">
            <v>TC_CACRECOV_LA</v>
          </cell>
          <cell r="B599" t="str">
            <v>A</v>
          </cell>
          <cell r="C599" t="str">
            <v>TCTF_CAC STATEWIDECOST_LA</v>
          </cell>
          <cell r="D599" t="str">
            <v>JCK_CAC</v>
          </cell>
          <cell r="E599" t="str">
            <v>Court Appointed Dependecy</v>
          </cell>
          <cell r="F599" t="str">
            <v>AGNCY</v>
          </cell>
        </row>
        <row r="600">
          <cell r="A600" t="str">
            <v>TC_CACTRAIN_LA</v>
          </cell>
          <cell r="B600" t="str">
            <v>A</v>
          </cell>
          <cell r="C600" t="str">
            <v>TCTF_CAC TRAINING_LA</v>
          </cell>
          <cell r="D600" t="str">
            <v>JCK_CAC</v>
          </cell>
          <cell r="E600" t="str">
            <v>Court Appointed Dependecy</v>
          </cell>
          <cell r="F600" t="str">
            <v>AGNCY</v>
          </cell>
        </row>
        <row r="601">
          <cell r="A601" t="str">
            <v>TC_CASA_LA</v>
          </cell>
          <cell r="B601" t="str">
            <v>A</v>
          </cell>
          <cell r="C601" t="str">
            <v>TCTF_CASA REF101_LA</v>
          </cell>
          <cell r="D601" t="str">
            <v>JCK_CASA</v>
          </cell>
          <cell r="E601" t="str">
            <v>CASA</v>
          </cell>
          <cell r="F601" t="str">
            <v>STATE</v>
          </cell>
        </row>
        <row r="602">
          <cell r="A602" t="str">
            <v>TC_CIP7A</v>
          </cell>
          <cell r="B602" t="str">
            <v>A</v>
          </cell>
          <cell r="C602" t="str">
            <v>Court Interpreter Sal &amp; Ben 7A</v>
          </cell>
          <cell r="D602" t="str">
            <v>JCQ_COURTINTPRE</v>
          </cell>
          <cell r="E602" t="str">
            <v>Court Interpreter</v>
          </cell>
          <cell r="F602" t="str">
            <v>AGNCY</v>
          </cell>
        </row>
        <row r="603">
          <cell r="A603" t="str">
            <v>TC_CIPREIMB</v>
          </cell>
          <cell r="B603" t="str">
            <v>A</v>
          </cell>
          <cell r="C603" t="str">
            <v>Court Interpreter Reimbursemen</v>
          </cell>
          <cell r="D603" t="str">
            <v>JCQ_COURTINTPRE</v>
          </cell>
          <cell r="E603" t="str">
            <v>Court Interpreter</v>
          </cell>
          <cell r="F603" t="str">
            <v>AGNCY</v>
          </cell>
        </row>
        <row r="604">
          <cell r="A604" t="str">
            <v>TC_CIVILASMT</v>
          </cell>
          <cell r="B604" t="str">
            <v>A</v>
          </cell>
          <cell r="C604" t="str">
            <v>Civil Assessment</v>
          </cell>
          <cell r="D604" t="str">
            <v>JCQ_LOCALASSIST</v>
          </cell>
          <cell r="E604" t="str">
            <v>Local Assistance</v>
          </cell>
          <cell r="F604" t="str">
            <v>AGNCY</v>
          </cell>
        </row>
        <row r="605">
          <cell r="A605" t="str">
            <v>TC_FEESRETURNED</v>
          </cell>
          <cell r="B605" t="str">
            <v>A</v>
          </cell>
          <cell r="C605" t="str">
            <v>Fees Returned</v>
          </cell>
          <cell r="D605" t="str">
            <v>JCQ_LOCALASSIST</v>
          </cell>
          <cell r="E605" t="str">
            <v>Local Assistance</v>
          </cell>
          <cell r="F605" t="str">
            <v>AGNCY</v>
          </cell>
        </row>
        <row r="606">
          <cell r="A606" t="str">
            <v>TC_JBWCPREDUC</v>
          </cell>
          <cell r="B606" t="str">
            <v>A</v>
          </cell>
          <cell r="C606" t="str">
            <v>JBWC</v>
          </cell>
          <cell r="D606" t="str">
            <v>JCQ_LOCALASSIST</v>
          </cell>
          <cell r="E606" t="str">
            <v>Local Assistance</v>
          </cell>
          <cell r="F606" t="str">
            <v>AGNCY</v>
          </cell>
        </row>
        <row r="607">
          <cell r="A607" t="str">
            <v>TC_JUDGES</v>
          </cell>
          <cell r="B607" t="str">
            <v>A</v>
          </cell>
          <cell r="C607" t="str">
            <v>TC_Judges</v>
          </cell>
          <cell r="D607" t="str">
            <v>JCR_JBWCP</v>
          </cell>
          <cell r="E607" t="str">
            <v>Jud Branch Worker's Comp Prog</v>
          </cell>
          <cell r="F607" t="str">
            <v>AGNCY</v>
          </cell>
        </row>
        <row r="608">
          <cell r="A608" t="str">
            <v>TC_JUDGESAL</v>
          </cell>
          <cell r="B608" t="str">
            <v>A</v>
          </cell>
          <cell r="C608" t="str">
            <v>Superior Court Judges Salaries</v>
          </cell>
          <cell r="D608" t="str">
            <v>JCQ_LOCALASSIST</v>
          </cell>
          <cell r="E608" t="str">
            <v>Local Assistance</v>
          </cell>
          <cell r="F608" t="str">
            <v>AGNCY</v>
          </cell>
        </row>
        <row r="609">
          <cell r="A609" t="str">
            <v>TC_JURYREIMB</v>
          </cell>
          <cell r="B609" t="str">
            <v>A</v>
          </cell>
          <cell r="C609" t="str">
            <v>Jury Reimbursement</v>
          </cell>
          <cell r="D609" t="str">
            <v>JCQ_LOCALASSIST</v>
          </cell>
          <cell r="E609" t="str">
            <v>Local Assistance</v>
          </cell>
          <cell r="F609" t="str">
            <v>AGNCY</v>
          </cell>
        </row>
        <row r="610">
          <cell r="A610" t="str">
            <v>TC_OPEBVAL</v>
          </cell>
          <cell r="B610" t="str">
            <v>A</v>
          </cell>
          <cell r="C610" t="str">
            <v>OPEB Valuation</v>
          </cell>
          <cell r="D610" t="str">
            <v>JCQ_LOCALASSIST</v>
          </cell>
          <cell r="E610" t="str">
            <v>Local Assistance</v>
          </cell>
          <cell r="F610" t="str">
            <v>AGNCY</v>
          </cell>
        </row>
        <row r="611">
          <cell r="A611" t="str">
            <v>TC_RDAWRIT</v>
          </cell>
          <cell r="B611" t="str">
            <v>A</v>
          </cell>
          <cell r="C611" t="str">
            <v>Redevelopment Writ</v>
          </cell>
          <cell r="D611" t="str">
            <v>JCQ_LOCALASSIST</v>
          </cell>
          <cell r="E611" t="str">
            <v>Local Assistance</v>
          </cell>
          <cell r="F611" t="str">
            <v>AGNCY</v>
          </cell>
        </row>
        <row r="612">
          <cell r="A612" t="str">
            <v>TC_RUNOFF_CLAIM</v>
          </cell>
          <cell r="B612" t="str">
            <v>A</v>
          </cell>
          <cell r="C612" t="str">
            <v>TC_Runoff_Claims</v>
          </cell>
          <cell r="D612" t="str">
            <v>JCR_JBWCP</v>
          </cell>
          <cell r="E612" t="str">
            <v>Jud Branch Worker's Comp Prog</v>
          </cell>
          <cell r="F612" t="str">
            <v>AGNCY</v>
          </cell>
        </row>
        <row r="613">
          <cell r="A613" t="str">
            <v>TC_SHFLINCTR_LA</v>
          </cell>
          <cell r="B613" t="str">
            <v>A</v>
          </cell>
          <cell r="C613" t="str">
            <v>FAMILY LAW CENTER REF101_LA</v>
          </cell>
          <cell r="D613" t="str">
            <v>JCK_SELFHELP</v>
          </cell>
          <cell r="E613" t="str">
            <v>Self-Help</v>
          </cell>
          <cell r="F613" t="str">
            <v>STATE</v>
          </cell>
        </row>
        <row r="614">
          <cell r="A614" t="str">
            <v>TC_SHMODELSH_LA</v>
          </cell>
          <cell r="B614" t="str">
            <v>A</v>
          </cell>
          <cell r="C614" t="str">
            <v>MODEL SELF_HELP REF101_LA</v>
          </cell>
          <cell r="D614" t="str">
            <v>JCK_SELFHELP</v>
          </cell>
          <cell r="E614" t="str">
            <v>Self-Help</v>
          </cell>
          <cell r="F614" t="str">
            <v>STATE</v>
          </cell>
        </row>
        <row r="615">
          <cell r="A615" t="str">
            <v>TC_SHMOU_LA</v>
          </cell>
          <cell r="B615" t="str">
            <v>A</v>
          </cell>
          <cell r="C615" t="str">
            <v>SELF_HELP MOU_LA</v>
          </cell>
          <cell r="D615" t="str">
            <v>JCK_SELFHELP</v>
          </cell>
          <cell r="E615" t="str">
            <v>Self-Help</v>
          </cell>
          <cell r="F615" t="str">
            <v>STATE</v>
          </cell>
        </row>
        <row r="616">
          <cell r="A616" t="str">
            <v>TC_SHRIVER_LA</v>
          </cell>
          <cell r="B616" t="str">
            <v>A</v>
          </cell>
          <cell r="C616" t="str">
            <v>TCTF_SHRIVER_LA</v>
          </cell>
          <cell r="D616" t="str">
            <v>JCK_SHRIVER</v>
          </cell>
          <cell r="E616" t="str">
            <v>Shriver</v>
          </cell>
          <cell r="F616" t="str">
            <v>STATE</v>
          </cell>
        </row>
        <row r="617">
          <cell r="A617" t="str">
            <v>TC_SHRIVER_SUP</v>
          </cell>
          <cell r="B617" t="str">
            <v>A</v>
          </cell>
          <cell r="C617" t="str">
            <v>SHRIVER</v>
          </cell>
          <cell r="D617" t="str">
            <v>JCK_SHRIVER</v>
          </cell>
          <cell r="E617" t="str">
            <v>Shriver</v>
          </cell>
          <cell r="F617" t="str">
            <v>STATE</v>
          </cell>
        </row>
        <row r="618">
          <cell r="A618" t="str">
            <v>TC_TCTC_TPA</v>
          </cell>
          <cell r="B618" t="str">
            <v>A</v>
          </cell>
          <cell r="C618" t="str">
            <v>TC_TPA</v>
          </cell>
          <cell r="D618" t="str">
            <v>JCR_JBWCP</v>
          </cell>
          <cell r="E618" t="str">
            <v>Jud Branch Worker's Comp Prog</v>
          </cell>
          <cell r="F618" t="str">
            <v>AGNCY</v>
          </cell>
        </row>
        <row r="619">
          <cell r="A619" t="str">
            <v>TC_TELE_APPRNCS</v>
          </cell>
          <cell r="B619" t="str">
            <v>A</v>
          </cell>
          <cell r="C619" t="str">
            <v>Telephonic Appearances</v>
          </cell>
          <cell r="D619" t="str">
            <v>JCQ_LOCALASSIST</v>
          </cell>
          <cell r="E619" t="str">
            <v>Local Assistance</v>
          </cell>
          <cell r="F619" t="str">
            <v>AGNCY</v>
          </cell>
        </row>
        <row r="620">
          <cell r="A620" t="str">
            <v>TC_TRASCASSTPRG</v>
          </cell>
          <cell r="B620" t="str">
            <v>A</v>
          </cell>
          <cell r="C620" t="str">
            <v>TC_TrascAsstPrg</v>
          </cell>
          <cell r="D620" t="str">
            <v>JCH_OTHERS</v>
          </cell>
          <cell r="E620" t="str">
            <v>Other Projects</v>
          </cell>
          <cell r="F620" t="str">
            <v>AGNCY</v>
          </cell>
        </row>
        <row r="621">
          <cell r="A621" t="str">
            <v>TC012</v>
          </cell>
          <cell r="B621" t="str">
            <v>A</v>
          </cell>
          <cell r="C621" t="str">
            <v>Tiequon  Cox</v>
          </cell>
          <cell r="D621" t="str">
            <v>JCB_CAP_CASES</v>
          </cell>
          <cell r="E621" t="str">
            <v>HCRC Capital Cases</v>
          </cell>
          <cell r="F621" t="str">
            <v>AGNCY</v>
          </cell>
        </row>
        <row r="622">
          <cell r="A622" t="str">
            <v>TCIMF</v>
          </cell>
          <cell r="B622" t="str">
            <v>A</v>
          </cell>
          <cell r="C622" t="str">
            <v>TCIMF</v>
          </cell>
          <cell r="D622" t="str">
            <v>JCQ_UNALLOCATED</v>
          </cell>
          <cell r="E622" t="str">
            <v>Unallocated Budget</v>
          </cell>
          <cell r="F622" t="str">
            <v>AGNCY</v>
          </cell>
        </row>
        <row r="623">
          <cell r="A623" t="str">
            <v>TELECOM</v>
          </cell>
          <cell r="B623" t="str">
            <v>A</v>
          </cell>
          <cell r="C623" t="str">
            <v>Telecom Program</v>
          </cell>
          <cell r="D623" t="str">
            <v>JCT_NETWK_INFRA</v>
          </cell>
          <cell r="E623" t="str">
            <v>Network and Infrastructure</v>
          </cell>
          <cell r="F623" t="str">
            <v>AGNCY</v>
          </cell>
        </row>
        <row r="624">
          <cell r="A624" t="str">
            <v>TELECOM</v>
          </cell>
          <cell r="B624" t="str">
            <v>A</v>
          </cell>
          <cell r="C624" t="str">
            <v>Telecom Program</v>
          </cell>
          <cell r="D624" t="str">
            <v>JCT_SHAREDSVS</v>
          </cell>
          <cell r="E624" t="str">
            <v>Shared Services</v>
          </cell>
          <cell r="F624" t="str">
            <v>AGNCY</v>
          </cell>
        </row>
        <row r="625">
          <cell r="A625" t="str">
            <v>TELECOM</v>
          </cell>
          <cell r="B625" t="str">
            <v>I</v>
          </cell>
          <cell r="C625" t="str">
            <v>Telecom Program</v>
          </cell>
          <cell r="D625" t="str">
            <v>JCT_SHAREDSVS</v>
          </cell>
          <cell r="E625" t="str">
            <v>Shared Services</v>
          </cell>
          <cell r="F625" t="str">
            <v>AGNCY</v>
          </cell>
        </row>
        <row r="626">
          <cell r="A626" t="str">
            <v>TELECOM_BCP</v>
          </cell>
          <cell r="B626" t="str">
            <v>I</v>
          </cell>
          <cell r="C626" t="str">
            <v>BCP Component Telecom Prog</v>
          </cell>
          <cell r="D626" t="str">
            <v>JCT_NETWK_INFRA</v>
          </cell>
          <cell r="E626" t="str">
            <v>Network and Infrastructure</v>
          </cell>
          <cell r="F626" t="str">
            <v>AGNCY</v>
          </cell>
        </row>
        <row r="627">
          <cell r="A627" t="str">
            <v>TELECOMMUNICATE</v>
          </cell>
          <cell r="B627" t="str">
            <v>A</v>
          </cell>
          <cell r="C627" t="str">
            <v>Telecommunicate</v>
          </cell>
          <cell r="D627" t="str">
            <v>JCT_SECURITYSUP</v>
          </cell>
          <cell r="E627" t="str">
            <v>Security Program and Policy</v>
          </cell>
          <cell r="F627" t="str">
            <v>AGNCY</v>
          </cell>
        </row>
        <row r="628">
          <cell r="A628" t="str">
            <v>TELEPHONY</v>
          </cell>
          <cell r="B628" t="str">
            <v>A</v>
          </cell>
          <cell r="C628" t="str">
            <v>Telephony</v>
          </cell>
          <cell r="D628" t="str">
            <v>JCT_USER_SYSSUP</v>
          </cell>
          <cell r="E628" t="str">
            <v>User and System Supoort</v>
          </cell>
          <cell r="F628" t="str">
            <v>AGNCY</v>
          </cell>
        </row>
        <row r="629">
          <cell r="A629" t="str">
            <v>TEMP_JUDGE_FACD</v>
          </cell>
          <cell r="B629" t="str">
            <v>A</v>
          </cell>
          <cell r="C629" t="str">
            <v>Temporary Judges Faculty Devel</v>
          </cell>
          <cell r="D629" t="str">
            <v>JCL_FACULTYDEVE</v>
          </cell>
          <cell r="E629" t="str">
            <v>Faculty Development</v>
          </cell>
          <cell r="F629" t="str">
            <v>AGNCY</v>
          </cell>
        </row>
        <row r="630">
          <cell r="A630" t="str">
            <v>THEMIS</v>
          </cell>
          <cell r="B630" t="str">
            <v>A</v>
          </cell>
          <cell r="C630" t="str">
            <v>Themis</v>
          </cell>
          <cell r="D630" t="str">
            <v>JCT_ADM SYS DEV</v>
          </cell>
          <cell r="E630" t="str">
            <v>Administrative Sys Development</v>
          </cell>
          <cell r="F630" t="str">
            <v>AGNCY</v>
          </cell>
        </row>
        <row r="631">
          <cell r="A631" t="str">
            <v>TRAFFIC_ADJUD</v>
          </cell>
          <cell r="B631" t="str">
            <v>A</v>
          </cell>
          <cell r="C631" t="str">
            <v>Online Adjudication for Traffi</v>
          </cell>
          <cell r="D631" t="str">
            <v>JCT_SHAREDSVS</v>
          </cell>
          <cell r="E631" t="str">
            <v>Shared Services</v>
          </cell>
          <cell r="F631" t="str">
            <v>AGNCY</v>
          </cell>
        </row>
        <row r="632">
          <cell r="A632" t="str">
            <v>TRAINING_MTGS</v>
          </cell>
          <cell r="B632" t="str">
            <v>A</v>
          </cell>
          <cell r="C632" t="str">
            <v>Budget Focused T &amp; M and Meeti</v>
          </cell>
          <cell r="D632" t="str">
            <v>JCQ_BUD_FOCUSED</v>
          </cell>
          <cell r="E632" t="str">
            <v>Budget Focused Trngs and Mtgs</v>
          </cell>
          <cell r="F632" t="str">
            <v>AGNCY</v>
          </cell>
        </row>
        <row r="633">
          <cell r="A633" t="str">
            <v>TRIBAL_GNT2017</v>
          </cell>
          <cell r="B633" t="str">
            <v>A</v>
          </cell>
          <cell r="C633" t="str">
            <v>VAWEP</v>
          </cell>
          <cell r="D633" t="str">
            <v>JCK_VAWEP</v>
          </cell>
          <cell r="E633" t="str">
            <v>VAWEP</v>
          </cell>
          <cell r="F633" t="str">
            <v>REIMB</v>
          </cell>
        </row>
        <row r="634">
          <cell r="A634" t="str">
            <v>TRIBAL_GNT2018</v>
          </cell>
          <cell r="B634" t="str">
            <v>A</v>
          </cell>
          <cell r="C634" t="str">
            <v>VAWEP</v>
          </cell>
          <cell r="D634" t="str">
            <v>JCK_VAWEP</v>
          </cell>
          <cell r="E634" t="str">
            <v>VAWEP</v>
          </cell>
          <cell r="F634" t="str">
            <v>REIMB</v>
          </cell>
        </row>
        <row r="635">
          <cell r="A635" t="str">
            <v>TT062</v>
          </cell>
          <cell r="B635" t="str">
            <v>A</v>
          </cell>
          <cell r="C635" t="str">
            <v>Tommy Trujeque</v>
          </cell>
          <cell r="D635" t="str">
            <v>JCB_CAP_CASES</v>
          </cell>
          <cell r="E635" t="str">
            <v>HCRC Capital Cases</v>
          </cell>
          <cell r="F635" t="str">
            <v>AGNCY</v>
          </cell>
        </row>
        <row r="636">
          <cell r="A636" t="str">
            <v>UCF_SYSTEM</v>
          </cell>
          <cell r="B636" t="str">
            <v>A</v>
          </cell>
          <cell r="C636" t="str">
            <v>UCF_System</v>
          </cell>
          <cell r="D636" t="str">
            <v>JCT_ADM SYS DEV</v>
          </cell>
          <cell r="E636" t="str">
            <v>Administrative Sys Development</v>
          </cell>
          <cell r="F636" t="str">
            <v>AGNCY</v>
          </cell>
        </row>
        <row r="637">
          <cell r="A637" t="str">
            <v>UNIT_SUPPORT</v>
          </cell>
          <cell r="B637" t="str">
            <v>A</v>
          </cell>
          <cell r="C637" t="str">
            <v>Facility Unit Support</v>
          </cell>
          <cell r="D637" t="str">
            <v>JCN_UNITSUPPORT</v>
          </cell>
          <cell r="E637" t="str">
            <v>Facility Unit Support</v>
          </cell>
          <cell r="F637" t="str">
            <v>AGNCY</v>
          </cell>
        </row>
        <row r="638">
          <cell r="A638" t="str">
            <v>VACANCY_FUND</v>
          </cell>
          <cell r="B638" t="str">
            <v>A</v>
          </cell>
          <cell r="C638" t="str">
            <v>Vacancy_Fund</v>
          </cell>
          <cell r="D638" t="str">
            <v>JCJ_AJP</v>
          </cell>
          <cell r="E638" t="str">
            <v>Assigned Judges Program</v>
          </cell>
          <cell r="F638" t="str">
            <v>AGNCY</v>
          </cell>
        </row>
        <row r="639">
          <cell r="A639" t="str">
            <v>VACATION</v>
          </cell>
          <cell r="B639" t="str">
            <v>A</v>
          </cell>
          <cell r="C639" t="str">
            <v>Vacation</v>
          </cell>
          <cell r="D639" t="str">
            <v>JCJ_AJP</v>
          </cell>
          <cell r="E639" t="str">
            <v>Assigned Judges Program</v>
          </cell>
          <cell r="F639" t="str">
            <v>AGNCY</v>
          </cell>
        </row>
        <row r="640">
          <cell r="A640" t="str">
            <v>VB007</v>
          </cell>
          <cell r="B640" t="str">
            <v>A</v>
          </cell>
          <cell r="C640" t="str">
            <v>Vincente Benavides</v>
          </cell>
          <cell r="D640" t="str">
            <v>JCB_CAP_CASES</v>
          </cell>
          <cell r="E640" t="str">
            <v>HCRC Capital Cases</v>
          </cell>
          <cell r="F640" t="str">
            <v>AGNCY</v>
          </cell>
        </row>
        <row r="641">
          <cell r="A641" t="str">
            <v>VCS17_18-NR</v>
          </cell>
          <cell r="B641" t="str">
            <v>A</v>
          </cell>
          <cell r="C641" t="str">
            <v>Veterans Court Study NR</v>
          </cell>
          <cell r="D641" t="str">
            <v>JCM_VETERANS</v>
          </cell>
          <cell r="E641" t="str">
            <v>Veterans Court Study</v>
          </cell>
          <cell r="F641" t="str">
            <v>REIMB</v>
          </cell>
        </row>
        <row r="642">
          <cell r="A642" t="str">
            <v>WALTER_GNT2015</v>
          </cell>
          <cell r="B642" t="str">
            <v>A</v>
          </cell>
          <cell r="C642" t="str">
            <v>GRANT 2015 WALTER</v>
          </cell>
          <cell r="D642" t="str">
            <v>JCK_KKIS</v>
          </cell>
          <cell r="E642" t="str">
            <v>Keeping Kids in School</v>
          </cell>
          <cell r="F642" t="str">
            <v>REIMB</v>
          </cell>
        </row>
        <row r="643">
          <cell r="A643" t="str">
            <v>WC010</v>
          </cell>
          <cell r="B643" t="str">
            <v>A</v>
          </cell>
          <cell r="C643" t="str">
            <v>Walter Cook</v>
          </cell>
          <cell r="D643" t="str">
            <v>JCB_CAP_CASES</v>
          </cell>
          <cell r="E643" t="str">
            <v>HCRC Capital Cases</v>
          </cell>
          <cell r="F643" t="str">
            <v>AGNCY</v>
          </cell>
        </row>
        <row r="644">
          <cell r="A644" t="str">
            <v>WEB_SERVICES_</v>
          </cell>
          <cell r="B644" t="str">
            <v>A</v>
          </cell>
          <cell r="C644" t="str">
            <v>Web_Services</v>
          </cell>
          <cell r="D644" t="str">
            <v>JCT_DIGITALSVS</v>
          </cell>
          <cell r="E644" t="str">
            <v>Digital Services</v>
          </cell>
          <cell r="F644" t="str">
            <v>AGNCY</v>
          </cell>
        </row>
        <row r="645">
          <cell r="A645" t="str">
            <v>WKLD_ASSESSMENT</v>
          </cell>
          <cell r="B645" t="str">
            <v>A</v>
          </cell>
          <cell r="C645" t="str">
            <v>Advisory Committee</v>
          </cell>
          <cell r="D645" t="str">
            <v>JCQ_ADV_COMTT</v>
          </cell>
          <cell r="E645" t="str">
            <v>Advisory Committee</v>
          </cell>
          <cell r="F645" t="str">
            <v>AGNCY</v>
          </cell>
        </row>
        <row r="646">
          <cell r="A646" t="str">
            <v>WW022</v>
          </cell>
          <cell r="B646" t="str">
            <v>A</v>
          </cell>
          <cell r="C646" t="str">
            <v>Ward  Weaver</v>
          </cell>
          <cell r="D646" t="str">
            <v>JCB_CAP_CASES</v>
          </cell>
          <cell r="E646" t="str">
            <v>HCRC Capital Cases</v>
          </cell>
          <cell r="F646" t="str">
            <v>AGNCY</v>
          </cell>
        </row>
        <row r="647">
          <cell r="A647" t="str">
            <v>ZELLERB_GNT2014</v>
          </cell>
          <cell r="B647" t="str">
            <v>A</v>
          </cell>
          <cell r="C647" t="str">
            <v>GRANT 2014 ZELLERBACH</v>
          </cell>
          <cell r="D647" t="str">
            <v>JCK_KKIS</v>
          </cell>
          <cell r="E647" t="str">
            <v>Keeping Kids in School</v>
          </cell>
          <cell r="F647" t="str">
            <v>REIMB</v>
          </cell>
        </row>
        <row r="648">
          <cell r="A648" t="str">
            <v>6112S</v>
          </cell>
          <cell r="B648" t="str">
            <v>A</v>
          </cell>
          <cell r="C648" t="str">
            <v>CORE 40 STF</v>
          </cell>
          <cell r="D648" t="str">
            <v>JCL_CMSE</v>
          </cell>
          <cell r="E648" t="str">
            <v>Ct Mgt and Sup Ed</v>
          </cell>
          <cell r="F648" t="str">
            <v>AGNCY</v>
          </cell>
        </row>
        <row r="649">
          <cell r="A649" t="str">
            <v>6113F</v>
          </cell>
          <cell r="B649" t="str">
            <v>A</v>
          </cell>
          <cell r="C649" t="str">
            <v>REGIONAL &amp; LOCAL MGR/SUP FAC</v>
          </cell>
          <cell r="D649" t="str">
            <v>JCL_CMSE</v>
          </cell>
          <cell r="E649" t="str">
            <v>Ct Mgt and Sup Ed</v>
          </cell>
          <cell r="F649" t="str">
            <v>AGNCY</v>
          </cell>
        </row>
        <row r="650">
          <cell r="A650" t="str">
            <v>6113P</v>
          </cell>
          <cell r="B650" t="str">
            <v>A</v>
          </cell>
          <cell r="C650" t="str">
            <v>REGIONAL &amp; LOCAL MGR/SUP PART</v>
          </cell>
          <cell r="D650" t="str">
            <v>JCL_CMSE</v>
          </cell>
          <cell r="E650" t="str">
            <v>Ct Mgt and Sup Ed</v>
          </cell>
          <cell r="F650" t="str">
            <v>AGNCY</v>
          </cell>
        </row>
        <row r="651">
          <cell r="A651" t="str">
            <v>6115P</v>
          </cell>
          <cell r="B651" t="str">
            <v>A</v>
          </cell>
          <cell r="C651" t="str">
            <v>CORE 40   PART 2 PART</v>
          </cell>
          <cell r="D651" t="str">
            <v>JCL_CMSE</v>
          </cell>
          <cell r="E651" t="str">
            <v>Ct Mgt and Sup Ed</v>
          </cell>
          <cell r="F651" t="str">
            <v>AGNCY</v>
          </cell>
        </row>
        <row r="652">
          <cell r="A652" t="str">
            <v>6204F</v>
          </cell>
          <cell r="B652" t="str">
            <v>A</v>
          </cell>
          <cell r="C652" t="str">
            <v>CCTI CIVIL FAC</v>
          </cell>
          <cell r="D652" t="str">
            <v>JCL_CPE</v>
          </cell>
          <cell r="E652" t="str">
            <v>Ct  Pers Ed</v>
          </cell>
          <cell r="F652" t="str">
            <v>AGNCY</v>
          </cell>
        </row>
        <row r="653">
          <cell r="A653" t="str">
            <v>GNT2016</v>
          </cell>
          <cell r="B653" t="str">
            <v>A</v>
          </cell>
          <cell r="C653" t="str">
            <v>Criminal Fines &amp; Fees Project</v>
          </cell>
          <cell r="D653" t="str">
            <v>JCM_PRICE_JUST</v>
          </cell>
          <cell r="E653" t="str">
            <v>Criminal Fines &amp; Fees Project</v>
          </cell>
          <cell r="F653" t="str">
            <v>FEDRL</v>
          </cell>
        </row>
        <row r="654">
          <cell r="A654" t="str">
            <v>GNT2017</v>
          </cell>
          <cell r="B654" t="str">
            <v>A</v>
          </cell>
          <cell r="C654" t="str">
            <v>Access to Visitation _ FTF Sup</v>
          </cell>
          <cell r="D654" t="str">
            <v>JCK_AV</v>
          </cell>
          <cell r="E654" t="str">
            <v>Access to Visitation -FTF Supp</v>
          </cell>
          <cell r="F654" t="str">
            <v>FEDRL</v>
          </cell>
        </row>
        <row r="655">
          <cell r="A655" t="str">
            <v>GNT2017</v>
          </cell>
          <cell r="B655" t="str">
            <v>A</v>
          </cell>
          <cell r="C655" t="str">
            <v>Access to Visitation _ FTF LA</v>
          </cell>
          <cell r="D655" t="str">
            <v>JCK_AV_LA</v>
          </cell>
          <cell r="E655" t="str">
            <v>Access to Visitation FTF LA</v>
          </cell>
          <cell r="F655" t="str">
            <v>FEDRL</v>
          </cell>
        </row>
        <row r="656">
          <cell r="A656" t="str">
            <v>GNT2017</v>
          </cell>
          <cell r="B656" t="str">
            <v>A</v>
          </cell>
          <cell r="C656" t="str">
            <v>CIP Basic _ Support</v>
          </cell>
          <cell r="D656" t="str">
            <v>JCK_CIP_B</v>
          </cell>
          <cell r="E656" t="str">
            <v>CIP Basic -Support</v>
          </cell>
          <cell r="F656" t="str">
            <v>FEDRL</v>
          </cell>
        </row>
        <row r="657">
          <cell r="A657" t="str">
            <v>GNT2017</v>
          </cell>
          <cell r="B657" t="str">
            <v>A</v>
          </cell>
          <cell r="C657" t="str">
            <v>CIP Basic _ LA</v>
          </cell>
          <cell r="D657" t="str">
            <v>JCK_CIP_B_LA</v>
          </cell>
          <cell r="E657" t="str">
            <v>CIP Basic - LA</v>
          </cell>
          <cell r="F657" t="str">
            <v>FEDRL</v>
          </cell>
        </row>
        <row r="658">
          <cell r="A658" t="str">
            <v>GNT2017</v>
          </cell>
          <cell r="B658" t="str">
            <v>A</v>
          </cell>
          <cell r="C658" t="str">
            <v>CIP Data _ Support</v>
          </cell>
          <cell r="D658" t="str">
            <v>JCK_CIP_D</v>
          </cell>
          <cell r="E658" t="str">
            <v>CIP Data - Support</v>
          </cell>
          <cell r="F658" t="str">
            <v>FEDRL</v>
          </cell>
        </row>
        <row r="659">
          <cell r="A659" t="str">
            <v>GNT2017</v>
          </cell>
          <cell r="B659" t="str">
            <v>A</v>
          </cell>
          <cell r="C659" t="str">
            <v>CIP Data _ LA</v>
          </cell>
          <cell r="D659" t="str">
            <v>JCK_CIP_D_LA</v>
          </cell>
          <cell r="E659" t="str">
            <v>CIP Data - LA</v>
          </cell>
          <cell r="F659" t="str">
            <v>FEDRL</v>
          </cell>
        </row>
        <row r="660">
          <cell r="A660" t="str">
            <v>GNT2017</v>
          </cell>
          <cell r="B660" t="str">
            <v>A</v>
          </cell>
          <cell r="C660" t="str">
            <v>CIP T &amp; M _ Support</v>
          </cell>
          <cell r="D660" t="str">
            <v>JCK_CIP_T</v>
          </cell>
          <cell r="E660" t="str">
            <v>CIP Training - Support</v>
          </cell>
          <cell r="F660" t="str">
            <v>FEDRL</v>
          </cell>
        </row>
        <row r="661">
          <cell r="A661" t="str">
            <v>GNT2017</v>
          </cell>
          <cell r="B661" t="str">
            <v>A</v>
          </cell>
          <cell r="C661" t="str">
            <v>CIP T &amp; M _ LA</v>
          </cell>
          <cell r="D661" t="str">
            <v>JCK_CIP_T_LA</v>
          </cell>
          <cell r="E661" t="str">
            <v>CIP Training - LA</v>
          </cell>
          <cell r="F661" t="str">
            <v>FEDRL</v>
          </cell>
        </row>
        <row r="662">
          <cell r="A662" t="str">
            <v>GNT2017</v>
          </cell>
          <cell r="B662" t="str">
            <v>A</v>
          </cell>
          <cell r="C662" t="str">
            <v>Beyond the Bench _ Misc</v>
          </cell>
          <cell r="D662" t="str">
            <v>JCK_BEYOND_MISC</v>
          </cell>
          <cell r="E662" t="str">
            <v>Beyond the Bench - Misc</v>
          </cell>
          <cell r="F662" t="str">
            <v>REIMB</v>
          </cell>
        </row>
        <row r="663">
          <cell r="A663" t="str">
            <v>GNT2017</v>
          </cell>
          <cell r="B663" t="str">
            <v>A</v>
          </cell>
          <cell r="C663" t="str">
            <v>National Criminal History Impr</v>
          </cell>
          <cell r="D663" t="str">
            <v>JCM_NCHIP</v>
          </cell>
          <cell r="E663" t="str">
            <v>Natl Criminal History Improv</v>
          </cell>
          <cell r="F663" t="str">
            <v>REIMB</v>
          </cell>
        </row>
        <row r="664">
          <cell r="A664" t="str">
            <v>GNT2017</v>
          </cell>
          <cell r="B664" t="str">
            <v>A</v>
          </cell>
          <cell r="C664" t="str">
            <v>Veterans Court Study</v>
          </cell>
          <cell r="D664" t="str">
            <v>JCM_VETERANS</v>
          </cell>
          <cell r="E664" t="str">
            <v>Veterans Court Study</v>
          </cell>
          <cell r="F664" t="str">
            <v>REIMB</v>
          </cell>
        </row>
        <row r="665">
          <cell r="A665" t="str">
            <v>GNT2018</v>
          </cell>
          <cell r="B665" t="str">
            <v>A</v>
          </cell>
          <cell r="C665" t="str">
            <v>Access to Visitation _ FTF Sup</v>
          </cell>
          <cell r="D665" t="str">
            <v>JCK_AV</v>
          </cell>
          <cell r="E665" t="str">
            <v>Access to Visitation -FTF Supp</v>
          </cell>
          <cell r="F665" t="str">
            <v>FEDRL</v>
          </cell>
        </row>
        <row r="666">
          <cell r="A666" t="str">
            <v>GNT2018</v>
          </cell>
          <cell r="B666" t="str">
            <v>A</v>
          </cell>
          <cell r="C666" t="str">
            <v>Access to Visitation _ FTF LA</v>
          </cell>
          <cell r="D666" t="str">
            <v>JCK_AV_LA</v>
          </cell>
          <cell r="E666" t="str">
            <v>Access to Visitation FTF LA</v>
          </cell>
          <cell r="F666" t="str">
            <v>FEDRL</v>
          </cell>
        </row>
        <row r="667">
          <cell r="A667" t="str">
            <v>GNT2018</v>
          </cell>
          <cell r="B667" t="str">
            <v>A</v>
          </cell>
          <cell r="C667" t="str">
            <v>CIP Basic_Support_2018</v>
          </cell>
          <cell r="D667" t="str">
            <v>JCK_CIP_B</v>
          </cell>
          <cell r="E667" t="str">
            <v>CIP Basic -Support</v>
          </cell>
          <cell r="F667" t="str">
            <v>FEDRL</v>
          </cell>
        </row>
        <row r="668">
          <cell r="A668" t="str">
            <v>GNT2018</v>
          </cell>
          <cell r="B668" t="str">
            <v>A</v>
          </cell>
          <cell r="C668" t="str">
            <v>CIP Basic_LA_2018</v>
          </cell>
          <cell r="D668" t="str">
            <v>JCK_CIP_B_LA</v>
          </cell>
          <cell r="E668" t="str">
            <v>CIP Basic - LA</v>
          </cell>
          <cell r="F668" t="str">
            <v>FEDRL</v>
          </cell>
        </row>
        <row r="669">
          <cell r="A669" t="str">
            <v>GNT2018</v>
          </cell>
          <cell r="B669" t="str">
            <v>A</v>
          </cell>
          <cell r="C669" t="str">
            <v>CIP Data_Support_2018</v>
          </cell>
          <cell r="D669" t="str">
            <v>JCK_CIP_D</v>
          </cell>
          <cell r="E669" t="str">
            <v>CIP Data - Support</v>
          </cell>
          <cell r="F669" t="str">
            <v>FEDRL</v>
          </cell>
        </row>
        <row r="670">
          <cell r="A670" t="str">
            <v>GNT2018</v>
          </cell>
          <cell r="B670" t="str">
            <v>A</v>
          </cell>
          <cell r="C670" t="str">
            <v>CIP Data_LA_2018</v>
          </cell>
          <cell r="D670" t="str">
            <v>JCK_CIP_D_LA</v>
          </cell>
          <cell r="E670" t="str">
            <v>CIP Data - LA</v>
          </cell>
          <cell r="F670" t="str">
            <v>FEDRL</v>
          </cell>
        </row>
        <row r="671">
          <cell r="A671" t="str">
            <v>GNT2018</v>
          </cell>
          <cell r="B671" t="str">
            <v>A</v>
          </cell>
          <cell r="C671" t="str">
            <v>CIP T _Support 2018</v>
          </cell>
          <cell r="D671" t="str">
            <v>JCK_CIP_T</v>
          </cell>
          <cell r="E671" t="str">
            <v>CIP Training - Support</v>
          </cell>
          <cell r="F671" t="str">
            <v>FEDRL</v>
          </cell>
        </row>
        <row r="672">
          <cell r="A672" t="str">
            <v>GNT2018</v>
          </cell>
          <cell r="B672" t="str">
            <v>A</v>
          </cell>
          <cell r="C672" t="str">
            <v>CIP T_LA 2018</v>
          </cell>
          <cell r="D672" t="str">
            <v>JCK_CIP_T_LA</v>
          </cell>
          <cell r="E672" t="str">
            <v>CIP Training - LA</v>
          </cell>
          <cell r="F672" t="str">
            <v>FEDRL</v>
          </cell>
        </row>
        <row r="673">
          <cell r="A673" t="str">
            <v>TC_CWR</v>
          </cell>
          <cell r="B673" t="str">
            <v>A</v>
          </cell>
          <cell r="C673" t="str">
            <v>Childrens Waiting Room</v>
          </cell>
          <cell r="D673" t="str">
            <v>JCQ_LOCALASSIST</v>
          </cell>
          <cell r="E673" t="str">
            <v>Local Assistance</v>
          </cell>
          <cell r="F673" t="str">
            <v>AGNCY</v>
          </cell>
        </row>
        <row r="674">
          <cell r="A674" t="str">
            <v>TC_ELDERABUSE</v>
          </cell>
          <cell r="B674" t="str">
            <v>A</v>
          </cell>
          <cell r="C674" t="str">
            <v>Elder Abuse</v>
          </cell>
          <cell r="D674" t="str">
            <v>JCQ_LOCALASSIST</v>
          </cell>
          <cell r="E674" t="str">
            <v>Local Assistance</v>
          </cell>
          <cell r="F674" t="str">
            <v>AGNCY</v>
          </cell>
        </row>
        <row r="675">
          <cell r="A675" t="str">
            <v>TC_EMPLOYEE</v>
          </cell>
          <cell r="B675" t="str">
            <v>A</v>
          </cell>
          <cell r="C675" t="str">
            <v>TC_Employee</v>
          </cell>
          <cell r="D675" t="str">
            <v>JCR_JBWCP</v>
          </cell>
          <cell r="E675" t="str">
            <v>Jud Branch Worker's Comp Prog</v>
          </cell>
          <cell r="F675" t="str">
            <v>AGNCY</v>
          </cell>
        </row>
        <row r="676">
          <cell r="A676" t="str">
            <v>TC_EQACCS_SUP</v>
          </cell>
          <cell r="B676" t="str">
            <v>A</v>
          </cell>
          <cell r="C676" t="str">
            <v>TCTF_EQUAL ACCESSADM_SUP</v>
          </cell>
          <cell r="D676" t="str">
            <v>JCK_EQUALACCESS</v>
          </cell>
          <cell r="E676" t="str">
            <v>Equal Access</v>
          </cell>
          <cell r="F676" t="str">
            <v>AGNCY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showZeros="0" tabSelected="1" zoomScale="120" zoomScaleNormal="120" workbookViewId="0">
      <selection activeCell="B7" sqref="B7:G7"/>
    </sheetView>
  </sheetViews>
  <sheetFormatPr defaultRowHeight="12.5"/>
  <cols>
    <col min="1" max="1" width="2.7265625" style="79" customWidth="1"/>
    <col min="2" max="2" width="4.7265625" style="79" customWidth="1"/>
    <col min="3" max="3" width="5.26953125" style="79" customWidth="1"/>
    <col min="4" max="4" width="19.7265625" style="79" customWidth="1"/>
    <col min="5" max="5" width="6.7265625" style="79" customWidth="1"/>
    <col min="6" max="7" width="5.7265625" style="79" customWidth="1"/>
    <col min="8" max="8" width="6.1796875" style="79" customWidth="1"/>
    <col min="9" max="9" width="5.7265625" style="79" customWidth="1"/>
    <col min="10" max="10" width="6.81640625" style="79" customWidth="1"/>
    <col min="11" max="11" width="3.7265625" style="79" customWidth="1"/>
    <col min="12" max="12" width="4" style="79" customWidth="1"/>
    <col min="13" max="13" width="5" style="79" customWidth="1"/>
    <col min="14" max="14" width="4.7265625" style="79" customWidth="1"/>
    <col min="15" max="15" width="6.26953125" style="79" customWidth="1"/>
    <col min="16" max="16" width="6.7265625" style="79" customWidth="1"/>
    <col min="17" max="17" width="7.7265625" style="79" customWidth="1"/>
    <col min="18" max="18" width="2.7265625" style="79" customWidth="1"/>
    <col min="19" max="19" width="25" style="79" bestFit="1" customWidth="1"/>
    <col min="20" max="20" width="10.54296875" style="79" customWidth="1"/>
    <col min="21" max="16384" width="8.7265625" style="79"/>
  </cols>
  <sheetData>
    <row r="1" spans="1:26" ht="12" customHeight="1">
      <c r="A1" s="77"/>
      <c r="B1" s="77"/>
      <c r="C1" s="77"/>
      <c r="D1" s="77"/>
      <c r="E1" s="77"/>
      <c r="F1" s="77"/>
      <c r="G1" s="77"/>
      <c r="H1" s="77"/>
      <c r="I1" s="77"/>
      <c r="J1" s="77"/>
      <c r="K1" s="77"/>
      <c r="L1" s="77"/>
      <c r="M1" s="77"/>
      <c r="N1" s="77"/>
      <c r="O1" s="77"/>
      <c r="P1" s="77"/>
      <c r="Q1" s="77"/>
      <c r="R1" s="78"/>
    </row>
    <row r="2" spans="1:26" ht="8.15" customHeight="1">
      <c r="A2" s="77"/>
      <c r="B2" s="282" t="s">
        <v>0</v>
      </c>
      <c r="C2" s="282"/>
      <c r="D2" s="282"/>
      <c r="E2" s="282"/>
      <c r="F2" s="80"/>
      <c r="G2" s="80"/>
      <c r="H2" s="80"/>
      <c r="I2" s="80"/>
      <c r="J2" s="80"/>
      <c r="K2" s="80"/>
      <c r="L2" s="80"/>
      <c r="M2" s="80"/>
      <c r="N2" s="80"/>
      <c r="O2" s="80"/>
      <c r="P2" s="80"/>
      <c r="Q2" s="81"/>
      <c r="R2" s="78"/>
    </row>
    <row r="3" spans="1:26" ht="7" customHeight="1">
      <c r="A3" s="77"/>
      <c r="B3" s="283" t="s">
        <v>1</v>
      </c>
      <c r="C3" s="283"/>
      <c r="D3" s="283"/>
      <c r="E3" s="283"/>
      <c r="F3" s="275" t="s">
        <v>175</v>
      </c>
      <c r="G3" s="276"/>
      <c r="H3" s="276"/>
      <c r="I3" s="276"/>
      <c r="J3" s="276"/>
      <c r="K3" s="276"/>
      <c r="L3" s="277"/>
      <c r="M3" s="278" t="s">
        <v>2</v>
      </c>
      <c r="N3" s="279"/>
      <c r="O3" s="284">
        <v>1</v>
      </c>
      <c r="P3" s="286" t="s">
        <v>3</v>
      </c>
      <c r="Q3" s="273"/>
      <c r="R3" s="78"/>
    </row>
    <row r="4" spans="1:26" ht="7" customHeight="1">
      <c r="A4" s="77"/>
      <c r="B4" s="283"/>
      <c r="C4" s="283"/>
      <c r="D4" s="283"/>
      <c r="E4" s="283"/>
      <c r="F4" s="275" t="s">
        <v>174</v>
      </c>
      <c r="G4" s="276"/>
      <c r="H4" s="276"/>
      <c r="I4" s="276"/>
      <c r="J4" s="276"/>
      <c r="K4" s="276"/>
      <c r="L4" s="277"/>
      <c r="M4" s="280"/>
      <c r="N4" s="281"/>
      <c r="O4" s="285"/>
      <c r="P4" s="287"/>
      <c r="Q4" s="274"/>
      <c r="R4" s="78"/>
    </row>
    <row r="5" spans="1:26" ht="9" customHeight="1" thickBot="1">
      <c r="A5" s="77"/>
      <c r="B5" s="302" t="s">
        <v>2276</v>
      </c>
      <c r="C5" s="302"/>
      <c r="D5" s="302"/>
      <c r="E5" s="82"/>
      <c r="F5" s="303"/>
      <c r="G5" s="303"/>
      <c r="H5" s="306" t="str">
        <f>IF(F5="TRANSIT","&lt;submit in blue&gt;","")</f>
        <v/>
      </c>
      <c r="I5" s="306"/>
      <c r="J5" s="304" t="s">
        <v>4</v>
      </c>
      <c r="K5" s="304"/>
      <c r="L5" s="305"/>
      <c r="M5" s="83"/>
      <c r="N5" s="84"/>
      <c r="O5" s="84"/>
      <c r="P5" s="84"/>
      <c r="Q5" s="85"/>
      <c r="R5" s="78"/>
    </row>
    <row r="6" spans="1:26" ht="11.15" customHeight="1" thickTop="1">
      <c r="A6" s="77"/>
      <c r="B6" s="307" t="s">
        <v>5</v>
      </c>
      <c r="C6" s="308"/>
      <c r="D6" s="308"/>
      <c r="E6" s="308"/>
      <c r="F6" s="308"/>
      <c r="G6" s="309"/>
      <c r="H6" s="307" t="s">
        <v>2235</v>
      </c>
      <c r="I6" s="308"/>
      <c r="J6" s="308"/>
      <c r="K6" s="308"/>
      <c r="L6" s="310"/>
      <c r="M6" s="311" t="s">
        <v>177</v>
      </c>
      <c r="N6" s="311"/>
      <c r="O6" s="311"/>
      <c r="P6" s="311"/>
      <c r="Q6" s="312"/>
      <c r="R6" s="78"/>
    </row>
    <row r="7" spans="1:26" ht="12" customHeight="1">
      <c r="A7" s="77"/>
      <c r="B7" s="288"/>
      <c r="C7" s="289"/>
      <c r="D7" s="289"/>
      <c r="E7" s="289"/>
      <c r="F7" s="289"/>
      <c r="G7" s="290"/>
      <c r="H7" s="291"/>
      <c r="I7" s="292"/>
      <c r="J7" s="292"/>
      <c r="K7" s="292"/>
      <c r="L7" s="293"/>
      <c r="M7" s="294"/>
      <c r="N7" s="295"/>
      <c r="O7" s="295"/>
      <c r="P7" s="295"/>
      <c r="Q7" s="296"/>
      <c r="R7" s="78"/>
    </row>
    <row r="8" spans="1:26" ht="9" customHeight="1">
      <c r="A8" s="77"/>
      <c r="B8" s="230" t="s">
        <v>176</v>
      </c>
      <c r="C8" s="231"/>
      <c r="D8" s="231"/>
      <c r="E8" s="231"/>
      <c r="F8" s="297"/>
      <c r="G8" s="298"/>
      <c r="H8" s="230" t="s">
        <v>178</v>
      </c>
      <c r="I8" s="231"/>
      <c r="J8" s="231"/>
      <c r="K8" s="231"/>
      <c r="L8" s="231"/>
      <c r="M8" s="231"/>
      <c r="N8" s="232"/>
      <c r="O8" s="299" t="s">
        <v>173</v>
      </c>
      <c r="P8" s="300"/>
      <c r="Q8" s="301"/>
      <c r="R8" s="78"/>
    </row>
    <row r="9" spans="1:26" ht="9" customHeight="1">
      <c r="A9" s="77"/>
      <c r="B9" s="220"/>
      <c r="C9" s="221"/>
      <c r="D9" s="221"/>
      <c r="E9" s="221"/>
      <c r="F9" s="221"/>
      <c r="G9" s="222"/>
      <c r="H9" s="86"/>
      <c r="I9" s="86"/>
      <c r="J9" s="86"/>
      <c r="K9" s="86"/>
      <c r="L9" s="86"/>
      <c r="M9" s="86"/>
      <c r="N9" s="87"/>
      <c r="O9" s="88"/>
      <c r="P9" s="86"/>
      <c r="Q9" s="87"/>
      <c r="R9" s="78"/>
    </row>
    <row r="10" spans="1:26" ht="9" customHeight="1">
      <c r="A10" s="89"/>
      <c r="B10" s="262" t="s">
        <v>6</v>
      </c>
      <c r="C10" s="263"/>
      <c r="D10" s="263"/>
      <c r="E10" s="263"/>
      <c r="F10" s="263"/>
      <c r="G10" s="263"/>
      <c r="H10" s="262" t="s">
        <v>172</v>
      </c>
      <c r="I10" s="263"/>
      <c r="J10" s="263"/>
      <c r="K10" s="263"/>
      <c r="L10" s="263"/>
      <c r="M10" s="263"/>
      <c r="N10" s="263"/>
      <c r="O10" s="264" t="s">
        <v>7</v>
      </c>
      <c r="P10" s="265"/>
      <c r="Q10" s="266"/>
      <c r="R10" s="90"/>
      <c r="S10" s="91"/>
      <c r="T10" s="91"/>
      <c r="U10" s="91"/>
      <c r="V10" s="91"/>
      <c r="W10" s="91"/>
      <c r="X10" s="91"/>
      <c r="Y10" s="91"/>
      <c r="Z10" s="91"/>
    </row>
    <row r="11" spans="1:26" ht="11.15" customHeight="1">
      <c r="A11" s="89"/>
      <c r="B11" s="220"/>
      <c r="C11" s="221"/>
      <c r="D11" s="221"/>
      <c r="E11" s="221"/>
      <c r="F11" s="221"/>
      <c r="G11" s="222"/>
      <c r="H11" s="267"/>
      <c r="I11" s="268"/>
      <c r="J11" s="268"/>
      <c r="K11" s="268"/>
      <c r="L11" s="268"/>
      <c r="M11" s="268"/>
      <c r="N11" s="269"/>
      <c r="O11" s="270"/>
      <c r="P11" s="271"/>
      <c r="Q11" s="272"/>
      <c r="R11" s="90"/>
      <c r="S11" s="91"/>
      <c r="U11" s="91"/>
      <c r="V11" s="91"/>
      <c r="W11" s="91"/>
      <c r="X11" s="91"/>
      <c r="Y11" s="91"/>
      <c r="Z11" s="91"/>
    </row>
    <row r="12" spans="1:26" ht="9" customHeight="1">
      <c r="A12" s="89"/>
      <c r="B12" s="313" t="s">
        <v>8</v>
      </c>
      <c r="C12" s="313"/>
      <c r="D12" s="313"/>
      <c r="E12" s="92" t="s">
        <v>9</v>
      </c>
      <c r="F12" s="229" t="s">
        <v>10</v>
      </c>
      <c r="G12" s="229"/>
      <c r="H12" s="230" t="s">
        <v>8</v>
      </c>
      <c r="I12" s="231"/>
      <c r="J12" s="231"/>
      <c r="K12" s="231"/>
      <c r="L12" s="231"/>
      <c r="M12" s="231"/>
      <c r="N12" s="232"/>
      <c r="O12" s="92" t="s">
        <v>9</v>
      </c>
      <c r="P12" s="253" t="s">
        <v>10</v>
      </c>
      <c r="Q12" s="254"/>
      <c r="R12" s="90"/>
      <c r="S12" s="91"/>
      <c r="T12" s="91"/>
      <c r="U12" s="91"/>
      <c r="V12" s="91"/>
      <c r="W12" s="91"/>
      <c r="X12" s="91"/>
      <c r="Y12" s="91"/>
      <c r="Z12" s="91"/>
    </row>
    <row r="13" spans="1:26" ht="12" customHeight="1" thickBot="1">
      <c r="A13" s="89"/>
      <c r="B13" s="255"/>
      <c r="C13" s="255"/>
      <c r="D13" s="255"/>
      <c r="E13" s="93"/>
      <c r="F13" s="256"/>
      <c r="G13" s="256"/>
      <c r="H13" s="257"/>
      <c r="I13" s="258"/>
      <c r="J13" s="258"/>
      <c r="K13" s="258"/>
      <c r="L13" s="258"/>
      <c r="M13" s="258"/>
      <c r="N13" s="259"/>
      <c r="O13" s="93"/>
      <c r="P13" s="260"/>
      <c r="Q13" s="261"/>
      <c r="R13" s="90"/>
      <c r="S13" s="91"/>
      <c r="U13" s="91"/>
      <c r="V13" s="91"/>
      <c r="W13" s="91"/>
      <c r="X13" s="91"/>
      <c r="Y13" s="91"/>
      <c r="Z13" s="91"/>
    </row>
    <row r="14" spans="1:26" ht="12" customHeight="1" thickTop="1" thickBot="1">
      <c r="A14" s="89"/>
      <c r="B14" s="246" t="s">
        <v>11</v>
      </c>
      <c r="C14" s="247"/>
      <c r="D14" s="248" t="s">
        <v>12</v>
      </c>
      <c r="E14" s="233" t="s">
        <v>13</v>
      </c>
      <c r="F14" s="94" t="s">
        <v>14</v>
      </c>
      <c r="G14" s="244" t="s">
        <v>15</v>
      </c>
      <c r="H14" s="252"/>
      <c r="I14" s="233" t="s">
        <v>16</v>
      </c>
      <c r="J14" s="94" t="s">
        <v>17</v>
      </c>
      <c r="K14" s="95"/>
      <c r="L14" s="244" t="s">
        <v>18</v>
      </c>
      <c r="M14" s="244"/>
      <c r="N14" s="244"/>
      <c r="O14" s="245"/>
      <c r="P14" s="233" t="s">
        <v>19</v>
      </c>
      <c r="Q14" s="235" t="s">
        <v>20</v>
      </c>
      <c r="R14" s="90"/>
      <c r="S14" s="91"/>
      <c r="U14" s="91"/>
      <c r="V14" s="91"/>
      <c r="W14" s="91"/>
      <c r="X14" s="91"/>
      <c r="Y14" s="91"/>
      <c r="Z14" s="91"/>
    </row>
    <row r="15" spans="1:26" ht="8.15" customHeight="1">
      <c r="A15" s="89"/>
      <c r="B15" s="225"/>
      <c r="C15" s="227"/>
      <c r="D15" s="249"/>
      <c r="E15" s="234"/>
      <c r="F15" s="96"/>
      <c r="G15" s="97"/>
      <c r="H15" s="98"/>
      <c r="I15" s="243"/>
      <c r="J15" s="96" t="s">
        <v>21</v>
      </c>
      <c r="K15" s="97" t="s">
        <v>22</v>
      </c>
      <c r="L15" s="237" t="s">
        <v>23</v>
      </c>
      <c r="M15" s="238"/>
      <c r="N15" s="237" t="s">
        <v>24</v>
      </c>
      <c r="O15" s="238"/>
      <c r="P15" s="234"/>
      <c r="Q15" s="236"/>
      <c r="R15" s="90"/>
      <c r="S15" s="91"/>
      <c r="U15" s="91"/>
      <c r="V15" s="91"/>
      <c r="W15" s="91"/>
      <c r="X15" s="91"/>
      <c r="Y15" s="91"/>
      <c r="Z15" s="91"/>
    </row>
    <row r="16" spans="1:26" ht="8.25" customHeight="1" thickBot="1">
      <c r="A16" s="89"/>
      <c r="B16" s="226"/>
      <c r="C16" s="228"/>
      <c r="D16" s="99" t="s">
        <v>25</v>
      </c>
      <c r="E16" s="100"/>
      <c r="F16" s="98"/>
      <c r="G16" s="101"/>
      <c r="H16" s="98"/>
      <c r="I16" s="102" t="s">
        <v>26</v>
      </c>
      <c r="J16" s="98"/>
      <c r="K16" s="101"/>
      <c r="L16" s="241" t="s">
        <v>27</v>
      </c>
      <c r="M16" s="242"/>
      <c r="N16" s="241" t="s">
        <v>28</v>
      </c>
      <c r="O16" s="242"/>
      <c r="P16" s="103" t="s">
        <v>29</v>
      </c>
      <c r="Q16" s="104" t="s">
        <v>30</v>
      </c>
      <c r="R16" s="90"/>
      <c r="S16" s="91"/>
      <c r="U16" s="91"/>
      <c r="V16" s="91"/>
      <c r="W16" s="91"/>
      <c r="X16" s="91"/>
      <c r="Y16" s="91"/>
      <c r="Z16" s="91"/>
    </row>
    <row r="17" spans="1:26" ht="8.15" customHeight="1">
      <c r="A17" s="89"/>
      <c r="B17" s="239" t="s">
        <v>31</v>
      </c>
      <c r="C17" s="240"/>
      <c r="D17" s="105" t="s">
        <v>32</v>
      </c>
      <c r="E17" s="103" t="s">
        <v>33</v>
      </c>
      <c r="F17" s="98" t="s">
        <v>34</v>
      </c>
      <c r="G17" s="101"/>
      <c r="H17" s="98"/>
      <c r="I17" s="102" t="s">
        <v>35</v>
      </c>
      <c r="J17" s="98" t="s">
        <v>36</v>
      </c>
      <c r="K17" s="101" t="s">
        <v>37</v>
      </c>
      <c r="L17" s="241" t="s">
        <v>38</v>
      </c>
      <c r="M17" s="242"/>
      <c r="N17" s="250"/>
      <c r="O17" s="251"/>
      <c r="P17" s="103" t="s">
        <v>39</v>
      </c>
      <c r="Q17" s="104" t="s">
        <v>40</v>
      </c>
      <c r="R17" s="90"/>
      <c r="S17" s="91"/>
      <c r="U17" s="91"/>
      <c r="V17" s="91"/>
      <c r="W17" s="91"/>
      <c r="X17" s="91"/>
      <c r="Y17" s="91"/>
      <c r="Z17" s="91"/>
    </row>
    <row r="18" spans="1:26" ht="9" customHeight="1">
      <c r="A18" s="89"/>
      <c r="B18" s="106" t="s">
        <v>41</v>
      </c>
      <c r="C18" s="107" t="s">
        <v>42</v>
      </c>
      <c r="D18" s="108" t="s">
        <v>43</v>
      </c>
      <c r="E18" s="109"/>
      <c r="F18" s="98" t="s">
        <v>44</v>
      </c>
      <c r="G18" s="109" t="s">
        <v>45</v>
      </c>
      <c r="H18" s="98" t="s">
        <v>46</v>
      </c>
      <c r="I18" s="109"/>
      <c r="J18" s="98" t="s">
        <v>138</v>
      </c>
      <c r="K18" s="109" t="s">
        <v>47</v>
      </c>
      <c r="L18" s="223" t="s">
        <v>48</v>
      </c>
      <c r="M18" s="224"/>
      <c r="N18" s="110" t="s">
        <v>49</v>
      </c>
      <c r="O18" s="111" t="s">
        <v>50</v>
      </c>
      <c r="P18" s="109"/>
      <c r="Q18" s="112" t="s">
        <v>51</v>
      </c>
      <c r="R18" s="90"/>
      <c r="S18" s="91"/>
      <c r="U18" s="91"/>
      <c r="V18" s="91"/>
      <c r="W18" s="91"/>
      <c r="X18" s="91"/>
      <c r="Y18" s="91"/>
      <c r="Z18" s="91"/>
    </row>
    <row r="19" spans="1:26" ht="12" customHeight="1">
      <c r="A19" s="89">
        <v>1</v>
      </c>
      <c r="B19" s="207"/>
      <c r="C19" s="113"/>
      <c r="D19" s="203"/>
      <c r="E19" s="184"/>
      <c r="F19" s="184"/>
      <c r="G19" s="184"/>
      <c r="H19" s="184"/>
      <c r="I19" s="197"/>
      <c r="J19" s="114"/>
      <c r="K19" s="115"/>
      <c r="L19" s="113"/>
      <c r="M19" s="116"/>
      <c r="N19" s="181"/>
      <c r="O19" s="183">
        <f>N19*$I$61</f>
        <v>0</v>
      </c>
      <c r="P19" s="114"/>
      <c r="Q19" s="172" t="str">
        <f>IF((SUM(E19:I19)+J20+M19+M20+SUM(O19:O19)+P20)=0,"",SUM(E19:I19)+J20+M19+M20+SUM(O19:O19)+P20)</f>
        <v/>
      </c>
      <c r="R19" s="117">
        <v>1</v>
      </c>
      <c r="S19" s="91"/>
      <c r="U19" s="91"/>
      <c r="V19" s="91"/>
      <c r="W19" s="91"/>
      <c r="X19" s="91"/>
      <c r="Y19" s="91"/>
      <c r="Z19" s="91"/>
    </row>
    <row r="20" spans="1:26" ht="12" customHeight="1">
      <c r="A20" s="89"/>
      <c r="B20" s="207"/>
      <c r="C20" s="113"/>
      <c r="D20" s="204"/>
      <c r="E20" s="184"/>
      <c r="F20" s="184"/>
      <c r="G20" s="184"/>
      <c r="H20" s="184"/>
      <c r="I20" s="198"/>
      <c r="J20" s="116"/>
      <c r="K20" s="115"/>
      <c r="L20" s="113"/>
      <c r="M20" s="116"/>
      <c r="N20" s="182"/>
      <c r="O20" s="183"/>
      <c r="P20" s="116"/>
      <c r="Q20" s="173"/>
      <c r="R20" s="117"/>
      <c r="S20" s="91"/>
      <c r="U20" s="91"/>
      <c r="V20" s="91"/>
      <c r="W20" s="91"/>
      <c r="X20" s="91"/>
      <c r="Y20" s="91"/>
      <c r="Z20" s="91"/>
    </row>
    <row r="21" spans="1:26" ht="12" customHeight="1">
      <c r="A21" s="89">
        <v>2</v>
      </c>
      <c r="B21" s="207"/>
      <c r="C21" s="113"/>
      <c r="D21" s="203"/>
      <c r="E21" s="184"/>
      <c r="F21" s="184"/>
      <c r="G21" s="184"/>
      <c r="H21" s="184"/>
      <c r="I21" s="197"/>
      <c r="J21" s="114"/>
      <c r="K21" s="115"/>
      <c r="L21" s="113"/>
      <c r="M21" s="116"/>
      <c r="N21" s="181"/>
      <c r="O21" s="183">
        <f t="shared" ref="O21" si="0">N21*$I$61</f>
        <v>0</v>
      </c>
      <c r="P21" s="114"/>
      <c r="Q21" s="172" t="str">
        <f>IF((SUM(E21:I21)+J22+M21+M22+SUM(O21:O21)+P22)=0,"",SUM(E21:I21)+J22+M21+M22+SUM(O21:O21)+P22)</f>
        <v/>
      </c>
      <c r="R21" s="117">
        <v>2</v>
      </c>
      <c r="S21" s="91"/>
      <c r="U21" s="91"/>
      <c r="V21" s="91"/>
      <c r="W21" s="91"/>
      <c r="X21" s="91"/>
      <c r="Y21" s="91"/>
      <c r="Z21" s="91"/>
    </row>
    <row r="22" spans="1:26" ht="12" customHeight="1">
      <c r="A22" s="89"/>
      <c r="B22" s="207"/>
      <c r="C22" s="113"/>
      <c r="D22" s="204"/>
      <c r="E22" s="184"/>
      <c r="F22" s="184"/>
      <c r="G22" s="184"/>
      <c r="H22" s="184"/>
      <c r="I22" s="198"/>
      <c r="J22" s="116"/>
      <c r="K22" s="115"/>
      <c r="L22" s="113"/>
      <c r="M22" s="116"/>
      <c r="N22" s="182"/>
      <c r="O22" s="183"/>
      <c r="P22" s="116"/>
      <c r="Q22" s="173"/>
      <c r="R22" s="117"/>
      <c r="S22" s="91"/>
      <c r="U22" s="91"/>
      <c r="V22" s="91"/>
      <c r="W22" s="91"/>
      <c r="X22" s="91"/>
      <c r="Y22" s="91"/>
      <c r="Z22" s="91"/>
    </row>
    <row r="23" spans="1:26" ht="12" customHeight="1">
      <c r="A23" s="89">
        <v>3</v>
      </c>
      <c r="B23" s="207"/>
      <c r="C23" s="113"/>
      <c r="D23" s="203"/>
      <c r="E23" s="184"/>
      <c r="F23" s="184"/>
      <c r="G23" s="184"/>
      <c r="H23" s="184"/>
      <c r="I23" s="197"/>
      <c r="J23" s="114"/>
      <c r="K23" s="115"/>
      <c r="L23" s="113"/>
      <c r="M23" s="116"/>
      <c r="N23" s="181"/>
      <c r="O23" s="183">
        <f t="shared" ref="O23" si="1">N23*$I$61</f>
        <v>0</v>
      </c>
      <c r="P23" s="114"/>
      <c r="Q23" s="172" t="str">
        <f>IF((SUM(E23:I23)+J24+M23+M24+SUM(O23:O23)+P24)=0,"",SUM(E23:I23)+J24+M23+M24+SUM(O23:O23)+P24)</f>
        <v/>
      </c>
      <c r="R23" s="117">
        <v>3</v>
      </c>
      <c r="S23" s="91"/>
      <c r="U23" s="91"/>
      <c r="V23" s="91"/>
      <c r="W23" s="91"/>
      <c r="X23" s="91"/>
      <c r="Y23" s="91"/>
      <c r="Z23" s="91"/>
    </row>
    <row r="24" spans="1:26" ht="12" customHeight="1">
      <c r="A24" s="89"/>
      <c r="B24" s="207"/>
      <c r="C24" s="113"/>
      <c r="D24" s="204"/>
      <c r="E24" s="184"/>
      <c r="F24" s="184"/>
      <c r="G24" s="184"/>
      <c r="H24" s="184"/>
      <c r="I24" s="198"/>
      <c r="J24" s="116"/>
      <c r="K24" s="115"/>
      <c r="L24" s="113"/>
      <c r="M24" s="116"/>
      <c r="N24" s="182"/>
      <c r="O24" s="183"/>
      <c r="P24" s="116"/>
      <c r="Q24" s="173"/>
      <c r="R24" s="117"/>
      <c r="S24" s="91"/>
      <c r="U24" s="91"/>
      <c r="V24" s="91"/>
      <c r="W24" s="91"/>
      <c r="X24" s="91"/>
      <c r="Y24" s="91"/>
      <c r="Z24" s="91"/>
    </row>
    <row r="25" spans="1:26" ht="12" customHeight="1">
      <c r="A25" s="89">
        <v>4</v>
      </c>
      <c r="B25" s="207"/>
      <c r="C25" s="113"/>
      <c r="D25" s="203"/>
      <c r="E25" s="184"/>
      <c r="F25" s="184"/>
      <c r="G25" s="184"/>
      <c r="H25" s="184"/>
      <c r="I25" s="197"/>
      <c r="J25" s="114"/>
      <c r="K25" s="115"/>
      <c r="L25" s="113"/>
      <c r="M25" s="116"/>
      <c r="N25" s="181"/>
      <c r="O25" s="183">
        <f t="shared" ref="O25" si="2">N25*$I$61</f>
        <v>0</v>
      </c>
      <c r="P25" s="114"/>
      <c r="Q25" s="172" t="str">
        <f>IF((SUM(E25:I25)+J26+M25+M26+SUM(O25:O25)+P26)=0,"",SUM(E25:I25)+J26+M25+M26+SUM(O25:O25)+P26)</f>
        <v/>
      </c>
      <c r="R25" s="117">
        <v>4</v>
      </c>
      <c r="S25" s="91"/>
      <c r="U25" s="91"/>
      <c r="V25" s="91"/>
      <c r="W25" s="91"/>
      <c r="X25" s="91"/>
      <c r="Y25" s="91"/>
      <c r="Z25" s="91"/>
    </row>
    <row r="26" spans="1:26" ht="12" customHeight="1">
      <c r="A26" s="89"/>
      <c r="B26" s="207"/>
      <c r="C26" s="113"/>
      <c r="D26" s="204"/>
      <c r="E26" s="184"/>
      <c r="F26" s="184"/>
      <c r="G26" s="184"/>
      <c r="H26" s="184"/>
      <c r="I26" s="198"/>
      <c r="J26" s="116"/>
      <c r="K26" s="115"/>
      <c r="L26" s="113"/>
      <c r="M26" s="116"/>
      <c r="N26" s="182"/>
      <c r="O26" s="183"/>
      <c r="P26" s="116"/>
      <c r="Q26" s="173"/>
      <c r="R26" s="117"/>
      <c r="S26" s="91"/>
      <c r="U26" s="91"/>
      <c r="V26" s="91"/>
      <c r="W26" s="91"/>
      <c r="X26" s="91"/>
      <c r="Y26" s="91"/>
      <c r="Z26" s="91"/>
    </row>
    <row r="27" spans="1:26" ht="12" customHeight="1">
      <c r="A27" s="89">
        <v>5</v>
      </c>
      <c r="B27" s="207"/>
      <c r="C27" s="113"/>
      <c r="D27" s="203"/>
      <c r="E27" s="184"/>
      <c r="F27" s="184"/>
      <c r="G27" s="184"/>
      <c r="H27" s="184"/>
      <c r="I27" s="197"/>
      <c r="J27" s="114"/>
      <c r="K27" s="115"/>
      <c r="L27" s="113"/>
      <c r="M27" s="116"/>
      <c r="N27" s="181"/>
      <c r="O27" s="183">
        <f t="shared" ref="O27" si="3">N27*$I$61</f>
        <v>0</v>
      </c>
      <c r="P27" s="114"/>
      <c r="Q27" s="172" t="str">
        <f>IF((SUM(E27:I27)+J28+M27+M28+SUM(O27:O27)+P28)=0,"",SUM(E27:I27)+J28+M27+M28+SUM(O27:O27)+P28)</f>
        <v/>
      </c>
      <c r="R27" s="117">
        <v>5</v>
      </c>
      <c r="S27" s="91"/>
      <c r="U27" s="91"/>
      <c r="V27" s="91"/>
      <c r="W27" s="91"/>
      <c r="X27" s="91"/>
      <c r="Y27" s="91"/>
      <c r="Z27" s="91"/>
    </row>
    <row r="28" spans="1:26" ht="12" customHeight="1">
      <c r="A28" s="89"/>
      <c r="B28" s="207"/>
      <c r="C28" s="113"/>
      <c r="D28" s="204"/>
      <c r="E28" s="184"/>
      <c r="F28" s="184"/>
      <c r="G28" s="184"/>
      <c r="H28" s="184"/>
      <c r="I28" s="198"/>
      <c r="J28" s="116"/>
      <c r="K28" s="115"/>
      <c r="L28" s="113"/>
      <c r="M28" s="116"/>
      <c r="N28" s="182"/>
      <c r="O28" s="183"/>
      <c r="P28" s="116"/>
      <c r="Q28" s="173"/>
      <c r="R28" s="117"/>
      <c r="S28" s="91"/>
      <c r="U28" s="91"/>
      <c r="V28" s="91"/>
      <c r="W28" s="91"/>
      <c r="X28" s="91"/>
      <c r="Y28" s="91"/>
      <c r="Z28" s="91"/>
    </row>
    <row r="29" spans="1:26" ht="12" customHeight="1">
      <c r="A29" s="89">
        <v>6</v>
      </c>
      <c r="B29" s="207"/>
      <c r="C29" s="113"/>
      <c r="D29" s="203"/>
      <c r="E29" s="184"/>
      <c r="F29" s="184"/>
      <c r="G29" s="184"/>
      <c r="H29" s="184"/>
      <c r="I29" s="197"/>
      <c r="J29" s="114"/>
      <c r="K29" s="115"/>
      <c r="L29" s="113"/>
      <c r="M29" s="116"/>
      <c r="N29" s="181"/>
      <c r="O29" s="183">
        <f t="shared" ref="O29" si="4">N29*$I$61</f>
        <v>0</v>
      </c>
      <c r="P29" s="114"/>
      <c r="Q29" s="172" t="str">
        <f>IF((SUM(E29:I29)+J30+M29+M30+SUM(O29:O29)+P30)=0,"",SUM(E29:I29)+J30+M29+M30+SUM(O29:O29)+P30)</f>
        <v/>
      </c>
      <c r="R29" s="117">
        <v>6</v>
      </c>
      <c r="S29" s="91"/>
      <c r="U29" s="91"/>
      <c r="V29" s="91"/>
      <c r="W29" s="91"/>
      <c r="X29" s="91"/>
      <c r="Y29" s="91"/>
      <c r="Z29" s="91"/>
    </row>
    <row r="30" spans="1:26" ht="12" customHeight="1">
      <c r="A30" s="89"/>
      <c r="B30" s="207"/>
      <c r="C30" s="113"/>
      <c r="D30" s="204"/>
      <c r="E30" s="184"/>
      <c r="F30" s="184"/>
      <c r="G30" s="184"/>
      <c r="H30" s="184"/>
      <c r="I30" s="198"/>
      <c r="J30" s="116"/>
      <c r="K30" s="115"/>
      <c r="L30" s="113"/>
      <c r="M30" s="116"/>
      <c r="N30" s="182"/>
      <c r="O30" s="183"/>
      <c r="P30" s="116"/>
      <c r="Q30" s="173"/>
      <c r="R30" s="117"/>
      <c r="S30" s="91"/>
      <c r="T30" s="91"/>
      <c r="U30" s="91"/>
      <c r="V30" s="91"/>
      <c r="W30" s="91"/>
      <c r="X30" s="91"/>
      <c r="Y30" s="91"/>
      <c r="Z30" s="91"/>
    </row>
    <row r="31" spans="1:26" ht="12" customHeight="1">
      <c r="A31" s="89">
        <v>7</v>
      </c>
      <c r="B31" s="207"/>
      <c r="C31" s="113"/>
      <c r="D31" s="203"/>
      <c r="E31" s="184"/>
      <c r="F31" s="184"/>
      <c r="G31" s="184"/>
      <c r="H31" s="184"/>
      <c r="I31" s="197"/>
      <c r="J31" s="114"/>
      <c r="K31" s="115"/>
      <c r="L31" s="113"/>
      <c r="M31" s="116"/>
      <c r="N31" s="181"/>
      <c r="O31" s="183">
        <f t="shared" ref="O31" si="5">N31*$I$61</f>
        <v>0</v>
      </c>
      <c r="P31" s="114"/>
      <c r="Q31" s="172" t="str">
        <f>IF((SUM(E31:I31)+J32+M31+M32+SUM(O31:O31)+P32)=0,"",SUM(E31:I31)+J32+M31+M32+SUM(O31:O31)+P32)</f>
        <v/>
      </c>
      <c r="R31" s="117">
        <v>7</v>
      </c>
      <c r="S31" s="91"/>
      <c r="T31" s="91"/>
      <c r="U31" s="91"/>
      <c r="V31" s="91"/>
      <c r="W31" s="91"/>
      <c r="X31" s="91"/>
      <c r="Y31" s="91"/>
      <c r="Z31" s="91"/>
    </row>
    <row r="32" spans="1:26" ht="12" customHeight="1">
      <c r="A32" s="89"/>
      <c r="B32" s="207"/>
      <c r="C32" s="113"/>
      <c r="D32" s="204"/>
      <c r="E32" s="184"/>
      <c r="F32" s="184"/>
      <c r="G32" s="184"/>
      <c r="H32" s="184"/>
      <c r="I32" s="198"/>
      <c r="J32" s="116"/>
      <c r="K32" s="115"/>
      <c r="L32" s="113"/>
      <c r="M32" s="116"/>
      <c r="N32" s="182"/>
      <c r="O32" s="183"/>
      <c r="P32" s="116"/>
      <c r="Q32" s="173"/>
      <c r="R32" s="117"/>
      <c r="S32" s="91"/>
      <c r="T32" s="91"/>
      <c r="U32" s="91"/>
      <c r="V32" s="91"/>
      <c r="W32" s="91"/>
      <c r="X32" s="91"/>
      <c r="Y32" s="91"/>
      <c r="Z32" s="91"/>
    </row>
    <row r="33" spans="1:26" ht="12" customHeight="1">
      <c r="A33" s="89">
        <v>8</v>
      </c>
      <c r="B33" s="207"/>
      <c r="C33" s="113"/>
      <c r="D33" s="203"/>
      <c r="E33" s="184"/>
      <c r="F33" s="184"/>
      <c r="G33" s="184"/>
      <c r="H33" s="184"/>
      <c r="I33" s="197"/>
      <c r="J33" s="114"/>
      <c r="K33" s="115"/>
      <c r="L33" s="113"/>
      <c r="M33" s="116"/>
      <c r="N33" s="181"/>
      <c r="O33" s="183">
        <f t="shared" ref="O33" si="6">N33*$I$61</f>
        <v>0</v>
      </c>
      <c r="P33" s="114"/>
      <c r="Q33" s="172" t="str">
        <f>IF((SUM(E33:I33)+J34+M33+M34+SUM(O33:O33)+P34)=0,"",SUM(E33:I33)+J34+M33+M34+SUM(O33:O33)+P34)</f>
        <v/>
      </c>
      <c r="R33" s="117">
        <v>8</v>
      </c>
      <c r="S33" s="91"/>
      <c r="T33" s="91"/>
      <c r="U33" s="91"/>
      <c r="V33" s="91"/>
      <c r="W33" s="91"/>
      <c r="X33" s="91"/>
      <c r="Y33" s="91"/>
      <c r="Z33" s="91"/>
    </row>
    <row r="34" spans="1:26" ht="12" customHeight="1">
      <c r="A34" s="89"/>
      <c r="B34" s="207"/>
      <c r="C34" s="113"/>
      <c r="D34" s="204"/>
      <c r="E34" s="184"/>
      <c r="F34" s="184"/>
      <c r="G34" s="184"/>
      <c r="H34" s="184"/>
      <c r="I34" s="198"/>
      <c r="J34" s="116"/>
      <c r="K34" s="115"/>
      <c r="L34" s="113"/>
      <c r="M34" s="116"/>
      <c r="N34" s="182"/>
      <c r="O34" s="183"/>
      <c r="P34" s="116"/>
      <c r="Q34" s="173"/>
      <c r="R34" s="117"/>
      <c r="S34" s="91"/>
      <c r="T34" s="91"/>
      <c r="U34" s="91"/>
      <c r="V34" s="91"/>
      <c r="W34" s="91"/>
      <c r="X34" s="91"/>
      <c r="Y34" s="91"/>
      <c r="Z34" s="91"/>
    </row>
    <row r="35" spans="1:26" ht="12" customHeight="1">
      <c r="A35" s="89">
        <v>9</v>
      </c>
      <c r="B35" s="207"/>
      <c r="C35" s="113"/>
      <c r="D35" s="203"/>
      <c r="E35" s="184"/>
      <c r="F35" s="184"/>
      <c r="G35" s="184"/>
      <c r="H35" s="184"/>
      <c r="I35" s="197"/>
      <c r="J35" s="114"/>
      <c r="K35" s="115"/>
      <c r="L35" s="113"/>
      <c r="M35" s="116"/>
      <c r="N35" s="181"/>
      <c r="O35" s="183">
        <f t="shared" ref="O35" si="7">N35*$I$61</f>
        <v>0</v>
      </c>
      <c r="P35" s="114"/>
      <c r="Q35" s="172" t="str">
        <f>IF((SUM(E35:I35)+J36+M35+M36+SUM(O35:O35)+P36)=0,"",SUM(E35:I35)+J36+M35+M36+SUM(O35:O35)+P36)</f>
        <v/>
      </c>
      <c r="R35" s="117">
        <v>9</v>
      </c>
      <c r="S35" s="91"/>
      <c r="T35" s="91"/>
      <c r="U35" s="91"/>
      <c r="V35" s="91"/>
      <c r="W35" s="91"/>
      <c r="X35" s="91"/>
      <c r="Y35" s="91"/>
      <c r="Z35" s="91"/>
    </row>
    <row r="36" spans="1:26" ht="12" customHeight="1">
      <c r="A36" s="89"/>
      <c r="B36" s="207"/>
      <c r="C36" s="113"/>
      <c r="D36" s="204"/>
      <c r="E36" s="184"/>
      <c r="F36" s="184"/>
      <c r="G36" s="184"/>
      <c r="H36" s="184"/>
      <c r="I36" s="198"/>
      <c r="J36" s="116"/>
      <c r="K36" s="115"/>
      <c r="L36" s="113"/>
      <c r="M36" s="116"/>
      <c r="N36" s="182"/>
      <c r="O36" s="183"/>
      <c r="P36" s="116"/>
      <c r="Q36" s="173"/>
      <c r="R36" s="117"/>
      <c r="S36" s="91"/>
      <c r="T36" s="91"/>
      <c r="U36" s="91"/>
      <c r="V36" s="91"/>
      <c r="W36" s="91"/>
      <c r="X36" s="91"/>
      <c r="Y36" s="91"/>
      <c r="Z36" s="91"/>
    </row>
    <row r="37" spans="1:26" ht="12" customHeight="1">
      <c r="A37" s="89">
        <v>10</v>
      </c>
      <c r="B37" s="207"/>
      <c r="C37" s="113"/>
      <c r="D37" s="203"/>
      <c r="E37" s="184"/>
      <c r="F37" s="184"/>
      <c r="G37" s="184"/>
      <c r="H37" s="184"/>
      <c r="I37" s="197"/>
      <c r="J37" s="114"/>
      <c r="K37" s="115"/>
      <c r="L37" s="113"/>
      <c r="M37" s="116"/>
      <c r="N37" s="181"/>
      <c r="O37" s="183">
        <f t="shared" ref="O37" si="8">N37*$I$61</f>
        <v>0</v>
      </c>
      <c r="P37" s="114"/>
      <c r="Q37" s="172" t="str">
        <f>IF((SUM(E37:I37)+J38+M37+M38+SUM(O37:O37)+P38)=0,"",SUM(E37:I37)+J38+M37+M38+SUM(O37:O37)+P38)</f>
        <v/>
      </c>
      <c r="R37" s="117">
        <v>10</v>
      </c>
      <c r="S37" s="91"/>
      <c r="T37" s="91"/>
      <c r="U37" s="91"/>
      <c r="V37" s="91"/>
      <c r="W37" s="91"/>
      <c r="X37" s="91"/>
      <c r="Y37" s="91"/>
      <c r="Z37" s="91"/>
    </row>
    <row r="38" spans="1:26" ht="12" customHeight="1">
      <c r="A38" s="89"/>
      <c r="B38" s="207"/>
      <c r="C38" s="113"/>
      <c r="D38" s="204"/>
      <c r="E38" s="184"/>
      <c r="F38" s="184"/>
      <c r="G38" s="184"/>
      <c r="H38" s="184"/>
      <c r="I38" s="198"/>
      <c r="J38" s="116"/>
      <c r="K38" s="115"/>
      <c r="L38" s="113"/>
      <c r="M38" s="116"/>
      <c r="N38" s="182"/>
      <c r="O38" s="183"/>
      <c r="P38" s="116"/>
      <c r="Q38" s="173"/>
      <c r="R38" s="117"/>
      <c r="S38" s="91"/>
      <c r="T38" s="91"/>
      <c r="U38" s="91"/>
      <c r="V38" s="91"/>
      <c r="W38" s="91"/>
      <c r="X38" s="91"/>
      <c r="Y38" s="91"/>
      <c r="Z38" s="91"/>
    </row>
    <row r="39" spans="1:26" ht="12" customHeight="1">
      <c r="A39" s="89">
        <v>11</v>
      </c>
      <c r="B39" s="207"/>
      <c r="C39" s="113"/>
      <c r="D39" s="203"/>
      <c r="E39" s="184"/>
      <c r="F39" s="184"/>
      <c r="G39" s="184"/>
      <c r="H39" s="184"/>
      <c r="I39" s="197"/>
      <c r="J39" s="114"/>
      <c r="K39" s="115"/>
      <c r="L39" s="113"/>
      <c r="M39" s="116"/>
      <c r="N39" s="181"/>
      <c r="O39" s="183">
        <f t="shared" ref="O39" si="9">N39*$I$61</f>
        <v>0</v>
      </c>
      <c r="P39" s="114"/>
      <c r="Q39" s="172" t="str">
        <f>IF((SUM(E39:I39)+J40+M39+M40+SUM(O39:O39)+P40)=0,"",SUM(E39:I39)+J40+M39+M40+SUM(O39:O39)+P40)</f>
        <v/>
      </c>
      <c r="R39" s="117">
        <v>11</v>
      </c>
      <c r="S39" s="91"/>
      <c r="T39" s="91"/>
      <c r="U39" s="91"/>
      <c r="V39" s="91"/>
      <c r="W39" s="91"/>
      <c r="X39" s="91"/>
      <c r="Y39" s="91"/>
      <c r="Z39" s="91"/>
    </row>
    <row r="40" spans="1:26" ht="12" customHeight="1">
      <c r="A40" s="89"/>
      <c r="B40" s="207"/>
      <c r="C40" s="113"/>
      <c r="D40" s="204"/>
      <c r="E40" s="184"/>
      <c r="F40" s="184"/>
      <c r="G40" s="184"/>
      <c r="H40" s="184"/>
      <c r="I40" s="198"/>
      <c r="J40" s="116"/>
      <c r="K40" s="115"/>
      <c r="L40" s="113"/>
      <c r="M40" s="116"/>
      <c r="N40" s="182"/>
      <c r="O40" s="183"/>
      <c r="P40" s="116"/>
      <c r="Q40" s="173"/>
      <c r="R40" s="117"/>
      <c r="S40" s="91"/>
      <c r="T40" s="91"/>
      <c r="U40" s="91"/>
      <c r="V40" s="91"/>
      <c r="W40" s="91"/>
      <c r="X40" s="91"/>
      <c r="Y40" s="91"/>
      <c r="Z40" s="91"/>
    </row>
    <row r="41" spans="1:26" ht="12" customHeight="1">
      <c r="A41" s="89">
        <v>12</v>
      </c>
      <c r="B41" s="207"/>
      <c r="C41" s="113"/>
      <c r="D41" s="203"/>
      <c r="E41" s="184"/>
      <c r="F41" s="184"/>
      <c r="G41" s="184"/>
      <c r="H41" s="184"/>
      <c r="I41" s="197"/>
      <c r="J41" s="114"/>
      <c r="K41" s="115"/>
      <c r="L41" s="113"/>
      <c r="M41" s="116"/>
      <c r="N41" s="181"/>
      <c r="O41" s="183">
        <f t="shared" ref="O41" si="10">N41*$I$61</f>
        <v>0</v>
      </c>
      <c r="P41" s="114"/>
      <c r="Q41" s="172" t="str">
        <f>IF((SUM(E41:I41)+J42+M41+M42+SUM(O41:O41)+P42)=0,"",SUM(E41:I41)+J42+M41+M42+SUM(O41:O41)+P42)</f>
        <v/>
      </c>
      <c r="R41" s="117">
        <v>12</v>
      </c>
      <c r="S41" s="91"/>
      <c r="T41" s="91"/>
      <c r="U41" s="91"/>
      <c r="V41" s="91"/>
      <c r="W41" s="91"/>
      <c r="X41" s="91"/>
      <c r="Y41" s="91"/>
      <c r="Z41" s="91"/>
    </row>
    <row r="42" spans="1:26" ht="12" customHeight="1">
      <c r="A42" s="89"/>
      <c r="B42" s="207"/>
      <c r="C42" s="113"/>
      <c r="D42" s="204"/>
      <c r="E42" s="184"/>
      <c r="F42" s="184"/>
      <c r="G42" s="184"/>
      <c r="H42" s="184"/>
      <c r="I42" s="198"/>
      <c r="J42" s="116"/>
      <c r="K42" s="115"/>
      <c r="L42" s="113"/>
      <c r="M42" s="116"/>
      <c r="N42" s="182"/>
      <c r="O42" s="183"/>
      <c r="P42" s="116"/>
      <c r="Q42" s="173"/>
      <c r="R42" s="117"/>
      <c r="S42" s="91"/>
      <c r="T42" s="91"/>
      <c r="U42" s="91"/>
      <c r="V42" s="91"/>
      <c r="W42" s="91"/>
      <c r="X42" s="91"/>
      <c r="Y42" s="91"/>
      <c r="Z42" s="91"/>
    </row>
    <row r="43" spans="1:26" ht="12" customHeight="1">
      <c r="A43" s="89">
        <v>13</v>
      </c>
      <c r="B43" s="207"/>
      <c r="C43" s="113"/>
      <c r="D43" s="203"/>
      <c r="E43" s="184"/>
      <c r="F43" s="184"/>
      <c r="G43" s="184"/>
      <c r="H43" s="184"/>
      <c r="I43" s="197"/>
      <c r="J43" s="114"/>
      <c r="K43" s="115"/>
      <c r="L43" s="113"/>
      <c r="M43" s="116"/>
      <c r="N43" s="181"/>
      <c r="O43" s="183">
        <f t="shared" ref="O43" si="11">N43*$I$61</f>
        <v>0</v>
      </c>
      <c r="P43" s="114"/>
      <c r="Q43" s="172" t="str">
        <f>IF((SUM(E43:I43)+J44+M43+M44+SUM(O43:O43)+P44)=0,"",SUM(E43:I43)+J44+M43+M44+SUM(O43:O43)+P44)</f>
        <v/>
      </c>
      <c r="R43" s="117">
        <v>13</v>
      </c>
      <c r="S43" s="91"/>
      <c r="T43" s="91"/>
      <c r="U43" s="91"/>
      <c r="V43" s="91"/>
      <c r="W43" s="91"/>
      <c r="X43" s="91"/>
      <c r="Y43" s="91"/>
      <c r="Z43" s="91"/>
    </row>
    <row r="44" spans="1:26" ht="12" customHeight="1">
      <c r="A44" s="89"/>
      <c r="B44" s="207"/>
      <c r="C44" s="113"/>
      <c r="D44" s="204"/>
      <c r="E44" s="184"/>
      <c r="F44" s="184"/>
      <c r="G44" s="184"/>
      <c r="H44" s="184"/>
      <c r="I44" s="198"/>
      <c r="J44" s="116"/>
      <c r="K44" s="115"/>
      <c r="L44" s="113"/>
      <c r="M44" s="116"/>
      <c r="N44" s="182"/>
      <c r="O44" s="183"/>
      <c r="P44" s="116"/>
      <c r="Q44" s="173"/>
      <c r="R44" s="117"/>
      <c r="S44" s="91"/>
      <c r="T44" s="91"/>
      <c r="U44" s="91"/>
      <c r="V44" s="91"/>
      <c r="W44" s="91"/>
      <c r="X44" s="91"/>
      <c r="Y44" s="91"/>
      <c r="Z44" s="91"/>
    </row>
    <row r="45" spans="1:26" ht="16" customHeight="1" thickBot="1">
      <c r="A45" s="89"/>
      <c r="B45" s="118" t="s">
        <v>52</v>
      </c>
      <c r="C45" s="200" t="s">
        <v>53</v>
      </c>
      <c r="D45" s="208"/>
      <c r="E45" s="119" t="str">
        <f>IF(SUM(E19:E44)=0,"",SUM(E19:E44))</f>
        <v/>
      </c>
      <c r="F45" s="119" t="str">
        <f t="shared" ref="F45:P45" si="12">IF(SUM(F19:F44)=0,"",SUM(F19:F44))</f>
        <v/>
      </c>
      <c r="G45" s="119" t="str">
        <f t="shared" si="12"/>
        <v/>
      </c>
      <c r="H45" s="119" t="str">
        <f t="shared" si="12"/>
        <v/>
      </c>
      <c r="I45" s="119" t="str">
        <f t="shared" si="12"/>
        <v/>
      </c>
      <c r="J45" s="119" t="str">
        <f t="shared" si="12"/>
        <v/>
      </c>
      <c r="K45" s="119"/>
      <c r="L45" s="119"/>
      <c r="M45" s="119" t="str">
        <f t="shared" si="12"/>
        <v/>
      </c>
      <c r="N45" s="119"/>
      <c r="O45" s="119" t="str">
        <f t="shared" si="12"/>
        <v/>
      </c>
      <c r="P45" s="119" t="str">
        <f t="shared" si="12"/>
        <v/>
      </c>
      <c r="Q45" s="119" t="str">
        <f>IF(SUM(Q19:Q44)=0,"",SUM(Q19:Q44))</f>
        <v/>
      </c>
      <c r="R45" s="90"/>
      <c r="S45" s="91"/>
      <c r="T45" s="91"/>
      <c r="U45" s="91"/>
      <c r="V45" s="91"/>
      <c r="W45" s="91"/>
      <c r="X45" s="91"/>
      <c r="Y45" s="91"/>
      <c r="Z45" s="91"/>
    </row>
    <row r="46" spans="1:26" ht="12" customHeight="1" thickBot="1">
      <c r="A46" s="89"/>
      <c r="B46" s="199" t="s">
        <v>137</v>
      </c>
      <c r="C46" s="199"/>
      <c r="D46" s="199"/>
      <c r="E46" s="120">
        <v>5320220</v>
      </c>
      <c r="F46" s="209">
        <v>5320230</v>
      </c>
      <c r="G46" s="210"/>
      <c r="H46" s="211"/>
      <c r="I46" s="121">
        <f>SUM(F45:I45)</f>
        <v>0</v>
      </c>
      <c r="J46" s="120">
        <v>5320470</v>
      </c>
      <c r="K46" s="122"/>
      <c r="L46" s="213">
        <v>5320490</v>
      </c>
      <c r="M46" s="213"/>
      <c r="N46" s="212">
        <v>5320440</v>
      </c>
      <c r="O46" s="212"/>
      <c r="P46" s="123"/>
      <c r="Q46" s="124"/>
      <c r="R46" s="90"/>
      <c r="S46" s="125" t="str">
        <f>IF(P46&lt;&gt;0,VLOOKUP(P46,[1]Account!A3:D27,4,FALSE),"")</f>
        <v/>
      </c>
      <c r="T46" s="91"/>
      <c r="U46" s="91"/>
      <c r="V46" s="91"/>
      <c r="W46" s="91"/>
      <c r="X46" s="91"/>
      <c r="Y46" s="91"/>
      <c r="Z46" s="91"/>
    </row>
    <row r="47" spans="1:26" ht="16" customHeight="1">
      <c r="A47" s="89"/>
      <c r="B47" s="126"/>
      <c r="C47" s="200" t="s">
        <v>54</v>
      </c>
      <c r="D47" s="200"/>
      <c r="E47" s="201" t="str">
        <f>IF(OR(N47="contd",ISNA(VLOOKUP("N/A(SC)",O19:O43,1,FALSE))),"","warning - mileage total at right may contain SC miles-&gt;")</f>
        <v/>
      </c>
      <c r="F47" s="202"/>
      <c r="G47" s="202"/>
      <c r="H47" s="202"/>
      <c r="I47" s="202"/>
      <c r="J47" s="202"/>
      <c r="K47" s="202"/>
      <c r="L47" s="202"/>
      <c r="M47" s="202"/>
      <c r="N47" s="127"/>
      <c r="O47" s="128"/>
      <c r="P47" s="191" t="str">
        <f>IF(SUM(Q19:Q44)=0," ",IF((SUM(E19:Q44)*100)=TRUNC(SUM(E19:Q44)*100),SUM(Q19:Q44),"excess decimal"))</f>
        <v xml:space="preserve"> </v>
      </c>
      <c r="Q47" s="192"/>
      <c r="R47" s="90"/>
      <c r="S47" s="91"/>
      <c r="T47" s="91"/>
      <c r="U47" s="91"/>
      <c r="V47" s="91"/>
      <c r="W47" s="91"/>
      <c r="X47" s="91"/>
      <c r="Y47" s="91"/>
      <c r="Z47" s="91"/>
    </row>
    <row r="48" spans="1:26" ht="18.649999999999999" customHeight="1">
      <c r="A48" s="89"/>
      <c r="B48" s="205" t="s">
        <v>55</v>
      </c>
      <c r="C48" s="193" t="s">
        <v>56</v>
      </c>
      <c r="D48" s="193"/>
      <c r="E48" s="193"/>
      <c r="F48" s="193"/>
      <c r="G48" s="193"/>
      <c r="H48" s="193"/>
      <c r="I48" s="194"/>
      <c r="J48" s="217" t="s">
        <v>917</v>
      </c>
      <c r="K48" s="218"/>
      <c r="L48" s="218"/>
      <c r="M48" s="219"/>
      <c r="N48" s="185"/>
      <c r="O48" s="186"/>
      <c r="P48" s="186"/>
      <c r="Q48" s="187"/>
      <c r="R48" s="90"/>
      <c r="W48" s="91"/>
      <c r="X48" s="91"/>
      <c r="Y48" s="91"/>
      <c r="Z48" s="91"/>
    </row>
    <row r="49" spans="1:26" ht="18.649999999999999" customHeight="1" thickBot="1">
      <c r="A49" s="89"/>
      <c r="B49" s="206"/>
      <c r="C49" s="195"/>
      <c r="D49" s="195"/>
      <c r="E49" s="195"/>
      <c r="F49" s="195"/>
      <c r="G49" s="195"/>
      <c r="H49" s="195"/>
      <c r="I49" s="196"/>
      <c r="J49" s="214" t="s">
        <v>1490</v>
      </c>
      <c r="K49" s="215"/>
      <c r="L49" s="215"/>
      <c r="M49" s="216"/>
      <c r="N49" s="188"/>
      <c r="O49" s="189"/>
      <c r="P49" s="189"/>
      <c r="Q49" s="190"/>
      <c r="R49" s="90"/>
      <c r="S49" s="129"/>
      <c r="T49" s="129"/>
      <c r="U49" s="129"/>
      <c r="V49" s="91"/>
      <c r="W49" s="91"/>
      <c r="X49" s="91"/>
      <c r="Y49" s="91"/>
      <c r="Z49" s="91"/>
    </row>
    <row r="50" spans="1:26" ht="12" customHeight="1">
      <c r="A50" s="89"/>
      <c r="B50" s="180"/>
      <c r="C50" s="180"/>
      <c r="D50" s="180"/>
      <c r="E50" s="180"/>
      <c r="F50" s="180"/>
      <c r="G50" s="180"/>
      <c r="H50" s="180"/>
      <c r="I50" s="180"/>
      <c r="J50" s="130" t="s">
        <v>204</v>
      </c>
      <c r="K50" s="349"/>
      <c r="L50" s="349"/>
      <c r="M50" s="349"/>
      <c r="R50" s="90"/>
      <c r="S50" s="131"/>
      <c r="T50" s="132"/>
      <c r="U50" s="132"/>
      <c r="V50" s="91"/>
      <c r="W50" s="91"/>
      <c r="X50" s="91"/>
      <c r="Y50" s="91"/>
      <c r="Z50" s="91"/>
    </row>
    <row r="51" spans="1:26" ht="12" customHeight="1">
      <c r="A51" s="89"/>
      <c r="B51" s="180"/>
      <c r="C51" s="180"/>
      <c r="D51" s="180"/>
      <c r="E51" s="180"/>
      <c r="F51" s="180"/>
      <c r="G51" s="180"/>
      <c r="H51" s="180"/>
      <c r="I51" s="180"/>
      <c r="J51" s="130" t="s">
        <v>203</v>
      </c>
      <c r="K51" s="366"/>
      <c r="L51" s="367"/>
      <c r="M51" s="368"/>
      <c r="R51" s="90"/>
      <c r="S51" s="125" t="str">
        <f>IF(K51&lt;&gt;0,VLOOKUP(K51,[1]Funds!A25:B33,2,0),"")</f>
        <v/>
      </c>
      <c r="T51" s="132"/>
      <c r="U51" s="132"/>
      <c r="V51" s="91"/>
      <c r="W51" s="91"/>
      <c r="X51" s="91"/>
      <c r="Y51" s="91"/>
      <c r="Z51" s="91"/>
    </row>
    <row r="52" spans="1:26" ht="12" customHeight="1">
      <c r="A52" s="89"/>
      <c r="B52" s="350"/>
      <c r="C52" s="350"/>
      <c r="D52" s="350"/>
      <c r="E52" s="350"/>
      <c r="F52" s="350"/>
      <c r="G52" s="350"/>
      <c r="H52" s="350"/>
      <c r="I52" s="350"/>
      <c r="J52" s="133" t="s">
        <v>201</v>
      </c>
      <c r="K52" s="177"/>
      <c r="L52" s="178"/>
      <c r="M52" s="179"/>
      <c r="N52" s="174" t="s">
        <v>2234</v>
      </c>
      <c r="O52" s="175"/>
      <c r="P52" s="175"/>
      <c r="Q52" s="176"/>
      <c r="R52" s="90"/>
      <c r="S52" s="125" t="str">
        <f>IF(K52&lt;&gt;0,VLOOKUP(K52,[1]Funds!A2:B20,2,0),"")</f>
        <v/>
      </c>
      <c r="T52" s="132"/>
      <c r="U52" s="132"/>
      <c r="V52" s="91"/>
      <c r="W52" s="91"/>
      <c r="X52" s="91"/>
      <c r="Y52" s="91"/>
      <c r="Z52" s="91"/>
    </row>
    <row r="53" spans="1:26" ht="12" customHeight="1">
      <c r="A53" s="89"/>
      <c r="B53" s="180"/>
      <c r="C53" s="180"/>
      <c r="D53" s="180"/>
      <c r="E53" s="180"/>
      <c r="F53" s="180"/>
      <c r="G53" s="180"/>
      <c r="H53" s="180"/>
      <c r="I53" s="180"/>
      <c r="J53" s="134" t="s">
        <v>1491</v>
      </c>
      <c r="K53" s="177"/>
      <c r="L53" s="178"/>
      <c r="M53" s="179"/>
      <c r="N53" s="354"/>
      <c r="O53" s="355"/>
      <c r="P53" s="355"/>
      <c r="Q53" s="356"/>
      <c r="R53" s="90"/>
      <c r="S53" s="135"/>
      <c r="T53" s="132"/>
      <c r="U53" s="132"/>
      <c r="V53" s="91"/>
      <c r="W53" s="91"/>
      <c r="X53" s="91"/>
      <c r="Y53" s="91"/>
      <c r="Z53" s="91"/>
    </row>
    <row r="54" spans="1:26" ht="12" customHeight="1">
      <c r="A54" s="89"/>
      <c r="B54" s="180"/>
      <c r="C54" s="180"/>
      <c r="D54" s="180"/>
      <c r="E54" s="180"/>
      <c r="F54" s="180"/>
      <c r="G54" s="180"/>
      <c r="H54" s="180"/>
      <c r="I54" s="180"/>
      <c r="J54" s="133" t="s">
        <v>1492</v>
      </c>
      <c r="K54" s="177"/>
      <c r="L54" s="178"/>
      <c r="M54" s="179"/>
      <c r="N54" s="166" t="s">
        <v>106</v>
      </c>
      <c r="O54" s="167"/>
      <c r="P54" s="167"/>
      <c r="Q54" s="168"/>
      <c r="R54" s="90"/>
      <c r="S54" s="125" t="str">
        <f>IF(K54&lt;&gt;0,VLOOKUP(K54,[1]Program!A2:B53,2,0),"")</f>
        <v/>
      </c>
      <c r="T54" s="132"/>
      <c r="U54" s="132"/>
      <c r="V54" s="91"/>
      <c r="W54" s="91"/>
      <c r="X54" s="91"/>
      <c r="Y54" s="91"/>
      <c r="Z54" s="91"/>
    </row>
    <row r="55" spans="1:26" ht="12" customHeight="1">
      <c r="A55" s="89"/>
      <c r="B55" s="180"/>
      <c r="C55" s="180"/>
      <c r="D55" s="180"/>
      <c r="E55" s="180"/>
      <c r="F55" s="180"/>
      <c r="G55" s="180"/>
      <c r="H55" s="180"/>
      <c r="I55" s="180"/>
      <c r="J55" s="136" t="s">
        <v>205</v>
      </c>
      <c r="K55" s="360"/>
      <c r="L55" s="361"/>
      <c r="M55" s="362"/>
      <c r="N55" s="169" t="s">
        <v>57</v>
      </c>
      <c r="O55" s="170"/>
      <c r="P55" s="170"/>
      <c r="Q55" s="171"/>
      <c r="R55" s="90"/>
      <c r="S55" s="137" t="str">
        <f>IF($K$55&lt;&gt;0,VLOOKUP($K$55,'[1]Projects (current)'!A4:K92,11,0),"")</f>
        <v/>
      </c>
      <c r="T55" s="138"/>
      <c r="U55" s="138"/>
      <c r="V55" s="91"/>
      <c r="W55" s="91"/>
      <c r="X55" s="91"/>
      <c r="Y55" s="91"/>
      <c r="Z55" s="91"/>
    </row>
    <row r="56" spans="1:26" ht="12" customHeight="1">
      <c r="A56" s="89"/>
      <c r="B56" s="180"/>
      <c r="C56" s="180"/>
      <c r="D56" s="180"/>
      <c r="E56" s="180"/>
      <c r="F56" s="180"/>
      <c r="G56" s="180"/>
      <c r="H56" s="180"/>
      <c r="I56" s="180"/>
      <c r="J56" s="136" t="s">
        <v>610</v>
      </c>
      <c r="K56" s="363"/>
      <c r="L56" s="364"/>
      <c r="M56" s="365"/>
      <c r="N56" s="351" t="s">
        <v>104</v>
      </c>
      <c r="O56" s="352"/>
      <c r="P56" s="352"/>
      <c r="Q56" s="353"/>
      <c r="R56" s="90"/>
      <c r="S56" s="137" t="str">
        <f>IF($K$56&lt;&gt;0,VLOOKUP($K$56,'[1]Activity (current)'!A2:F676,3,0),"")</f>
        <v/>
      </c>
      <c r="T56" s="138"/>
      <c r="U56" s="138"/>
      <c r="V56" s="91"/>
      <c r="W56" s="91"/>
      <c r="X56" s="91"/>
      <c r="Y56" s="91"/>
      <c r="Z56" s="91"/>
    </row>
    <row r="57" spans="1:26" ht="12" customHeight="1">
      <c r="A57" s="89"/>
      <c r="B57" s="180"/>
      <c r="C57" s="180"/>
      <c r="D57" s="180"/>
      <c r="E57" s="180"/>
      <c r="F57" s="180"/>
      <c r="G57" s="180"/>
      <c r="H57" s="180"/>
      <c r="I57" s="180"/>
      <c r="J57" s="139" t="s">
        <v>202</v>
      </c>
      <c r="K57" s="360" t="str">
        <f>IF($K$55&lt;&gt;0,VLOOKUP($K$55,'[1]Projects (current)'!A4:O93,15,0),"")</f>
        <v/>
      </c>
      <c r="L57" s="361"/>
      <c r="M57" s="362"/>
      <c r="N57" s="357"/>
      <c r="O57" s="358"/>
      <c r="P57" s="358"/>
      <c r="Q57" s="359"/>
      <c r="R57" s="90"/>
      <c r="S57" s="137"/>
      <c r="T57" s="132"/>
      <c r="U57" s="132"/>
      <c r="V57" s="91"/>
      <c r="W57" s="91"/>
      <c r="X57" s="91"/>
      <c r="Y57" s="91"/>
      <c r="Z57" s="91"/>
    </row>
    <row r="58" spans="1:26" ht="12" customHeight="1">
      <c r="A58" s="89"/>
      <c r="B58" s="369"/>
      <c r="C58" s="369"/>
      <c r="D58" s="369"/>
      <c r="E58" s="369"/>
      <c r="F58" s="369"/>
      <c r="G58" s="369"/>
      <c r="H58" s="369"/>
      <c r="I58" s="369"/>
      <c r="J58" s="134" t="s">
        <v>200</v>
      </c>
      <c r="K58" s="346"/>
      <c r="L58" s="347"/>
      <c r="M58" s="348"/>
      <c r="N58" s="343" t="s">
        <v>105</v>
      </c>
      <c r="O58" s="344"/>
      <c r="P58" s="344"/>
      <c r="Q58" s="345"/>
      <c r="R58" s="90"/>
      <c r="S58" s="125" t="str">
        <f>IF($K$58&lt;&gt;0,VLOOKUP($K$58,'[1]Reporting Structure'!$A$2:$B$187,2,0),"")</f>
        <v/>
      </c>
      <c r="T58" s="132"/>
      <c r="U58" s="132"/>
      <c r="V58" s="91"/>
      <c r="W58" s="91"/>
      <c r="X58" s="91"/>
      <c r="Y58" s="91"/>
      <c r="Z58" s="91"/>
    </row>
    <row r="59" spans="1:26" ht="12" customHeight="1">
      <c r="A59" s="89"/>
      <c r="B59" s="163"/>
      <c r="C59" s="164"/>
      <c r="D59" s="164"/>
      <c r="E59" s="164"/>
      <c r="F59" s="164"/>
      <c r="G59" s="164"/>
      <c r="H59" s="164"/>
      <c r="I59" s="164"/>
      <c r="J59" s="164"/>
      <c r="K59" s="164"/>
      <c r="L59" s="164"/>
      <c r="M59" s="165"/>
      <c r="N59" s="140"/>
      <c r="O59" s="141"/>
      <c r="P59" s="141"/>
      <c r="Q59" s="142"/>
      <c r="R59" s="90"/>
      <c r="T59" s="132"/>
      <c r="U59" s="132"/>
      <c r="V59" s="91"/>
      <c r="W59" s="91"/>
      <c r="X59" s="91"/>
      <c r="Y59" s="91"/>
      <c r="Z59" s="91"/>
    </row>
    <row r="60" spans="1:26">
      <c r="A60" s="89"/>
      <c r="B60" s="331" t="s">
        <v>183</v>
      </c>
      <c r="C60" s="332"/>
      <c r="D60" s="333"/>
      <c r="E60" s="338" t="s">
        <v>184</v>
      </c>
      <c r="F60" s="339"/>
      <c r="G60" s="339"/>
      <c r="H60" s="339"/>
      <c r="I60" s="143" t="s">
        <v>185</v>
      </c>
      <c r="J60" s="144"/>
      <c r="K60" s="144"/>
      <c r="L60" s="144"/>
      <c r="M60" s="145"/>
      <c r="N60" s="329" t="s">
        <v>181</v>
      </c>
      <c r="O60" s="330"/>
      <c r="P60" s="330"/>
      <c r="Q60" s="330"/>
      <c r="R60" s="90"/>
      <c r="S60" s="146"/>
      <c r="T60" s="132"/>
      <c r="U60" s="132"/>
      <c r="V60" s="91"/>
      <c r="W60" s="91"/>
      <c r="X60" s="91"/>
      <c r="Y60" s="91"/>
      <c r="Z60" s="91"/>
    </row>
    <row r="61" spans="1:26" ht="13.9" customHeight="1" thickBot="1">
      <c r="A61" s="89"/>
      <c r="B61" s="322"/>
      <c r="C61" s="323"/>
      <c r="D61" s="324"/>
      <c r="E61" s="336"/>
      <c r="F61" s="337"/>
      <c r="G61" s="337"/>
      <c r="H61" s="337"/>
      <c r="I61" s="334">
        <v>0.65500000000000003</v>
      </c>
      <c r="J61" s="335"/>
      <c r="K61" s="147"/>
      <c r="L61" s="147"/>
      <c r="M61" s="147"/>
      <c r="N61" s="330"/>
      <c r="O61" s="330"/>
      <c r="P61" s="330"/>
      <c r="Q61" s="330"/>
      <c r="R61" s="90"/>
      <c r="S61" s="146"/>
      <c r="T61" s="132"/>
      <c r="U61" s="132"/>
      <c r="V61" s="91"/>
      <c r="W61" s="91"/>
      <c r="X61" s="91"/>
      <c r="Y61" s="91"/>
      <c r="Z61" s="91"/>
    </row>
    <row r="62" spans="1:26" ht="27" customHeight="1" thickBot="1">
      <c r="A62" s="89"/>
      <c r="B62" s="340" t="s">
        <v>1514</v>
      </c>
      <c r="C62" s="341"/>
      <c r="D62" s="341"/>
      <c r="E62" s="341"/>
      <c r="F62" s="341"/>
      <c r="G62" s="341"/>
      <c r="H62" s="341"/>
      <c r="I62" s="341"/>
      <c r="J62" s="341"/>
      <c r="K62" s="341"/>
      <c r="L62" s="341"/>
      <c r="M62" s="341"/>
      <c r="N62" s="341"/>
      <c r="O62" s="341"/>
      <c r="P62" s="341"/>
      <c r="Q62" s="342"/>
      <c r="R62" s="90"/>
      <c r="S62" s="129"/>
      <c r="T62" s="129"/>
      <c r="U62" s="129"/>
      <c r="V62" s="91"/>
      <c r="W62" s="91"/>
      <c r="X62" s="91"/>
      <c r="Y62" s="91"/>
      <c r="Z62" s="91"/>
    </row>
    <row r="63" spans="1:26" ht="10.5" customHeight="1">
      <c r="A63" s="89"/>
      <c r="B63" s="316" t="s">
        <v>58</v>
      </c>
      <c r="C63" s="317"/>
      <c r="D63" s="317"/>
      <c r="E63" s="148"/>
      <c r="F63" s="318" t="s">
        <v>41</v>
      </c>
      <c r="G63" s="319"/>
      <c r="H63" s="149" t="s">
        <v>190</v>
      </c>
      <c r="I63" s="150"/>
      <c r="J63" s="150"/>
      <c r="K63" s="150"/>
      <c r="L63" s="150"/>
      <c r="M63" s="150"/>
      <c r="N63" s="150"/>
      <c r="O63" s="151"/>
      <c r="P63" s="320" t="s">
        <v>41</v>
      </c>
      <c r="Q63" s="321"/>
      <c r="R63" s="90"/>
      <c r="S63" s="129"/>
      <c r="T63" s="129"/>
      <c r="U63" s="129"/>
      <c r="V63" s="91"/>
      <c r="W63" s="91"/>
      <c r="X63" s="91"/>
      <c r="Y63" s="91"/>
      <c r="Z63" s="91"/>
    </row>
    <row r="64" spans="1:26" ht="30" customHeight="1" thickBot="1">
      <c r="A64" s="89"/>
      <c r="B64" s="325"/>
      <c r="C64" s="326"/>
      <c r="D64" s="326"/>
      <c r="E64" s="327"/>
      <c r="F64" s="328"/>
      <c r="G64" s="325"/>
      <c r="H64" s="152"/>
      <c r="I64" s="153"/>
      <c r="J64" s="153"/>
      <c r="K64" s="153"/>
      <c r="L64" s="153"/>
      <c r="M64" s="153"/>
      <c r="N64" s="153"/>
      <c r="O64" s="154"/>
      <c r="P64" s="314"/>
      <c r="Q64" s="315"/>
      <c r="R64" s="90"/>
      <c r="S64" s="129"/>
      <c r="T64" s="129"/>
      <c r="U64" s="129"/>
      <c r="V64" s="91"/>
      <c r="W64" s="91"/>
      <c r="X64" s="91"/>
      <c r="Y64" s="91"/>
      <c r="Z64" s="91"/>
    </row>
    <row r="65" spans="1:26" ht="12" customHeight="1" thickTop="1">
      <c r="A65" s="89"/>
      <c r="B65" s="89"/>
      <c r="C65" s="89"/>
      <c r="D65" s="89"/>
      <c r="E65" s="89"/>
      <c r="F65" s="89"/>
      <c r="G65" s="89"/>
      <c r="H65" s="89"/>
      <c r="I65" s="89"/>
      <c r="J65" s="89"/>
      <c r="K65" s="89"/>
      <c r="L65" s="89"/>
      <c r="M65" s="89"/>
      <c r="N65" s="89"/>
      <c r="O65" s="89"/>
      <c r="P65" s="89"/>
      <c r="Q65" s="89"/>
      <c r="R65" s="90"/>
      <c r="S65" s="129"/>
      <c r="T65" s="129"/>
      <c r="U65" s="129"/>
      <c r="V65" s="91"/>
      <c r="W65" s="91"/>
      <c r="X65" s="91"/>
      <c r="Y65" s="91"/>
      <c r="Z65" s="91"/>
    </row>
    <row r="66" spans="1:26">
      <c r="A66" s="91"/>
      <c r="B66" s="91"/>
      <c r="C66" s="91"/>
      <c r="D66" s="91"/>
      <c r="E66" s="91"/>
      <c r="F66" s="91"/>
      <c r="G66" s="91"/>
      <c r="H66" s="91"/>
      <c r="I66" s="91"/>
      <c r="J66" s="91"/>
      <c r="K66" s="91"/>
      <c r="L66" s="91"/>
      <c r="M66" s="91"/>
      <c r="N66" s="91"/>
      <c r="P66" s="91"/>
      <c r="Q66" s="91"/>
      <c r="R66" s="91"/>
      <c r="S66" s="91"/>
      <c r="T66" s="91"/>
      <c r="U66" s="91"/>
      <c r="V66" s="91"/>
      <c r="W66" s="91"/>
      <c r="X66" s="91"/>
      <c r="Y66" s="91"/>
      <c r="Z66" s="91"/>
    </row>
    <row r="67" spans="1:26">
      <c r="A67" s="91"/>
      <c r="B67" s="91"/>
      <c r="C67" s="155"/>
      <c r="D67" s="155"/>
      <c r="E67" s="155"/>
      <c r="H67" s="155"/>
      <c r="I67" s="91"/>
      <c r="J67" s="91"/>
      <c r="K67" s="155"/>
      <c r="L67" s="91"/>
      <c r="M67" s="91"/>
      <c r="N67" s="91"/>
      <c r="P67" s="155"/>
      <c r="Q67" s="91"/>
      <c r="R67" s="91"/>
      <c r="S67" s="91"/>
      <c r="T67" s="91"/>
      <c r="U67" s="91"/>
      <c r="V67" s="91"/>
      <c r="W67" s="91"/>
      <c r="X67" s="91"/>
      <c r="Y67" s="91"/>
      <c r="Z67" s="91"/>
    </row>
    <row r="68" spans="1:26" s="91" customFormat="1" ht="8">
      <c r="C68" s="156"/>
      <c r="F68" s="91" t="s">
        <v>62</v>
      </c>
      <c r="K68" s="91" t="s">
        <v>65</v>
      </c>
      <c r="O68" s="157" t="s">
        <v>64</v>
      </c>
    </row>
    <row r="69" spans="1:26">
      <c r="A69" s="91"/>
      <c r="B69" s="91"/>
      <c r="C69" s="155"/>
      <c r="D69" s="155"/>
      <c r="E69" s="155"/>
      <c r="F69" s="91" t="s">
        <v>60</v>
      </c>
      <c r="G69" s="91"/>
      <c r="H69" s="91"/>
      <c r="I69" s="91"/>
      <c r="J69" s="91"/>
      <c r="K69" s="91" t="s">
        <v>59</v>
      </c>
      <c r="L69" s="91"/>
      <c r="N69" s="91"/>
      <c r="O69" s="91" t="s">
        <v>61</v>
      </c>
      <c r="P69" s="91"/>
      <c r="T69" s="91"/>
      <c r="U69" s="91"/>
      <c r="V69" s="91"/>
      <c r="W69" s="91"/>
      <c r="X69" s="91"/>
    </row>
    <row r="70" spans="1:26">
      <c r="A70" s="91"/>
      <c r="B70" s="91"/>
      <c r="C70" s="158"/>
      <c r="D70" s="155"/>
      <c r="E70" s="159"/>
      <c r="F70" s="160" t="s">
        <v>63</v>
      </c>
      <c r="G70" s="91" t="s">
        <v>913</v>
      </c>
      <c r="H70" s="91"/>
      <c r="I70" s="91"/>
      <c r="J70" s="91"/>
      <c r="K70" s="160" t="s">
        <v>62</v>
      </c>
      <c r="L70" s="91" t="s">
        <v>908</v>
      </c>
      <c r="N70" s="91"/>
      <c r="O70" s="160" t="s">
        <v>64</v>
      </c>
      <c r="P70" s="91" t="s">
        <v>911</v>
      </c>
      <c r="T70" s="91"/>
      <c r="U70" s="91"/>
      <c r="V70" s="91"/>
      <c r="W70" s="91"/>
      <c r="X70" s="91"/>
    </row>
    <row r="71" spans="1:26">
      <c r="A71" s="91"/>
      <c r="B71" s="91"/>
      <c r="C71" s="158"/>
      <c r="D71" s="155"/>
      <c r="E71" s="159"/>
      <c r="F71" s="160" t="s">
        <v>64</v>
      </c>
      <c r="G71" s="91" t="s">
        <v>914</v>
      </c>
      <c r="H71" s="91"/>
      <c r="I71" s="91"/>
      <c r="J71" s="91"/>
      <c r="K71" s="160" t="s">
        <v>65</v>
      </c>
      <c r="L71" s="91" t="s">
        <v>907</v>
      </c>
      <c r="N71" s="91"/>
      <c r="O71" s="160" t="s">
        <v>66</v>
      </c>
      <c r="P71" s="91" t="s">
        <v>912</v>
      </c>
      <c r="T71" s="91"/>
      <c r="U71" s="91"/>
      <c r="V71" s="91"/>
      <c r="W71" s="91"/>
      <c r="X71" s="91"/>
    </row>
    <row r="72" spans="1:26">
      <c r="A72" s="91"/>
      <c r="B72" s="91"/>
      <c r="C72" s="158"/>
      <c r="D72" s="155"/>
      <c r="E72" s="159"/>
      <c r="F72" s="160" t="s">
        <v>67</v>
      </c>
      <c r="G72" s="91" t="s">
        <v>915</v>
      </c>
      <c r="H72" s="91"/>
      <c r="I72" s="91"/>
      <c r="J72" s="91"/>
      <c r="K72" s="160" t="s">
        <v>70</v>
      </c>
      <c r="L72" s="91" t="s">
        <v>902</v>
      </c>
      <c r="N72" s="91"/>
      <c r="O72" s="160" t="s">
        <v>68</v>
      </c>
      <c r="P72" s="91" t="s">
        <v>906</v>
      </c>
      <c r="T72" s="91"/>
      <c r="U72" s="91"/>
      <c r="V72" s="91"/>
      <c r="W72" s="91"/>
      <c r="X72" s="91"/>
    </row>
    <row r="73" spans="1:26">
      <c r="A73" s="91"/>
      <c r="B73" s="91"/>
      <c r="C73" s="158"/>
      <c r="D73" s="155"/>
      <c r="E73" s="159"/>
      <c r="F73" s="160" t="s">
        <v>69</v>
      </c>
      <c r="G73" s="91" t="s">
        <v>916</v>
      </c>
      <c r="H73" s="91"/>
      <c r="I73" s="91"/>
      <c r="J73" s="91"/>
      <c r="K73" s="160" t="s">
        <v>72</v>
      </c>
      <c r="L73" s="91" t="s">
        <v>903</v>
      </c>
      <c r="N73" s="91"/>
      <c r="O73" s="91"/>
      <c r="P73" s="91"/>
    </row>
    <row r="74" spans="1:26">
      <c r="A74" s="91"/>
      <c r="B74" s="91"/>
      <c r="C74" s="158"/>
      <c r="D74" s="155"/>
      <c r="E74" s="159"/>
      <c r="F74" s="160"/>
      <c r="G74" s="91"/>
      <c r="H74" s="91"/>
      <c r="I74" s="91"/>
      <c r="J74" s="91"/>
      <c r="K74" s="160" t="s">
        <v>73</v>
      </c>
      <c r="L74" s="91" t="s">
        <v>909</v>
      </c>
      <c r="N74" s="91"/>
      <c r="O74" s="91"/>
      <c r="P74" s="91"/>
    </row>
    <row r="75" spans="1:26">
      <c r="C75" s="155"/>
      <c r="E75" s="155"/>
      <c r="F75" s="161" t="s">
        <v>71</v>
      </c>
      <c r="G75" s="91"/>
      <c r="H75" s="91"/>
      <c r="I75" s="91"/>
      <c r="J75" s="91"/>
      <c r="K75" s="160" t="s">
        <v>75</v>
      </c>
      <c r="L75" s="91" t="s">
        <v>904</v>
      </c>
      <c r="N75" s="91"/>
      <c r="O75" s="91"/>
      <c r="P75" s="91"/>
    </row>
    <row r="76" spans="1:26">
      <c r="C76" s="155"/>
      <c r="E76" s="155"/>
      <c r="F76" s="161" t="s">
        <v>31</v>
      </c>
      <c r="G76" s="91"/>
      <c r="H76" s="91"/>
      <c r="I76" s="91"/>
      <c r="J76" s="91"/>
      <c r="K76" s="160" t="s">
        <v>76</v>
      </c>
      <c r="L76" s="91" t="s">
        <v>905</v>
      </c>
      <c r="N76" s="91"/>
      <c r="O76" s="91"/>
      <c r="P76" s="91"/>
    </row>
    <row r="77" spans="1:26">
      <c r="C77" s="155"/>
      <c r="E77" s="155"/>
      <c r="F77" s="161" t="s">
        <v>74</v>
      </c>
      <c r="G77" s="91"/>
      <c r="H77" s="91"/>
      <c r="I77" s="91"/>
      <c r="J77" s="91"/>
      <c r="K77" s="160" t="s">
        <v>68</v>
      </c>
      <c r="L77" s="91" t="s">
        <v>910</v>
      </c>
      <c r="N77" s="91"/>
      <c r="O77" s="91"/>
      <c r="P77" s="91"/>
    </row>
    <row r="78" spans="1:26">
      <c r="C78" s="155"/>
      <c r="E78" s="155"/>
      <c r="F78" s="161" t="s">
        <v>13</v>
      </c>
      <c r="G78" s="91"/>
      <c r="H78" s="91"/>
      <c r="I78" s="91"/>
      <c r="J78" s="91"/>
      <c r="K78" s="161" t="s">
        <v>71</v>
      </c>
      <c r="L78" s="91"/>
      <c r="N78" s="91"/>
      <c r="O78" s="91"/>
      <c r="P78" s="91"/>
    </row>
    <row r="79" spans="1:26">
      <c r="C79" s="155"/>
      <c r="E79" s="155"/>
      <c r="F79" s="161" t="s">
        <v>77</v>
      </c>
      <c r="G79" s="91"/>
      <c r="H79" s="91"/>
      <c r="I79" s="91"/>
      <c r="J79" s="91"/>
      <c r="K79" s="161" t="s">
        <v>31</v>
      </c>
      <c r="L79" s="91"/>
      <c r="N79" s="91"/>
      <c r="O79" s="91"/>
      <c r="P79" s="91"/>
    </row>
    <row r="80" spans="1:26">
      <c r="C80" s="155"/>
      <c r="E80" s="155"/>
      <c r="I80" s="91"/>
      <c r="J80" s="91"/>
      <c r="K80" s="161" t="s">
        <v>74</v>
      </c>
      <c r="L80" s="91"/>
      <c r="M80" s="91"/>
      <c r="N80" s="91"/>
      <c r="O80" s="91"/>
      <c r="P80" s="91"/>
      <c r="Q80" s="91"/>
    </row>
    <row r="81" spans="3:19">
      <c r="C81" s="155"/>
      <c r="E81" s="155"/>
      <c r="I81" s="91"/>
      <c r="J81" s="91"/>
      <c r="K81" s="161" t="s">
        <v>13</v>
      </c>
      <c r="L81" s="91"/>
      <c r="M81" s="91"/>
      <c r="N81" s="91"/>
      <c r="O81" s="91"/>
      <c r="P81" s="91"/>
      <c r="Q81" s="91"/>
    </row>
    <row r="82" spans="3:19">
      <c r="C82" s="155"/>
      <c r="D82" s="155"/>
      <c r="E82" s="155"/>
      <c r="I82" s="91"/>
      <c r="J82" s="91"/>
      <c r="K82" s="161" t="s">
        <v>77</v>
      </c>
      <c r="L82" s="91"/>
      <c r="M82" s="91"/>
      <c r="N82" s="91"/>
      <c r="O82" s="91"/>
      <c r="P82" s="91"/>
      <c r="Q82" s="91"/>
    </row>
    <row r="83" spans="3:19">
      <c r="G83" s="91"/>
      <c r="H83" s="91"/>
      <c r="I83" s="91"/>
      <c r="J83" s="91"/>
      <c r="K83" s="91"/>
      <c r="L83" s="91"/>
      <c r="M83" s="91"/>
      <c r="N83" s="91"/>
      <c r="O83" s="91"/>
      <c r="P83" s="91"/>
      <c r="Q83" s="91"/>
    </row>
    <row r="84" spans="3:19">
      <c r="G84" s="91"/>
      <c r="H84" s="91"/>
      <c r="I84" s="91"/>
      <c r="J84" s="91"/>
      <c r="K84" s="91"/>
      <c r="L84" s="91"/>
      <c r="M84" s="91"/>
      <c r="N84" s="91"/>
      <c r="O84" s="91"/>
      <c r="P84" s="91"/>
      <c r="Q84" s="91"/>
    </row>
    <row r="85" spans="3:19">
      <c r="F85" s="155"/>
      <c r="H85" s="91"/>
      <c r="I85" s="91"/>
      <c r="J85" s="91"/>
      <c r="K85" s="91"/>
      <c r="L85" s="91"/>
      <c r="M85" s="91"/>
      <c r="N85" s="91"/>
      <c r="O85" s="91"/>
      <c r="P85" s="91"/>
      <c r="Q85" s="91"/>
      <c r="R85" s="91"/>
    </row>
    <row r="86" spans="3:19">
      <c r="F86" s="155"/>
      <c r="H86" s="91"/>
      <c r="I86" s="91"/>
      <c r="J86" s="91"/>
      <c r="K86" s="91"/>
      <c r="L86" s="91"/>
      <c r="M86" s="91"/>
      <c r="N86" s="91"/>
      <c r="O86" s="91"/>
      <c r="P86" s="91"/>
      <c r="Q86" s="91"/>
      <c r="R86" s="91"/>
      <c r="S86" s="91"/>
    </row>
    <row r="87" spans="3:19">
      <c r="F87" s="155"/>
    </row>
    <row r="88" spans="3:19">
      <c r="C88" s="155"/>
      <c r="D88" s="155"/>
      <c r="E88" s="155"/>
      <c r="F88" s="155"/>
    </row>
    <row r="92" spans="3:19">
      <c r="D92" s="162"/>
    </row>
  </sheetData>
  <mergeCells count="236">
    <mergeCell ref="N58:Q58"/>
    <mergeCell ref="K58:M58"/>
    <mergeCell ref="K50:M50"/>
    <mergeCell ref="K52:M52"/>
    <mergeCell ref="B52:I52"/>
    <mergeCell ref="N56:Q56"/>
    <mergeCell ref="N53:Q53"/>
    <mergeCell ref="N57:Q57"/>
    <mergeCell ref="K55:M55"/>
    <mergeCell ref="K56:M56"/>
    <mergeCell ref="K51:M51"/>
    <mergeCell ref="K57:M57"/>
    <mergeCell ref="B50:I50"/>
    <mergeCell ref="B51:I51"/>
    <mergeCell ref="B53:I53"/>
    <mergeCell ref="B55:I55"/>
    <mergeCell ref="B56:I56"/>
    <mergeCell ref="B58:I58"/>
    <mergeCell ref="B57:I57"/>
    <mergeCell ref="K53:M53"/>
    <mergeCell ref="P64:Q64"/>
    <mergeCell ref="B63:D63"/>
    <mergeCell ref="F63:G63"/>
    <mergeCell ref="P63:Q63"/>
    <mergeCell ref="B61:D61"/>
    <mergeCell ref="B64:E64"/>
    <mergeCell ref="F64:G64"/>
    <mergeCell ref="N60:Q61"/>
    <mergeCell ref="B60:D60"/>
    <mergeCell ref="I61:J61"/>
    <mergeCell ref="E61:H61"/>
    <mergeCell ref="E60:H60"/>
    <mergeCell ref="B62:Q62"/>
    <mergeCell ref="Q3:Q4"/>
    <mergeCell ref="F4:L4"/>
    <mergeCell ref="M3:N4"/>
    <mergeCell ref="B2:E2"/>
    <mergeCell ref="B3:E4"/>
    <mergeCell ref="F3:L3"/>
    <mergeCell ref="O3:O4"/>
    <mergeCell ref="P3:P4"/>
    <mergeCell ref="O39:O40"/>
    <mergeCell ref="B7:G7"/>
    <mergeCell ref="H7:L7"/>
    <mergeCell ref="M7:Q7"/>
    <mergeCell ref="B8:E8"/>
    <mergeCell ref="F8:G8"/>
    <mergeCell ref="H8:N8"/>
    <mergeCell ref="O8:Q8"/>
    <mergeCell ref="B5:D5"/>
    <mergeCell ref="F5:G5"/>
    <mergeCell ref="J5:L5"/>
    <mergeCell ref="H5:I5"/>
    <mergeCell ref="B6:G6"/>
    <mergeCell ref="H6:L6"/>
    <mergeCell ref="M6:Q6"/>
    <mergeCell ref="B12:D12"/>
    <mergeCell ref="P12:Q12"/>
    <mergeCell ref="B13:D13"/>
    <mergeCell ref="F13:G13"/>
    <mergeCell ref="H13:N13"/>
    <mergeCell ref="P13:Q13"/>
    <mergeCell ref="B10:G10"/>
    <mergeCell ref="H10:N10"/>
    <mergeCell ref="O10:Q10"/>
    <mergeCell ref="B11:G11"/>
    <mergeCell ref="H11:N11"/>
    <mergeCell ref="O11:Q11"/>
    <mergeCell ref="P14:P15"/>
    <mergeCell ref="Q14:Q15"/>
    <mergeCell ref="L15:M15"/>
    <mergeCell ref="N15:O15"/>
    <mergeCell ref="B17:C17"/>
    <mergeCell ref="L17:M17"/>
    <mergeCell ref="I14:I15"/>
    <mergeCell ref="L14:O14"/>
    <mergeCell ref="B14:C14"/>
    <mergeCell ref="D14:D15"/>
    <mergeCell ref="L16:M16"/>
    <mergeCell ref="N16:O17"/>
    <mergeCell ref="E14:E15"/>
    <mergeCell ref="G14:H14"/>
    <mergeCell ref="Q19:Q20"/>
    <mergeCell ref="B21:B22"/>
    <mergeCell ref="D21:D22"/>
    <mergeCell ref="E21:E22"/>
    <mergeCell ref="F21:F22"/>
    <mergeCell ref="G21:G22"/>
    <mergeCell ref="H21:H22"/>
    <mergeCell ref="I21:I22"/>
    <mergeCell ref="N21:N22"/>
    <mergeCell ref="O21:O22"/>
    <mergeCell ref="Q21:Q22"/>
    <mergeCell ref="H19:H20"/>
    <mergeCell ref="I19:I20"/>
    <mergeCell ref="N19:N20"/>
    <mergeCell ref="O19:O20"/>
    <mergeCell ref="D19:D20"/>
    <mergeCell ref="E19:E20"/>
    <mergeCell ref="F19:F20"/>
    <mergeCell ref="G19:G20"/>
    <mergeCell ref="Q37:Q38"/>
    <mergeCell ref="O35:O36"/>
    <mergeCell ref="D37:D38"/>
    <mergeCell ref="Q23:Q24"/>
    <mergeCell ref="B25:B26"/>
    <mergeCell ref="D25:D26"/>
    <mergeCell ref="E25:E26"/>
    <mergeCell ref="F25:F26"/>
    <mergeCell ref="G25:G26"/>
    <mergeCell ref="H25:H26"/>
    <mergeCell ref="I25:I26"/>
    <mergeCell ref="N25:N26"/>
    <mergeCell ref="O25:O26"/>
    <mergeCell ref="Q25:Q26"/>
    <mergeCell ref="B23:B24"/>
    <mergeCell ref="D23:D24"/>
    <mergeCell ref="E23:E24"/>
    <mergeCell ref="F23:F24"/>
    <mergeCell ref="G23:G24"/>
    <mergeCell ref="H23:H24"/>
    <mergeCell ref="I23:I24"/>
    <mergeCell ref="N23:N24"/>
    <mergeCell ref="O23:O24"/>
    <mergeCell ref="Q27:Q28"/>
    <mergeCell ref="Q29:Q30"/>
    <mergeCell ref="B27:B28"/>
    <mergeCell ref="D27:D28"/>
    <mergeCell ref="E27:E28"/>
    <mergeCell ref="F27:F28"/>
    <mergeCell ref="G27:G28"/>
    <mergeCell ref="H27:H28"/>
    <mergeCell ref="I27:I28"/>
    <mergeCell ref="N27:N28"/>
    <mergeCell ref="O27:O28"/>
    <mergeCell ref="B29:B30"/>
    <mergeCell ref="D29:D30"/>
    <mergeCell ref="E29:E30"/>
    <mergeCell ref="F29:F30"/>
    <mergeCell ref="G29:G30"/>
    <mergeCell ref="H29:H30"/>
    <mergeCell ref="I29:I30"/>
    <mergeCell ref="N29:N30"/>
    <mergeCell ref="O29:O30"/>
    <mergeCell ref="Q43:Q44"/>
    <mergeCell ref="Q31:Q32"/>
    <mergeCell ref="B33:B34"/>
    <mergeCell ref="D33:D34"/>
    <mergeCell ref="E33:E34"/>
    <mergeCell ref="F33:F34"/>
    <mergeCell ref="G33:G34"/>
    <mergeCell ref="H33:H34"/>
    <mergeCell ref="I33:I34"/>
    <mergeCell ref="N33:N34"/>
    <mergeCell ref="O33:O34"/>
    <mergeCell ref="Q33:Q34"/>
    <mergeCell ref="B31:B32"/>
    <mergeCell ref="D31:D32"/>
    <mergeCell ref="E31:E32"/>
    <mergeCell ref="F31:F32"/>
    <mergeCell ref="G31:G32"/>
    <mergeCell ref="H31:H32"/>
    <mergeCell ref="I31:I32"/>
    <mergeCell ref="N31:N32"/>
    <mergeCell ref="O31:O32"/>
    <mergeCell ref="Q35:Q36"/>
    <mergeCell ref="N35:N36"/>
    <mergeCell ref="B37:B38"/>
    <mergeCell ref="B9:G9"/>
    <mergeCell ref="B43:B44"/>
    <mergeCell ref="E43:E44"/>
    <mergeCell ref="F43:F44"/>
    <mergeCell ref="L18:M18"/>
    <mergeCell ref="B19:B20"/>
    <mergeCell ref="H39:H40"/>
    <mergeCell ref="I39:I40"/>
    <mergeCell ref="E41:E42"/>
    <mergeCell ref="F41:F42"/>
    <mergeCell ref="D41:D42"/>
    <mergeCell ref="B15:B16"/>
    <mergeCell ref="C15:C16"/>
    <mergeCell ref="F12:G12"/>
    <mergeCell ref="H12:N12"/>
    <mergeCell ref="B39:B40"/>
    <mergeCell ref="D39:D40"/>
    <mergeCell ref="B35:B36"/>
    <mergeCell ref="D35:D36"/>
    <mergeCell ref="E35:E36"/>
    <mergeCell ref="F35:F36"/>
    <mergeCell ref="N46:O46"/>
    <mergeCell ref="L46:M46"/>
    <mergeCell ref="G35:G36"/>
    <mergeCell ref="H35:H36"/>
    <mergeCell ref="I35:I36"/>
    <mergeCell ref="J49:M49"/>
    <mergeCell ref="E39:E40"/>
    <mergeCell ref="F39:F40"/>
    <mergeCell ref="G39:G40"/>
    <mergeCell ref="G41:G42"/>
    <mergeCell ref="N37:N38"/>
    <mergeCell ref="O37:O38"/>
    <mergeCell ref="O43:O44"/>
    <mergeCell ref="J48:M48"/>
    <mergeCell ref="B48:B49"/>
    <mergeCell ref="B41:B42"/>
    <mergeCell ref="E37:E38"/>
    <mergeCell ref="F37:F38"/>
    <mergeCell ref="G37:G38"/>
    <mergeCell ref="H37:H38"/>
    <mergeCell ref="I37:I38"/>
    <mergeCell ref="C45:D45"/>
    <mergeCell ref="F46:H46"/>
    <mergeCell ref="B59:M59"/>
    <mergeCell ref="N54:Q54"/>
    <mergeCell ref="N55:Q55"/>
    <mergeCell ref="Q39:Q40"/>
    <mergeCell ref="N52:Q52"/>
    <mergeCell ref="K54:M54"/>
    <mergeCell ref="B54:I54"/>
    <mergeCell ref="N41:N42"/>
    <mergeCell ref="O41:O42"/>
    <mergeCell ref="Q41:Q42"/>
    <mergeCell ref="G43:G44"/>
    <mergeCell ref="H43:H44"/>
    <mergeCell ref="N39:N40"/>
    <mergeCell ref="N48:Q49"/>
    <mergeCell ref="N43:N44"/>
    <mergeCell ref="P47:Q47"/>
    <mergeCell ref="H41:H42"/>
    <mergeCell ref="C48:I49"/>
    <mergeCell ref="I41:I42"/>
    <mergeCell ref="B46:D46"/>
    <mergeCell ref="C47:D47"/>
    <mergeCell ref="E47:M47"/>
    <mergeCell ref="I43:I44"/>
    <mergeCell ref="D43:D44"/>
  </mergeCells>
  <phoneticPr fontId="31" type="noConversion"/>
  <dataValidations xWindow="184" yWindow="324" count="21">
    <dataValidation type="custom" allowBlank="1" showInputMessage="1" showErrorMessage="1" error="excessive decimal places" sqref="M19:M44 E19:I44" xr:uid="{2DC85B45-AC32-453F-B0A3-74EE1F9F5020}">
      <formula1>((E19*100)=TRUNC(E19*100))</formula1>
    </dataValidation>
    <dataValidation type="whole" allowBlank="1" showInputMessage="1" showErrorMessage="1" error="INPUT MUST BE WHOLE NUMBER" sqref="Q3:Q4" xr:uid="{E28FCB35-879D-4958-B7A3-F24F7082343F}">
      <formula1>1</formula1>
      <formula2>200</formula2>
    </dataValidation>
    <dataValidation type="custom" showInputMessage="1" showErrorMessage="1" error="INVALID INPUT_x000a_please reenter_x000a_" promptTitle="SSAN" prompt="Enter SSAN in        _x000a_exactly the format:_x000a_NNN-NN-NNNN       _x000a_" sqref="H7" xr:uid="{75F728CE-DA63-4FEE-8CB0-8265F134054F}">
      <formula1>AND(LEN(H7)=11,ISNUMBER(VALUE(LEFT(H7,1))),MID(H7,4,1)="-",MID(H7,7,1)="-",ISNUMBER(VALUE(MID(H7,1,3))),ISNUMBER(VALUE(MID(H7,5,2))),ISNUMBER(VALUE(MID(H7,8,4))))</formula1>
    </dataValidation>
    <dataValidation type="list" showInputMessage="1" showErrorMessage="1" error="INVALID INPUT_x000a_please reenter" promptTitle="MONTH                           " prompt="Enter numeric_x000a_month on each_x000a_claim page._x000a_" sqref="B15:B16" xr:uid="{1649950E-8621-4A56-9C77-5C67BD232E4E}">
      <formula1>"1,2,3,4,5,6,7,8,9,10,11,12"</formula1>
    </dataValidation>
    <dataValidation type="list" showInputMessage="1" showErrorMessage="1" error="INVALID INPUT_x000a_please reenter" promptTitle="YEAR                            " prompt="Enter 4-digit_x000a_year on each_x000a_claim page._x000a_" sqref="C15:C16" xr:uid="{02C8CA90-A6ED-45F6-AE5E-88313F0980D9}">
      <formula1>"2014,2015,2016,2017,2018,2019,2020,2021,2022,2023,2024,2025"</formula1>
    </dataValidation>
    <dataValidation type="list" allowBlank="1" showInputMessage="1" showErrorMessage="1" error="INVALID STATE ABBREVIATION" prompt="Enter  2 _x000a_character_x000a_State code" sqref="E13 O13" xr:uid="{E5200EA2-D4B7-4454-B171-B1D6D1EBD030}">
      <formula1>"AZ,CA,NV,OR"</formula1>
    </dataValidation>
    <dataValidation type="custom" showInputMessage="1" showErrorMessage="1" error="INVALID INPUT_x000a_please reenter" promptTitle="TELEPHONE NUMBER" prompt="Enter telephone number_x000a_in exactly the format:_x000a_NNN-NNN-NNNN" sqref="O11:Q11" xr:uid="{A37FAB2B-D40E-427C-9168-D5FFB489F7A7}">
      <formula1>AND(LEN(O11)=12,MID(O11,4,1)="-",MID(O11,8,1)="-",ISNUMBER(VALUE(LEFT(O11,3))),ISNUMBER(VALUE(LEFT(O11,1))),ISNUMBER(VALUE(MID(O11,5,3))),ISNUMBER(VALUE(RIGHT(O11,4))))</formula1>
    </dataValidation>
    <dataValidation allowBlank="1" showInputMessage="1" showErrorMessage="1" promptTitle="LICENSE                         " prompt="Enter private_x000a_vehicle license_x000a_ number." sqref="E61:H61" xr:uid="{8FCDE00B-7FE1-49D3-A621-529B84E341EE}"/>
    <dataValidation type="custom" allowBlank="1" showInputMessage="1" showErrorMessage="1" error="INVAID INPUT_x000a_please reenter" promptTitle="START TIME                      " prompt="Enter 24-hour clock_x000a_time in HHMM format._x000a_Zero fill as necessary_x000a_to maintain 4 digits." sqref="C19 C21 C23 C25 C27 C29 C31 C33 C35 C37 C39 C41 C43" xr:uid="{1ED4D48C-20F7-4B98-9D2A-DCE3F64BFE80}">
      <formula1>OR(AND(LEN(C19)=4,ISNUMBER(VALUE(C19)),ISNUMBER(VALUE(LEFT(C19,1))),VALUE(LEFT(C19,2))&lt;24,VALUE(RIGHT(C19,2))&lt;60),AND(LEN(C19)=4,C19="2400"))</formula1>
    </dataValidation>
    <dataValidation type="custom" allowBlank="1" showInputMessage="1" showErrorMessage="1" error="INVAID INPUT_x000a_please reenter" promptTitle="STOP TIME                       " prompt="Enter 24-hour clock_x000a_time in HHMM format._x000a_Zero fill as necessary_x000a_to maintain 4 digits." sqref="C20 C22 C24 C26 C28 C30 C32 C34 C36 C38 C40 C42 C44" xr:uid="{A77030DC-2C6B-47FF-8552-3EAC74EFEE2F}">
      <formula1>OR(AND(LEN(C20)=4,ISNUMBER(VALUE(C20)),ISNUMBER(VALUE(LEFT(C20,1))),VALUE(LEFT(C20,2))&lt;24,VALUE(RIGHT(C20,2))&lt;60),AND(LEN(C20)=4,C20="2400"))</formula1>
    </dataValidation>
    <dataValidation type="custom" allowBlank="1" showInputMessage="1" showErrorMessage="1" error="excessive decimal places" promptTitle="SPLIT CELL - BOTTOM" prompt="Enter actual  COST OF_x000a_TRANS described in top_x000a_half of cell." sqref="J44 J20 J22 J24 J26 J28 J30 J34 J38 J42 J32 J36 J40" xr:uid="{221A0EFB-19A9-4C01-8B25-0C379E6C05BE}">
      <formula1>((J20*100)=TRUNC(J20*100))</formula1>
    </dataValidation>
    <dataValidation type="custom" errorStyle="warning" allowBlank="1" showInputMessage="1" showErrorMessage="1" errorTitle="WARNING" error="You appear to be entering a value into a cell that is designated for descriptive informa- tion (describing the cell below).  Be advised that the contents of the current cell is not included in the claim's dollar value." promptTitle="SPLIT CELL - TOP" prompt="Briefly describe expense entered below (e.g. phone, copies, supplies).  Explain in remarks section as necessary." sqref="P19 P21 P23 P25 P27 P29 P31 P33 P35 P37 P39 P41 P43" xr:uid="{0971E239-E641-4CAC-B648-4FE132D1B8C8}">
      <formula1>NOT(ISNONTEXT(P19))</formula1>
    </dataValidation>
    <dataValidation type="custom" allowBlank="1" showInputMessage="1" showErrorMessage="1" error="excessive decimal places" promptTitle="SPLIT CELL - BOTTOM          " prompt="Enter BUSINESS EXPENSE amount described above." sqref="P20 P22 P24 P26 P28 P30 P32 P34 P36 P38 P40 P42 P44" xr:uid="{A8809B74-75F7-43BF-A456-886EECA2DABF}">
      <formula1>((P20*100)=TRUNC(P20*100))</formula1>
    </dataValidation>
    <dataValidation type="whole" allowBlank="1" showInputMessage="1" showErrorMessage="1" error="input is either not a whole number or is out of range_x000a_" sqref="N19:N44" xr:uid="{EE8C32E8-8936-4940-93A4-67F99D361CB0}">
      <formula1>1</formula1>
      <formula2>3000</formula2>
    </dataValidation>
    <dataValidation type="list" allowBlank="1" showInputMessage="1" showErrorMessage="1" error="INVALID INPUT_x000a_please reenter" promptTitle=" DAY__or__MONTH" prompt="Enter the numeric day_x000a_of the month or, for_x000a_RT claims, the month." sqref="B19:B44" xr:uid="{7540C37B-140E-44B4-A4E5-C376E05B6789}">
      <formula1>"1,2,3,4,5,6,7,8,9,10,11,12,13,14,15,16,17,18,19,20,21,22,23,24,25,26,27,28,29,30,31,JAN,FEB,MAR,APR,MAY,JUN,JUL,AUG,SEP,OCT,NOV,DEC"</formula1>
    </dataValidation>
    <dataValidation type="custom" allowBlank="1" showInputMessage="1" showErrorMessage="1" error="excessive decimal places" promptTitle="MILEAGE RATE                    " prompt="Enter appropriate_x000a_current mileage _x000a_rate claimed." sqref="I61 K61:M61" xr:uid="{E79ADE08-681E-41D1-8D09-4A022F07795D}">
      <formula1>((I61*1000)=TRUNC(I61*1000))</formula1>
    </dataValidation>
    <dataValidation type="list" allowBlank="1" showInputMessage="1" showErrorMessage="1" sqref="K50:M50" xr:uid="{D1808C01-AE65-4A8D-BF4E-DA454DF785FD}">
      <formula1>"0250,0280"</formula1>
    </dataValidation>
    <dataValidation type="list" errorStyle="warning" allowBlank="1" showInputMessage="1" showErrorMessage="1" errorTitle="WARNING" error="You are entering a code which is not normally valid for this cell." promptTitle="CARFARE, TOLLS, PARKING         " prompt="Enter code (C=carfare, T=tolls, P=parking) on the left and amount on the right." sqref="L19:L44" xr:uid="{B7A6AD53-44D6-4F4C-B239-53442B35AAA5}">
      <formula1>$O$70:$O$72</formula1>
    </dataValidation>
    <dataValidation type="list" errorStyle="warning" allowBlank="1" showInputMessage="1" showErrorMessage="1" errorTitle="WARNING" error="You are entering a code which is not normally valid for this cell." promptTitle="TYPE USED" prompt="Using code from (7)(B) of instructions, enter TYPE OF TRANSPORTATION USED." sqref="K19:K44" xr:uid="{D60B178B-EE1A-41EB-A53B-7135083252B4}">
      <formula1>$K$70:$K$81</formula1>
    </dataValidation>
    <dataValidation type="list" errorStyle="warning" allowBlank="1" showInputMessage="1" showErrorMessage="1" errorTitle="WARNING" error="You are entering a code which is not normally valid for this cell._x000a_" promptTitle="SPLIT CELL - TOP" prompt="Using code from (7)(A)_x000a_of instructions, or from_x000a_drop-down list, describe_x000a_COST OF TRANS." sqref="J19 J39 J35 J31 J41 J37 J33 J29 J43 J27 J23 J25 J21" xr:uid="{1B800919-8DCA-4E42-BB71-167E7D6F4151}">
      <formula1>$F$70:$F$74</formula1>
    </dataValidation>
    <dataValidation type="list" allowBlank="1" showInputMessage="1" showErrorMessage="1" sqref="K53:M53" xr:uid="{DC24BD22-B795-4046-8D59-44526C2B1CCC}">
      <formula1>"2019, 2018, 2017,1997,1945"</formula1>
    </dataValidation>
  </dataValidations>
  <pageMargins left="0.2" right="0.2" top="0.41" bottom="0.1" header="0" footer="0"/>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1"/>
  <sheetViews>
    <sheetView workbookViewId="0">
      <selection activeCell="Q97" sqref="Q97"/>
    </sheetView>
  </sheetViews>
  <sheetFormatPr defaultRowHeight="12.5"/>
  <cols>
    <col min="1" max="1" width="1.7265625" style="1" customWidth="1"/>
    <col min="2" max="4" width="4.7265625" customWidth="1"/>
    <col min="5" max="5" width="4.453125" customWidth="1"/>
    <col min="6" max="6" width="24.7265625" customWidth="1"/>
    <col min="7" max="10" width="8.7265625" customWidth="1"/>
    <col min="11" max="11" width="17.453125" customWidth="1"/>
    <col min="12" max="12" width="1.54296875" customWidth="1"/>
  </cols>
  <sheetData>
    <row r="1" spans="2:12" ht="15" customHeight="1">
      <c r="B1" s="371"/>
      <c r="C1" s="372"/>
      <c r="D1" s="372"/>
      <c r="E1" s="372"/>
      <c r="F1" s="372"/>
      <c r="G1" s="372"/>
      <c r="H1" s="372"/>
      <c r="I1" s="372"/>
      <c r="J1" s="372"/>
      <c r="K1" s="372"/>
      <c r="L1" s="1"/>
    </row>
    <row r="2" spans="2:12" ht="9" customHeight="1">
      <c r="B2" s="4"/>
      <c r="C2" s="4"/>
      <c r="D2" s="4"/>
      <c r="E2" s="4"/>
      <c r="F2" s="4"/>
      <c r="G2" s="4"/>
      <c r="H2" s="4"/>
      <c r="I2" s="4"/>
      <c r="J2" s="4"/>
      <c r="K2" s="4"/>
      <c r="L2" s="1"/>
    </row>
    <row r="3" spans="2:12" ht="15" customHeight="1">
      <c r="B3" s="6" t="s">
        <v>113</v>
      </c>
      <c r="C3" s="4"/>
      <c r="D3" s="4"/>
      <c r="E3" s="4"/>
      <c r="F3" s="4"/>
      <c r="G3" s="4"/>
      <c r="H3" s="4"/>
      <c r="I3" s="4"/>
      <c r="J3" s="4"/>
      <c r="K3" s="4"/>
      <c r="L3" s="1"/>
    </row>
    <row r="4" spans="2:12" ht="18" customHeight="1">
      <c r="B4" s="7" t="s">
        <v>112</v>
      </c>
      <c r="C4" s="4"/>
      <c r="D4" s="4"/>
      <c r="E4" s="4"/>
      <c r="F4" s="4"/>
      <c r="G4" s="4"/>
      <c r="H4" s="4"/>
      <c r="I4" s="4"/>
      <c r="J4" s="4"/>
      <c r="K4" s="4"/>
      <c r="L4" s="1"/>
    </row>
    <row r="5" spans="2:12" ht="15" customHeight="1">
      <c r="B5" s="4"/>
      <c r="C5" s="4"/>
      <c r="D5" s="4"/>
      <c r="E5" s="4"/>
      <c r="F5" s="4"/>
      <c r="G5" s="4"/>
      <c r="H5" s="4"/>
      <c r="I5" s="4"/>
      <c r="J5" s="4"/>
      <c r="K5" s="4"/>
      <c r="L5" s="1"/>
    </row>
    <row r="6" spans="2:12" ht="22" customHeight="1">
      <c r="B6" s="370" t="s">
        <v>146</v>
      </c>
      <c r="C6" s="370"/>
      <c r="D6" s="370"/>
      <c r="E6" s="370"/>
      <c r="F6" s="370"/>
      <c r="G6" s="370"/>
      <c r="H6" s="370"/>
      <c r="I6" s="370"/>
      <c r="J6" s="370"/>
      <c r="K6" s="370"/>
      <c r="L6" s="1"/>
    </row>
    <row r="7" spans="2:12" ht="22" customHeight="1">
      <c r="B7" s="4"/>
      <c r="C7" s="4"/>
      <c r="D7" s="4"/>
      <c r="E7" s="4"/>
      <c r="F7" s="4"/>
      <c r="G7" s="4"/>
      <c r="H7" s="4"/>
      <c r="I7" s="4"/>
      <c r="J7" s="4"/>
      <c r="K7" s="4"/>
      <c r="L7" s="1"/>
    </row>
    <row r="8" spans="2:12" ht="13">
      <c r="B8" s="6" t="s">
        <v>179</v>
      </c>
      <c r="C8" s="4"/>
      <c r="D8" s="4"/>
      <c r="E8" s="4"/>
      <c r="F8" s="4"/>
      <c r="G8" s="4"/>
      <c r="H8" s="4"/>
      <c r="I8" s="4"/>
      <c r="J8" s="4"/>
      <c r="K8" s="4"/>
      <c r="L8" s="1"/>
    </row>
    <row r="9" spans="2:12">
      <c r="B9" s="4" t="s">
        <v>2238</v>
      </c>
      <c r="C9" s="4"/>
      <c r="D9" s="4"/>
      <c r="E9" s="4"/>
      <c r="F9" s="4"/>
      <c r="G9" s="4"/>
      <c r="H9" s="4"/>
      <c r="I9" s="4"/>
      <c r="J9" s="4"/>
      <c r="K9" s="4"/>
      <c r="L9" s="1"/>
    </row>
    <row r="10" spans="2:12">
      <c r="B10" s="4" t="s">
        <v>2248</v>
      </c>
      <c r="C10" s="4"/>
      <c r="D10" s="4"/>
      <c r="E10" s="4"/>
      <c r="F10" s="4"/>
      <c r="G10" s="4"/>
      <c r="H10" s="4"/>
      <c r="I10" s="4"/>
      <c r="J10" s="4"/>
      <c r="K10" s="4"/>
      <c r="L10" s="1"/>
    </row>
    <row r="11" spans="2:12">
      <c r="B11" s="4" t="s">
        <v>2250</v>
      </c>
      <c r="C11" s="4"/>
      <c r="D11" s="4"/>
      <c r="E11" s="4"/>
      <c r="F11" s="4"/>
      <c r="G11" s="4"/>
      <c r="H11" s="4"/>
      <c r="I11" s="4"/>
      <c r="J11" s="4"/>
      <c r="K11" s="4"/>
      <c r="L11" s="1"/>
    </row>
    <row r="12" spans="2:12">
      <c r="B12" s="4" t="s">
        <v>2249</v>
      </c>
      <c r="C12" s="4"/>
      <c r="D12" s="4"/>
      <c r="E12" s="4"/>
      <c r="F12" s="4"/>
      <c r="G12" s="4"/>
      <c r="H12" s="4"/>
      <c r="I12" s="4"/>
      <c r="J12" s="4"/>
      <c r="K12" s="4"/>
      <c r="L12" s="1"/>
    </row>
    <row r="13" spans="2:12">
      <c r="B13" s="4" t="s">
        <v>180</v>
      </c>
      <c r="C13" s="4"/>
      <c r="D13" s="4"/>
      <c r="E13" s="4"/>
      <c r="F13" s="4"/>
      <c r="G13" s="4"/>
      <c r="H13" s="4"/>
      <c r="I13" s="4"/>
      <c r="J13" s="4"/>
      <c r="K13" s="4"/>
      <c r="L13" s="1"/>
    </row>
    <row r="14" spans="2:12">
      <c r="B14" s="4"/>
      <c r="C14" s="4"/>
      <c r="D14" s="4"/>
      <c r="E14" s="4"/>
      <c r="F14" s="4"/>
      <c r="G14" s="4"/>
      <c r="H14" s="4"/>
      <c r="I14" s="4"/>
      <c r="J14" s="4"/>
      <c r="K14" s="4"/>
      <c r="L14" s="1"/>
    </row>
    <row r="15" spans="2:12" ht="13">
      <c r="B15" s="4" t="s">
        <v>149</v>
      </c>
      <c r="C15" s="4"/>
      <c r="D15" s="4"/>
      <c r="E15" s="4"/>
      <c r="F15" s="4"/>
      <c r="G15" s="4"/>
      <c r="H15" s="4"/>
      <c r="I15" s="4"/>
      <c r="J15" s="4"/>
      <c r="K15" s="4"/>
      <c r="L15" s="1"/>
    </row>
    <row r="16" spans="2:12">
      <c r="B16" s="4" t="s">
        <v>150</v>
      </c>
      <c r="C16" s="4"/>
      <c r="D16" s="4"/>
      <c r="E16" s="4"/>
      <c r="F16" s="4"/>
      <c r="G16" s="4"/>
      <c r="H16" s="4"/>
      <c r="I16" s="4"/>
      <c r="J16" s="4"/>
      <c r="K16" s="4"/>
      <c r="L16" s="1"/>
    </row>
    <row r="17" spans="2:12">
      <c r="B17" s="4"/>
      <c r="C17" s="4"/>
      <c r="D17" s="4"/>
      <c r="E17" s="4"/>
      <c r="F17" s="4"/>
      <c r="G17" s="4"/>
      <c r="H17" s="4"/>
      <c r="I17" s="4"/>
      <c r="J17" s="4"/>
      <c r="K17" s="4"/>
      <c r="L17" s="1"/>
    </row>
    <row r="18" spans="2:12" ht="13">
      <c r="B18" s="4" t="s">
        <v>151</v>
      </c>
      <c r="C18" s="4"/>
      <c r="D18" s="4"/>
      <c r="E18" s="4"/>
      <c r="F18" s="4"/>
      <c r="G18" s="4"/>
      <c r="H18" s="4"/>
      <c r="I18" s="4"/>
      <c r="J18" s="4"/>
      <c r="K18" s="4"/>
      <c r="L18" s="1"/>
    </row>
    <row r="19" spans="2:12" ht="12.75" customHeight="1">
      <c r="B19" s="4" t="s">
        <v>152</v>
      </c>
      <c r="C19" s="4"/>
      <c r="D19" s="4"/>
      <c r="E19" s="4"/>
      <c r="F19" s="4"/>
      <c r="G19" s="4"/>
      <c r="H19" s="4"/>
      <c r="I19" s="4"/>
      <c r="J19" s="4"/>
      <c r="K19" s="4"/>
      <c r="L19" s="1"/>
    </row>
    <row r="20" spans="2:12">
      <c r="B20" s="4" t="s">
        <v>153</v>
      </c>
      <c r="C20" s="4"/>
      <c r="D20" s="4"/>
      <c r="E20" s="4"/>
      <c r="F20" s="4"/>
      <c r="G20" s="4"/>
      <c r="H20" s="4"/>
      <c r="I20" s="4"/>
      <c r="J20" s="4"/>
      <c r="K20" s="4"/>
      <c r="L20" s="1"/>
    </row>
    <row r="21" spans="2:12">
      <c r="B21" s="4"/>
      <c r="C21" s="4"/>
      <c r="D21" s="4"/>
      <c r="E21" s="4"/>
      <c r="F21" s="4"/>
      <c r="G21" s="4"/>
      <c r="H21" s="4"/>
      <c r="I21" s="4"/>
      <c r="J21" s="4"/>
      <c r="K21" s="4"/>
      <c r="L21" s="1"/>
    </row>
    <row r="22" spans="2:12" ht="13">
      <c r="B22" s="4" t="s">
        <v>129</v>
      </c>
      <c r="C22" s="4"/>
      <c r="D22" s="4"/>
      <c r="E22" s="4"/>
      <c r="F22" s="4"/>
      <c r="G22" s="4"/>
      <c r="H22" s="4"/>
      <c r="I22" s="4"/>
      <c r="J22" s="4"/>
      <c r="K22" s="8"/>
      <c r="L22" s="1"/>
    </row>
    <row r="23" spans="2:12">
      <c r="B23" s="4" t="s">
        <v>128</v>
      </c>
      <c r="C23" s="4"/>
      <c r="D23" s="4"/>
      <c r="E23" s="4"/>
      <c r="F23" s="4"/>
      <c r="G23" s="4"/>
      <c r="H23" s="4"/>
      <c r="I23" s="4"/>
      <c r="J23" s="4"/>
      <c r="K23" s="4"/>
      <c r="L23" s="1"/>
    </row>
    <row r="24" spans="2:12">
      <c r="B24" s="4"/>
      <c r="C24" s="4"/>
      <c r="D24" s="4"/>
      <c r="E24" s="4"/>
      <c r="F24" s="4"/>
      <c r="G24" s="4"/>
      <c r="H24" s="4"/>
      <c r="I24" s="4"/>
      <c r="J24" s="4"/>
      <c r="K24" s="4"/>
      <c r="L24" s="1"/>
    </row>
    <row r="25" spans="2:12" ht="13">
      <c r="B25" s="4" t="s">
        <v>127</v>
      </c>
      <c r="C25" s="4"/>
      <c r="D25" s="4"/>
      <c r="E25" s="4"/>
      <c r="F25" s="4"/>
      <c r="G25" s="4"/>
      <c r="H25" s="4"/>
      <c r="I25" s="4"/>
      <c r="J25" s="4"/>
      <c r="K25" s="4"/>
      <c r="L25" s="1"/>
    </row>
    <row r="26" spans="2:12" ht="13">
      <c r="B26" s="4" t="s">
        <v>126</v>
      </c>
      <c r="C26" s="4"/>
      <c r="D26" s="4"/>
      <c r="E26" s="4"/>
      <c r="F26" s="4"/>
      <c r="G26" s="4"/>
      <c r="H26" s="4"/>
      <c r="I26" s="4"/>
      <c r="J26" s="4"/>
      <c r="K26" s="4"/>
      <c r="L26" s="1"/>
    </row>
    <row r="27" spans="2:12" ht="13">
      <c r="B27" s="4" t="s">
        <v>125</v>
      </c>
      <c r="C27" s="4"/>
      <c r="D27" s="4"/>
      <c r="E27" s="4"/>
      <c r="F27" s="4"/>
      <c r="G27" s="4"/>
      <c r="H27" s="4"/>
      <c r="I27" s="4"/>
      <c r="J27" s="4"/>
      <c r="K27" s="4"/>
      <c r="L27" s="1"/>
    </row>
    <row r="28" spans="2:12">
      <c r="B28" s="4"/>
      <c r="C28" s="4"/>
      <c r="D28" s="4"/>
      <c r="E28" s="4"/>
      <c r="F28" s="4"/>
      <c r="G28" s="4"/>
      <c r="H28" s="4"/>
      <c r="I28" s="4"/>
      <c r="J28" s="4"/>
      <c r="K28" s="4"/>
      <c r="L28" s="1"/>
    </row>
    <row r="29" spans="2:12" ht="13">
      <c r="B29" s="4" t="s">
        <v>191</v>
      </c>
      <c r="C29" s="4"/>
      <c r="D29" s="4"/>
      <c r="E29" s="4"/>
      <c r="F29" s="4"/>
      <c r="G29" s="4"/>
      <c r="H29" s="4"/>
      <c r="I29" s="4"/>
      <c r="J29" s="4"/>
      <c r="K29" s="4"/>
      <c r="L29" s="1"/>
    </row>
    <row r="30" spans="2:12">
      <c r="B30" s="4" t="s">
        <v>192</v>
      </c>
      <c r="C30" s="4"/>
      <c r="D30" s="4"/>
      <c r="E30" s="4"/>
      <c r="F30" s="4"/>
      <c r="G30" s="4"/>
      <c r="H30" s="4"/>
      <c r="I30" s="4"/>
      <c r="J30" s="4"/>
      <c r="K30" s="4"/>
      <c r="L30" s="1"/>
    </row>
    <row r="31" spans="2:12">
      <c r="B31" s="4" t="s">
        <v>193</v>
      </c>
      <c r="C31" s="4"/>
      <c r="D31" s="4"/>
      <c r="E31" s="4"/>
      <c r="F31" s="4"/>
      <c r="G31" s="4"/>
      <c r="H31" s="4"/>
      <c r="I31" s="4"/>
      <c r="J31" s="4"/>
      <c r="K31" s="4"/>
      <c r="L31" s="1"/>
    </row>
    <row r="32" spans="2:12">
      <c r="B32" s="4" t="s">
        <v>124</v>
      </c>
      <c r="C32" s="4"/>
      <c r="D32" s="4"/>
      <c r="E32" s="4"/>
      <c r="F32" s="4"/>
      <c r="G32" s="4"/>
      <c r="H32" s="4"/>
      <c r="I32" s="4"/>
      <c r="J32" s="4"/>
      <c r="K32" s="4"/>
      <c r="L32" s="1"/>
    </row>
    <row r="33" spans="2:12">
      <c r="B33" s="4" t="s">
        <v>123</v>
      </c>
      <c r="C33" s="4"/>
      <c r="D33" s="4"/>
      <c r="E33" s="4"/>
      <c r="F33" s="4"/>
      <c r="G33" s="4"/>
      <c r="H33" s="4"/>
      <c r="I33" s="4"/>
      <c r="J33" s="4"/>
      <c r="K33" s="4"/>
      <c r="L33" s="1"/>
    </row>
    <row r="34" spans="2:12">
      <c r="B34" s="4"/>
      <c r="C34" s="4"/>
      <c r="D34" s="4"/>
      <c r="E34" s="4"/>
      <c r="F34" s="4"/>
      <c r="G34" s="4"/>
      <c r="H34" s="4"/>
      <c r="I34" s="4"/>
      <c r="J34" s="4"/>
      <c r="K34" s="4"/>
      <c r="L34" s="1"/>
    </row>
    <row r="35" spans="2:12" ht="13">
      <c r="B35" s="10" t="s">
        <v>122</v>
      </c>
      <c r="C35" s="4"/>
      <c r="D35" s="4"/>
      <c r="E35" s="4"/>
      <c r="F35" s="4"/>
      <c r="G35" s="4"/>
      <c r="H35" s="4"/>
      <c r="I35" s="4"/>
      <c r="J35" s="4"/>
      <c r="K35" s="4"/>
      <c r="L35" s="1"/>
    </row>
    <row r="36" spans="2:12">
      <c r="B36" s="4" t="s">
        <v>121</v>
      </c>
      <c r="C36" s="4"/>
      <c r="D36" s="4"/>
      <c r="E36" s="4"/>
      <c r="F36" s="4"/>
      <c r="G36" s="4"/>
      <c r="H36" s="4"/>
      <c r="I36" s="4"/>
      <c r="J36" s="4"/>
      <c r="K36" s="4"/>
      <c r="L36" s="1"/>
    </row>
    <row r="37" spans="2:12">
      <c r="B37" s="4"/>
      <c r="C37" s="4"/>
      <c r="D37" s="4"/>
      <c r="E37" s="4"/>
      <c r="F37" s="4"/>
      <c r="G37" s="4"/>
      <c r="H37" s="4"/>
      <c r="I37" s="4"/>
      <c r="J37" s="4"/>
      <c r="K37" s="4"/>
      <c r="L37" s="1"/>
    </row>
    <row r="38" spans="2:12" ht="13">
      <c r="B38" s="10" t="s">
        <v>120</v>
      </c>
      <c r="C38" s="4"/>
      <c r="D38" s="4"/>
      <c r="E38" s="4"/>
      <c r="F38" s="4"/>
      <c r="G38" s="4"/>
      <c r="H38" s="4"/>
      <c r="I38" s="4"/>
      <c r="J38" s="4"/>
      <c r="K38" s="4"/>
      <c r="L38" s="1"/>
    </row>
    <row r="39" spans="2:12">
      <c r="B39" s="4" t="s">
        <v>155</v>
      </c>
      <c r="C39" s="4"/>
      <c r="D39" s="4"/>
      <c r="E39" s="4"/>
      <c r="F39" s="4"/>
      <c r="G39" s="4"/>
      <c r="H39" s="4"/>
      <c r="I39" s="4"/>
      <c r="J39" s="4"/>
      <c r="K39" s="4"/>
      <c r="L39" s="1"/>
    </row>
    <row r="40" spans="2:12">
      <c r="B40" s="4" t="s">
        <v>156</v>
      </c>
      <c r="C40" s="4"/>
      <c r="D40" s="4"/>
      <c r="E40" s="4"/>
      <c r="F40" s="4"/>
      <c r="G40" s="4"/>
      <c r="H40" s="4"/>
      <c r="I40" s="4"/>
      <c r="J40" s="4"/>
      <c r="K40" s="4"/>
      <c r="L40" s="1"/>
    </row>
    <row r="41" spans="2:12">
      <c r="B41" s="4" t="s">
        <v>157</v>
      </c>
      <c r="C41" s="4"/>
      <c r="D41" s="4"/>
      <c r="E41" s="4"/>
      <c r="F41" s="4"/>
      <c r="G41" s="4"/>
      <c r="H41" s="4"/>
      <c r="I41" s="4"/>
      <c r="J41" s="4"/>
      <c r="K41" s="4"/>
      <c r="L41" s="1"/>
    </row>
    <row r="42" spans="2:12">
      <c r="B42" s="4" t="s">
        <v>163</v>
      </c>
      <c r="C42" s="4"/>
      <c r="D42" s="4"/>
      <c r="E42" s="4"/>
      <c r="F42" s="4"/>
      <c r="G42" s="4"/>
      <c r="H42" s="4"/>
      <c r="I42" s="4"/>
      <c r="J42" s="4"/>
      <c r="K42" s="4"/>
      <c r="L42" s="1"/>
    </row>
    <row r="43" spans="2:12">
      <c r="B43" s="4" t="s">
        <v>162</v>
      </c>
      <c r="C43" s="4"/>
      <c r="D43" s="4"/>
      <c r="E43" s="4"/>
      <c r="F43" s="4"/>
      <c r="G43" s="4"/>
      <c r="H43" s="4"/>
      <c r="I43" s="4"/>
      <c r="J43" s="4"/>
      <c r="K43" s="4"/>
      <c r="L43" s="1"/>
    </row>
    <row r="44" spans="2:12">
      <c r="B44" s="4" t="s">
        <v>158</v>
      </c>
      <c r="C44" s="4"/>
      <c r="D44" s="4"/>
      <c r="E44" s="4"/>
      <c r="F44" s="4"/>
      <c r="G44" s="4"/>
      <c r="H44" s="4"/>
      <c r="I44" s="4"/>
      <c r="J44" s="4"/>
      <c r="K44" s="4"/>
      <c r="L44" s="1"/>
    </row>
    <row r="45" spans="2:12">
      <c r="B45" s="4"/>
      <c r="C45" s="4"/>
      <c r="D45" s="4"/>
      <c r="E45" s="4"/>
      <c r="F45" s="4"/>
      <c r="G45" s="4"/>
      <c r="H45" s="4"/>
      <c r="I45" s="4"/>
      <c r="J45" s="4"/>
      <c r="K45" s="4"/>
      <c r="L45" s="1"/>
    </row>
    <row r="46" spans="2:12">
      <c r="B46" s="4" t="s">
        <v>119</v>
      </c>
      <c r="C46" s="4"/>
      <c r="D46" s="4"/>
      <c r="E46" s="4"/>
      <c r="F46" s="4"/>
      <c r="G46" s="4"/>
      <c r="H46" s="4"/>
      <c r="I46" s="4"/>
      <c r="J46" s="4"/>
      <c r="K46" s="4"/>
      <c r="L46" s="1"/>
    </row>
    <row r="47" spans="2:12">
      <c r="B47" s="4" t="s">
        <v>159</v>
      </c>
      <c r="C47" s="4"/>
      <c r="D47" s="4"/>
      <c r="E47" s="4"/>
      <c r="F47" s="4"/>
      <c r="G47" s="4"/>
      <c r="H47" s="4"/>
      <c r="I47" s="4"/>
      <c r="J47" s="4"/>
      <c r="K47" s="4"/>
      <c r="L47" s="1"/>
    </row>
    <row r="48" spans="2:12">
      <c r="B48" s="4" t="s">
        <v>114</v>
      </c>
      <c r="C48" s="4"/>
      <c r="D48" s="4"/>
      <c r="E48" s="4"/>
      <c r="F48" s="4"/>
      <c r="G48" s="4"/>
      <c r="H48" s="4"/>
      <c r="I48" s="4"/>
      <c r="J48" s="4"/>
      <c r="K48" s="4"/>
      <c r="L48" s="1"/>
    </row>
    <row r="49" spans="2:12">
      <c r="B49" s="4" t="s">
        <v>160</v>
      </c>
      <c r="C49" s="4"/>
      <c r="D49" s="4"/>
      <c r="E49" s="4"/>
      <c r="F49" s="4"/>
      <c r="G49" s="4"/>
      <c r="H49" s="4"/>
      <c r="I49" s="4"/>
      <c r="J49" s="4"/>
      <c r="K49" s="4"/>
      <c r="L49" s="1"/>
    </row>
    <row r="50" spans="2:12">
      <c r="B50" s="4" t="s">
        <v>161</v>
      </c>
      <c r="C50" s="4"/>
      <c r="D50" s="4"/>
      <c r="E50" s="4"/>
      <c r="F50" s="4"/>
      <c r="G50" s="4"/>
      <c r="H50" s="4"/>
      <c r="I50" s="4"/>
      <c r="J50" s="4"/>
      <c r="K50" s="4"/>
      <c r="L50" s="1"/>
    </row>
    <row r="51" spans="2:12">
      <c r="B51" s="4" t="s">
        <v>115</v>
      </c>
      <c r="C51" s="4"/>
      <c r="D51" s="4"/>
      <c r="E51" s="4"/>
      <c r="F51" s="4"/>
      <c r="G51" s="4"/>
      <c r="H51" s="4"/>
      <c r="I51" s="4"/>
      <c r="J51" s="4"/>
      <c r="K51" s="4"/>
      <c r="L51" s="1"/>
    </row>
    <row r="52" spans="2:12" ht="13">
      <c r="B52" s="6" t="s">
        <v>198</v>
      </c>
      <c r="C52" s="6"/>
      <c r="D52" s="6"/>
      <c r="E52" s="6"/>
      <c r="F52" s="6"/>
      <c r="G52" s="6"/>
      <c r="H52" s="6"/>
      <c r="I52" s="6"/>
      <c r="J52" s="6"/>
      <c r="K52" s="6"/>
      <c r="L52" s="1"/>
    </row>
    <row r="53" spans="2:12" ht="13">
      <c r="B53" s="6" t="s">
        <v>194</v>
      </c>
      <c r="C53" s="6"/>
      <c r="D53" s="6"/>
      <c r="E53" s="6"/>
      <c r="F53" s="6"/>
      <c r="G53" s="6"/>
      <c r="H53" s="6"/>
      <c r="I53" s="6"/>
      <c r="J53" s="6"/>
      <c r="K53" s="6"/>
      <c r="L53" s="1"/>
    </row>
    <row r="54" spans="2:12">
      <c r="B54" s="4"/>
      <c r="C54" s="4"/>
      <c r="D54" s="4"/>
      <c r="E54" s="4"/>
      <c r="F54" s="4"/>
      <c r="G54" s="4"/>
      <c r="H54" s="4"/>
      <c r="I54" s="4"/>
      <c r="J54" s="4"/>
      <c r="K54" s="4"/>
      <c r="L54" s="1"/>
    </row>
    <row r="55" spans="2:12" ht="13">
      <c r="B55" s="10" t="s">
        <v>117</v>
      </c>
      <c r="C55" s="4"/>
      <c r="D55" s="4"/>
      <c r="E55" s="4"/>
      <c r="F55" s="4"/>
      <c r="G55" s="4"/>
      <c r="H55" s="4"/>
      <c r="I55" s="4"/>
      <c r="J55" s="4"/>
      <c r="K55" s="4"/>
      <c r="L55" s="1"/>
    </row>
    <row r="56" spans="2:12">
      <c r="B56" s="4" t="s">
        <v>118</v>
      </c>
      <c r="C56" s="4"/>
      <c r="D56" s="4"/>
      <c r="E56" s="4"/>
      <c r="F56" s="4"/>
      <c r="G56" s="4"/>
      <c r="H56" s="4"/>
      <c r="I56" s="4"/>
      <c r="J56" s="4"/>
      <c r="K56" s="4"/>
      <c r="L56" s="1"/>
    </row>
    <row r="57" spans="2:12">
      <c r="B57" s="4" t="s">
        <v>165</v>
      </c>
      <c r="C57" s="4"/>
      <c r="D57" s="4"/>
      <c r="E57" s="4"/>
      <c r="F57" s="4"/>
      <c r="G57" s="4"/>
      <c r="H57" s="4"/>
      <c r="I57" s="4"/>
      <c r="J57" s="4"/>
      <c r="K57" s="4"/>
      <c r="L57" s="1"/>
    </row>
    <row r="58" spans="2:12">
      <c r="B58" s="4"/>
      <c r="C58" s="4"/>
      <c r="D58" s="4"/>
      <c r="E58" s="4"/>
      <c r="F58" s="4"/>
      <c r="G58" s="4"/>
      <c r="H58" s="4"/>
      <c r="I58" s="4"/>
      <c r="J58" s="4"/>
      <c r="K58" s="4"/>
      <c r="L58" s="1"/>
    </row>
    <row r="59" spans="2:12" ht="13">
      <c r="B59" s="10" t="s">
        <v>116</v>
      </c>
      <c r="C59" s="4"/>
      <c r="D59" s="4"/>
      <c r="E59" s="4"/>
      <c r="F59" s="4"/>
      <c r="G59" s="4"/>
      <c r="H59" s="4"/>
      <c r="I59" s="4"/>
      <c r="J59" s="4"/>
      <c r="K59" s="4"/>
      <c r="L59" s="1"/>
    </row>
    <row r="60" spans="2:12">
      <c r="B60" s="4"/>
      <c r="C60" s="4"/>
      <c r="D60" s="4"/>
      <c r="E60" s="4"/>
      <c r="F60" s="4"/>
      <c r="G60" s="4"/>
      <c r="H60" s="4"/>
      <c r="I60" s="4"/>
      <c r="J60" s="4"/>
      <c r="K60" s="4"/>
      <c r="L60" s="1"/>
    </row>
    <row r="61" spans="2:12" ht="13">
      <c r="B61" s="10" t="s">
        <v>166</v>
      </c>
      <c r="C61" s="4"/>
      <c r="D61" s="4"/>
      <c r="E61" s="4"/>
      <c r="F61" s="4"/>
      <c r="G61" s="4"/>
      <c r="H61" s="4"/>
      <c r="I61" s="4"/>
      <c r="J61" s="4"/>
      <c r="K61" s="4"/>
      <c r="L61" s="1"/>
    </row>
    <row r="62" spans="2:12">
      <c r="B62" s="4" t="s">
        <v>167</v>
      </c>
      <c r="C62" s="8"/>
      <c r="D62" s="4"/>
      <c r="E62" s="4"/>
      <c r="F62" s="4"/>
      <c r="G62" s="4"/>
      <c r="H62" s="4"/>
      <c r="I62" s="4"/>
      <c r="J62" s="4"/>
      <c r="K62" s="4"/>
      <c r="L62" s="1"/>
    </row>
    <row r="63" spans="2:12">
      <c r="B63" s="4"/>
      <c r="C63" s="4"/>
      <c r="D63" s="4"/>
      <c r="E63" s="4"/>
      <c r="F63" s="4"/>
      <c r="G63" s="4"/>
      <c r="H63" s="4"/>
      <c r="I63" s="4"/>
      <c r="J63" s="4"/>
      <c r="K63" s="4"/>
      <c r="L63" s="1"/>
    </row>
    <row r="64" spans="2:12" ht="13">
      <c r="B64" s="10" t="s">
        <v>130</v>
      </c>
      <c r="C64" s="4"/>
      <c r="D64" s="4"/>
      <c r="E64" s="4"/>
      <c r="F64" s="4"/>
      <c r="G64" s="4"/>
      <c r="H64" s="4"/>
      <c r="I64" s="4"/>
      <c r="J64" s="4"/>
      <c r="K64" s="4"/>
      <c r="L64" s="1"/>
    </row>
    <row r="65" spans="2:12">
      <c r="B65" s="4" t="s">
        <v>131</v>
      </c>
      <c r="C65" s="4"/>
      <c r="D65" s="4"/>
      <c r="E65" s="4"/>
      <c r="F65" s="4"/>
      <c r="G65" s="4"/>
      <c r="H65" s="4"/>
      <c r="I65" s="4"/>
      <c r="J65" s="4"/>
      <c r="K65" s="4"/>
      <c r="L65" s="1"/>
    </row>
    <row r="66" spans="2:12">
      <c r="B66" s="4" t="s">
        <v>182</v>
      </c>
      <c r="C66" s="4"/>
      <c r="D66" s="4"/>
      <c r="E66" s="4"/>
      <c r="F66" s="4"/>
      <c r="G66" s="4"/>
      <c r="H66" s="4"/>
      <c r="I66" s="4"/>
      <c r="J66" s="4"/>
      <c r="K66" s="4"/>
      <c r="L66" s="1"/>
    </row>
    <row r="67" spans="2:12">
      <c r="B67" s="4"/>
      <c r="C67" s="4"/>
      <c r="D67" s="4"/>
      <c r="E67" s="4"/>
      <c r="F67" s="4"/>
      <c r="G67" s="4"/>
      <c r="H67" s="4"/>
      <c r="I67" s="4"/>
      <c r="J67" s="4"/>
      <c r="K67" s="4"/>
      <c r="L67" s="1"/>
    </row>
    <row r="68" spans="2:12" ht="13">
      <c r="B68" s="4" t="s">
        <v>948</v>
      </c>
      <c r="C68" s="4"/>
      <c r="D68" s="4"/>
      <c r="E68" s="4"/>
      <c r="F68" s="4"/>
      <c r="G68" s="4"/>
      <c r="H68" s="4"/>
      <c r="I68" s="4"/>
      <c r="J68" s="4"/>
      <c r="K68" s="4"/>
      <c r="L68" s="1"/>
    </row>
    <row r="69" spans="2:12" ht="13">
      <c r="B69" s="10" t="s">
        <v>2251</v>
      </c>
      <c r="C69" s="4"/>
      <c r="D69" s="4"/>
      <c r="E69" s="4"/>
      <c r="F69" s="4"/>
      <c r="G69" s="4"/>
      <c r="H69" s="4"/>
      <c r="I69" s="4"/>
      <c r="J69" s="4"/>
      <c r="K69" s="4"/>
      <c r="L69" s="1"/>
    </row>
    <row r="70" spans="2:12">
      <c r="B70" s="4"/>
      <c r="C70" s="4"/>
      <c r="D70" s="4"/>
      <c r="E70" s="4"/>
      <c r="F70" s="4"/>
      <c r="G70" s="4"/>
      <c r="H70" s="4"/>
      <c r="I70" s="4"/>
      <c r="J70" s="4"/>
      <c r="K70" s="4"/>
      <c r="L70" s="1"/>
    </row>
    <row r="71" spans="2:12" ht="13">
      <c r="B71" s="10" t="s">
        <v>186</v>
      </c>
      <c r="C71" s="4"/>
      <c r="D71" s="4"/>
      <c r="E71" s="4"/>
      <c r="F71" s="4"/>
      <c r="G71" s="4"/>
      <c r="H71" s="4"/>
      <c r="I71" s="4"/>
      <c r="J71" s="4"/>
      <c r="K71" s="4"/>
      <c r="L71" s="1"/>
    </row>
    <row r="72" spans="2:12">
      <c r="B72" s="4"/>
      <c r="C72" s="4"/>
      <c r="D72" s="4"/>
      <c r="E72" s="4"/>
      <c r="F72" s="4"/>
      <c r="G72" s="4"/>
      <c r="H72" s="4"/>
      <c r="I72" s="4"/>
      <c r="J72" s="4"/>
      <c r="K72" s="4"/>
      <c r="L72" s="1"/>
    </row>
    <row r="73" spans="2:12" ht="13">
      <c r="B73" s="10" t="s">
        <v>199</v>
      </c>
      <c r="C73" s="4"/>
      <c r="D73" s="4"/>
      <c r="E73" s="4"/>
      <c r="F73" s="4"/>
      <c r="G73" s="4"/>
      <c r="H73" s="4"/>
      <c r="I73" s="4"/>
      <c r="J73" s="4"/>
      <c r="K73" s="4"/>
      <c r="L73" s="1"/>
    </row>
    <row r="74" spans="2:12">
      <c r="B74" s="4"/>
      <c r="C74" s="4"/>
      <c r="D74" s="4"/>
      <c r="E74" s="4"/>
      <c r="F74" s="4"/>
      <c r="G74" s="4"/>
      <c r="H74" s="4"/>
      <c r="I74" s="4"/>
      <c r="J74" s="4"/>
      <c r="K74" s="4"/>
      <c r="L74" s="1"/>
    </row>
    <row r="75" spans="2:12" ht="13">
      <c r="B75" s="10" t="s">
        <v>187</v>
      </c>
      <c r="C75" s="4"/>
      <c r="D75" s="4"/>
      <c r="E75" s="4"/>
      <c r="F75" s="4"/>
      <c r="G75" s="4"/>
      <c r="H75" s="4"/>
      <c r="I75" s="4"/>
      <c r="J75" s="4"/>
      <c r="K75" s="4"/>
      <c r="L75" s="1"/>
    </row>
    <row r="76" spans="2:12">
      <c r="B76" s="4"/>
      <c r="C76" s="4"/>
      <c r="D76" s="4"/>
      <c r="E76" s="4"/>
      <c r="F76" s="4"/>
      <c r="G76" s="4"/>
      <c r="H76" s="4"/>
      <c r="I76" s="4"/>
      <c r="J76" s="4"/>
      <c r="K76" s="4"/>
      <c r="L76" s="1"/>
    </row>
    <row r="77" spans="2:12" ht="13">
      <c r="B77" s="10" t="s">
        <v>188</v>
      </c>
      <c r="C77" s="4"/>
      <c r="D77" s="4"/>
      <c r="E77" s="4"/>
      <c r="F77" s="4"/>
      <c r="G77" s="4"/>
      <c r="H77" s="4"/>
      <c r="I77" s="4"/>
      <c r="J77" s="4"/>
      <c r="K77" s="4"/>
      <c r="L77" s="1"/>
    </row>
    <row r="78" spans="2:12">
      <c r="B78" s="4"/>
      <c r="C78" s="4"/>
      <c r="D78" s="4"/>
      <c r="E78" s="4"/>
      <c r="F78" s="4"/>
      <c r="G78" s="4"/>
      <c r="H78" s="4"/>
      <c r="I78" s="4"/>
      <c r="J78" s="4"/>
      <c r="K78" s="4"/>
      <c r="L78" s="1"/>
    </row>
    <row r="79" spans="2:12" ht="13">
      <c r="B79" s="10" t="s">
        <v>189</v>
      </c>
      <c r="C79" s="4"/>
      <c r="D79" s="4"/>
      <c r="E79" s="4"/>
      <c r="F79" s="4"/>
      <c r="G79" s="4"/>
      <c r="H79" s="4"/>
      <c r="I79" s="4"/>
      <c r="J79" s="4"/>
      <c r="K79" s="4"/>
      <c r="L79" s="1"/>
    </row>
    <row r="80" spans="2:12">
      <c r="B80" s="4" t="s">
        <v>132</v>
      </c>
      <c r="C80" s="4"/>
      <c r="D80" s="4"/>
      <c r="E80" s="4"/>
      <c r="F80" s="4"/>
      <c r="G80" s="4"/>
      <c r="H80" s="4"/>
      <c r="I80" s="4"/>
      <c r="J80" s="4"/>
      <c r="K80" s="4"/>
      <c r="L80" s="1"/>
    </row>
    <row r="81" spans="2:12">
      <c r="B81" s="4" t="s">
        <v>133</v>
      </c>
      <c r="C81" s="4"/>
      <c r="D81" s="4"/>
      <c r="E81" s="4"/>
      <c r="F81" s="4"/>
      <c r="G81" s="4"/>
      <c r="H81" s="4"/>
      <c r="I81" s="4"/>
      <c r="J81" s="4"/>
      <c r="K81" s="4"/>
      <c r="L81" s="1"/>
    </row>
    <row r="82" spans="2:12">
      <c r="B82" s="4" t="s">
        <v>134</v>
      </c>
      <c r="C82" s="4"/>
      <c r="D82" s="4"/>
      <c r="E82" s="4"/>
      <c r="F82" s="4"/>
      <c r="G82" s="4"/>
      <c r="H82" s="4"/>
      <c r="I82" s="4"/>
      <c r="J82" s="4"/>
      <c r="K82" s="4"/>
      <c r="L82" s="1"/>
    </row>
    <row r="83" spans="2:12">
      <c r="B83" s="4" t="s">
        <v>135</v>
      </c>
      <c r="C83" s="4"/>
      <c r="D83" s="4"/>
      <c r="E83" s="4"/>
      <c r="F83" s="4"/>
      <c r="G83" s="4"/>
      <c r="H83" s="4"/>
      <c r="I83" s="4"/>
      <c r="J83" s="4"/>
      <c r="K83" s="4"/>
      <c r="L83" s="1"/>
    </row>
    <row r="84" spans="2:12">
      <c r="B84" s="4" t="s">
        <v>2239</v>
      </c>
      <c r="C84" s="4"/>
      <c r="D84" s="4"/>
      <c r="E84" s="4"/>
      <c r="F84" s="4"/>
      <c r="G84" s="4"/>
      <c r="H84" s="4"/>
      <c r="I84" s="4"/>
      <c r="J84" s="4"/>
      <c r="K84" s="4"/>
      <c r="L84" s="1"/>
    </row>
    <row r="85" spans="2:12">
      <c r="B85" s="4" t="s">
        <v>168</v>
      </c>
      <c r="C85" s="4"/>
      <c r="D85" s="4"/>
      <c r="E85" s="4"/>
      <c r="F85" s="4"/>
      <c r="G85" s="4"/>
      <c r="H85" s="4"/>
      <c r="I85" s="4"/>
      <c r="J85" s="4"/>
      <c r="K85" s="4"/>
      <c r="L85" s="1"/>
    </row>
    <row r="86" spans="2:12">
      <c r="B86" s="4"/>
      <c r="C86" s="4"/>
      <c r="D86" s="4"/>
      <c r="E86" s="4"/>
      <c r="F86" s="4"/>
      <c r="G86" s="4"/>
      <c r="H86" s="4"/>
      <c r="I86" s="4"/>
      <c r="J86" s="4"/>
      <c r="K86" s="4"/>
      <c r="L86" s="1"/>
    </row>
    <row r="87" spans="2:12">
      <c r="B87" s="4"/>
      <c r="C87" s="4"/>
      <c r="D87" s="4"/>
      <c r="E87" s="4"/>
      <c r="F87" s="4"/>
      <c r="G87" s="4"/>
      <c r="H87" s="4"/>
      <c r="I87" s="4"/>
      <c r="J87" s="4"/>
      <c r="K87" s="4"/>
      <c r="L87" s="1"/>
    </row>
    <row r="88" spans="2:12">
      <c r="B88" s="1"/>
      <c r="C88" s="1"/>
      <c r="D88" s="1"/>
      <c r="E88" s="1"/>
      <c r="F88" s="1"/>
      <c r="G88" s="1"/>
      <c r="H88" s="1"/>
      <c r="I88" s="1"/>
      <c r="J88" s="1"/>
      <c r="K88" s="1"/>
      <c r="L88" s="1"/>
    </row>
    <row r="89" spans="2:12" ht="20">
      <c r="B89" s="370" t="s">
        <v>136</v>
      </c>
      <c r="C89" s="370"/>
      <c r="D89" s="370"/>
      <c r="E89" s="370"/>
      <c r="F89" s="370"/>
      <c r="G89" s="370"/>
      <c r="H89" s="370"/>
      <c r="I89" s="370"/>
      <c r="J89" s="370"/>
      <c r="K89" s="370"/>
      <c r="L89" s="1"/>
    </row>
    <row r="90" spans="2:12" ht="10" customHeight="1">
      <c r="B90" s="9"/>
      <c r="C90" s="4"/>
      <c r="D90" s="4"/>
      <c r="E90" s="8"/>
      <c r="F90" s="5"/>
      <c r="G90" s="4"/>
      <c r="H90" s="4"/>
      <c r="I90" s="4"/>
      <c r="J90" s="4"/>
      <c r="K90" s="4"/>
      <c r="L90" s="1"/>
    </row>
    <row r="91" spans="2:12">
      <c r="B91" s="4" t="s">
        <v>97</v>
      </c>
      <c r="C91" s="4"/>
      <c r="D91" s="4"/>
      <c r="E91" s="4"/>
      <c r="F91" s="4"/>
      <c r="G91" s="4"/>
      <c r="H91" s="4"/>
      <c r="I91" s="4"/>
      <c r="J91" s="4"/>
      <c r="K91" s="4"/>
      <c r="L91" s="1"/>
    </row>
    <row r="92" spans="2:12">
      <c r="B92" s="4" t="s">
        <v>98</v>
      </c>
      <c r="C92" s="4"/>
      <c r="D92" s="4"/>
      <c r="E92" s="4"/>
      <c r="F92" s="4"/>
      <c r="G92" s="4"/>
      <c r="H92" s="4"/>
      <c r="I92" s="4"/>
      <c r="J92" s="4"/>
      <c r="K92" s="4"/>
      <c r="L92" s="1"/>
    </row>
    <row r="93" spans="2:12">
      <c r="B93" s="4" t="s">
        <v>99</v>
      </c>
      <c r="C93" s="4"/>
      <c r="D93" s="4"/>
      <c r="E93" s="4"/>
      <c r="F93" s="4"/>
      <c r="G93" s="4"/>
      <c r="H93" s="4"/>
      <c r="I93" s="4"/>
      <c r="J93" s="4"/>
      <c r="K93" s="4"/>
      <c r="L93" s="1"/>
    </row>
    <row r="94" spans="2:12" ht="10" customHeight="1">
      <c r="B94" s="4"/>
      <c r="C94" s="4"/>
      <c r="D94" s="4"/>
      <c r="E94" s="4"/>
      <c r="F94" s="4"/>
      <c r="G94" s="4"/>
      <c r="H94" s="4"/>
      <c r="I94" s="4"/>
      <c r="J94" s="4"/>
      <c r="K94" s="4"/>
      <c r="L94" s="1"/>
    </row>
    <row r="95" spans="2:12">
      <c r="B95" s="4" t="s">
        <v>195</v>
      </c>
      <c r="C95" s="4"/>
      <c r="D95" s="4"/>
      <c r="E95" s="4"/>
      <c r="F95" s="4"/>
      <c r="G95" s="4"/>
      <c r="H95" s="4"/>
      <c r="I95" s="4"/>
      <c r="J95" s="4"/>
      <c r="K95" s="4"/>
      <c r="L95" s="1"/>
    </row>
    <row r="96" spans="2:12">
      <c r="B96" s="4" t="s">
        <v>154</v>
      </c>
      <c r="C96" s="4"/>
      <c r="D96" s="4"/>
      <c r="E96" s="4"/>
      <c r="F96" s="4"/>
      <c r="G96" s="4"/>
      <c r="H96" s="4"/>
      <c r="I96" s="4"/>
      <c r="J96" s="4"/>
      <c r="K96" s="4"/>
      <c r="L96" s="1"/>
    </row>
    <row r="97" spans="2:12" ht="10" customHeight="1">
      <c r="B97" s="4"/>
      <c r="C97" s="4"/>
      <c r="D97" s="4"/>
      <c r="E97" s="4"/>
      <c r="F97" s="4"/>
      <c r="G97" s="4"/>
      <c r="H97" s="4"/>
      <c r="I97" s="4"/>
      <c r="J97" s="4"/>
      <c r="K97" s="4"/>
      <c r="L97" s="1"/>
    </row>
    <row r="98" spans="2:12">
      <c r="B98" s="4" t="s">
        <v>107</v>
      </c>
      <c r="C98" s="4"/>
      <c r="D98" s="4"/>
      <c r="E98" s="4"/>
      <c r="F98" s="4"/>
      <c r="G98" s="4"/>
      <c r="H98" s="4"/>
      <c r="I98" s="4"/>
      <c r="J98" s="4"/>
      <c r="K98" s="4"/>
      <c r="L98" s="1"/>
    </row>
    <row r="99" spans="2:12">
      <c r="B99" s="4" t="s">
        <v>196</v>
      </c>
      <c r="C99" s="4"/>
      <c r="D99" s="4"/>
      <c r="E99" s="4"/>
      <c r="F99" s="4"/>
      <c r="G99" s="4"/>
      <c r="H99" s="4"/>
      <c r="I99" s="4"/>
      <c r="J99" s="4"/>
      <c r="K99" s="4"/>
      <c r="L99" s="1"/>
    </row>
    <row r="100" spans="2:12" ht="10" customHeight="1">
      <c r="B100" s="4"/>
      <c r="C100" s="4"/>
      <c r="D100" s="4"/>
      <c r="E100" s="4"/>
      <c r="F100" s="4"/>
      <c r="G100" s="4"/>
      <c r="H100" s="4"/>
      <c r="I100" s="4"/>
      <c r="J100" s="4"/>
      <c r="K100" s="4"/>
      <c r="L100" s="1"/>
    </row>
    <row r="101" spans="2:12">
      <c r="B101" s="4" t="s">
        <v>108</v>
      </c>
      <c r="C101" s="4"/>
      <c r="D101" s="4"/>
      <c r="E101" s="4"/>
      <c r="F101" s="4"/>
      <c r="G101" s="4"/>
      <c r="H101" s="4"/>
      <c r="I101" s="4"/>
      <c r="J101" s="4"/>
      <c r="K101" s="4"/>
      <c r="L101" s="1"/>
    </row>
    <row r="102" spans="2:12">
      <c r="B102" s="4" t="s">
        <v>109</v>
      </c>
      <c r="C102" s="4"/>
      <c r="D102" s="4"/>
      <c r="E102" s="4"/>
      <c r="F102" s="4"/>
      <c r="G102" s="4"/>
      <c r="H102" s="4"/>
      <c r="I102" s="4"/>
      <c r="J102" s="4"/>
      <c r="K102" s="4"/>
      <c r="L102" s="1"/>
    </row>
    <row r="103" spans="2:12">
      <c r="B103" s="4" t="s">
        <v>110</v>
      </c>
      <c r="C103" s="4"/>
      <c r="D103" s="4"/>
      <c r="E103" s="4"/>
      <c r="F103" s="4"/>
      <c r="G103" s="4"/>
      <c r="H103" s="4"/>
      <c r="I103" s="4"/>
      <c r="J103" s="4"/>
      <c r="K103" s="4"/>
      <c r="L103" s="1"/>
    </row>
    <row r="104" spans="2:12">
      <c r="B104" s="4" t="s">
        <v>139</v>
      </c>
      <c r="C104" s="4"/>
      <c r="D104" s="4"/>
      <c r="E104" s="4"/>
      <c r="F104" s="4"/>
      <c r="G104" s="4"/>
      <c r="H104" s="4"/>
      <c r="I104" s="4"/>
      <c r="J104" s="4"/>
      <c r="K104" s="4"/>
      <c r="L104" s="1"/>
    </row>
    <row r="105" spans="2:12" ht="10" customHeight="1">
      <c r="B105" s="4"/>
      <c r="C105" s="4"/>
      <c r="D105" s="4"/>
      <c r="E105" s="4"/>
      <c r="F105" s="4"/>
      <c r="G105" s="4"/>
      <c r="H105" s="4"/>
      <c r="I105" s="4"/>
      <c r="J105" s="4"/>
      <c r="K105" s="4"/>
      <c r="L105" s="1"/>
    </row>
    <row r="106" spans="2:12">
      <c r="B106" s="4" t="s">
        <v>100</v>
      </c>
      <c r="C106" s="4"/>
      <c r="D106" s="4"/>
      <c r="E106" s="4"/>
      <c r="F106" s="4"/>
      <c r="G106" s="4"/>
      <c r="H106" s="4"/>
      <c r="I106" s="4"/>
      <c r="J106" s="4"/>
      <c r="K106" s="4"/>
      <c r="L106" s="1"/>
    </row>
    <row r="107" spans="2:12">
      <c r="B107" s="4" t="s">
        <v>101</v>
      </c>
      <c r="C107" s="4"/>
      <c r="D107" s="4"/>
      <c r="E107" s="4"/>
      <c r="F107" s="4"/>
      <c r="G107" s="4"/>
      <c r="H107" s="4"/>
      <c r="I107" s="4"/>
      <c r="J107" s="4"/>
      <c r="K107" s="4"/>
      <c r="L107" s="1"/>
    </row>
    <row r="108" spans="2:12" ht="10" customHeight="1">
      <c r="B108" s="4"/>
      <c r="C108" s="4"/>
      <c r="D108" s="4"/>
      <c r="E108" s="4"/>
      <c r="F108" s="4"/>
      <c r="G108" s="4"/>
      <c r="H108" s="4"/>
      <c r="I108" s="4"/>
      <c r="J108" s="4"/>
      <c r="K108" s="4"/>
      <c r="L108" s="1"/>
    </row>
    <row r="109" spans="2:12">
      <c r="B109" s="4" t="s">
        <v>111</v>
      </c>
      <c r="C109" s="4"/>
      <c r="D109" s="4"/>
      <c r="E109" s="4"/>
      <c r="F109" s="4"/>
      <c r="G109" s="4"/>
      <c r="H109" s="4"/>
      <c r="I109" s="4"/>
      <c r="J109" s="4"/>
      <c r="K109" s="4"/>
      <c r="L109" s="1"/>
    </row>
    <row r="110" spans="2:12">
      <c r="B110" s="4" t="s">
        <v>102</v>
      </c>
      <c r="C110" s="4"/>
      <c r="D110" s="4"/>
      <c r="E110" s="4"/>
      <c r="F110" s="4"/>
      <c r="G110" s="4"/>
      <c r="H110" s="4"/>
      <c r="I110" s="4"/>
      <c r="J110" s="4"/>
      <c r="K110" s="4"/>
      <c r="L110" s="1"/>
    </row>
    <row r="111" spans="2:12">
      <c r="B111" s="4" t="s">
        <v>169</v>
      </c>
      <c r="C111" s="4"/>
      <c r="D111" s="4"/>
      <c r="E111" s="4"/>
      <c r="F111" s="4"/>
      <c r="G111" s="4"/>
      <c r="H111" s="4"/>
      <c r="I111" s="4"/>
      <c r="J111" s="4"/>
      <c r="K111" s="4"/>
      <c r="L111" s="1"/>
    </row>
    <row r="112" spans="2:12">
      <c r="B112" s="4" t="s">
        <v>170</v>
      </c>
      <c r="C112" s="4"/>
      <c r="D112" s="4"/>
      <c r="E112" s="4"/>
      <c r="F112" s="4"/>
      <c r="G112" s="4"/>
      <c r="H112" s="4"/>
      <c r="I112" s="4"/>
      <c r="J112" s="4"/>
      <c r="K112" s="4"/>
      <c r="L112" s="1"/>
    </row>
    <row r="113" spans="2:12">
      <c r="B113" s="4" t="s">
        <v>171</v>
      </c>
      <c r="C113" s="4"/>
      <c r="D113" s="4"/>
      <c r="E113" s="4"/>
      <c r="F113" s="4"/>
      <c r="G113" s="4"/>
      <c r="H113" s="4"/>
      <c r="I113" s="4"/>
      <c r="J113" s="4"/>
      <c r="K113" s="4"/>
      <c r="L113" s="1"/>
    </row>
    <row r="114" spans="2:12">
      <c r="B114" s="1"/>
      <c r="C114" s="1"/>
      <c r="D114" s="1"/>
      <c r="E114" s="1"/>
      <c r="F114" s="1"/>
      <c r="G114" s="1"/>
      <c r="H114" s="1"/>
      <c r="I114" s="1"/>
      <c r="J114" s="1"/>
      <c r="K114" s="1"/>
      <c r="L114" s="1"/>
    </row>
    <row r="115" spans="2:12">
      <c r="L115" s="1"/>
    </row>
    <row r="116" spans="2:12">
      <c r="L116" s="1"/>
    </row>
    <row r="117" spans="2:12">
      <c r="L117" s="1"/>
    </row>
    <row r="118" spans="2:12">
      <c r="L118" s="1"/>
    </row>
    <row r="119" spans="2:12">
      <c r="L119" s="1"/>
    </row>
    <row r="120" spans="2:12">
      <c r="L120" s="1"/>
    </row>
    <row r="121" spans="2:12">
      <c r="L121" s="1"/>
    </row>
    <row r="122" spans="2:12">
      <c r="L122" s="1"/>
    </row>
    <row r="123" spans="2:12">
      <c r="L123" s="1"/>
    </row>
    <row r="124" spans="2:12">
      <c r="L124" s="1"/>
    </row>
    <row r="125" spans="2:12">
      <c r="L125" s="1"/>
    </row>
    <row r="126" spans="2:12">
      <c r="L126" s="1"/>
    </row>
    <row r="127" spans="2:12">
      <c r="L127" s="1"/>
    </row>
    <row r="128" spans="2:12">
      <c r="L128" s="1"/>
    </row>
    <row r="129" spans="12:12">
      <c r="L129" s="1"/>
    </row>
    <row r="130" spans="12:12">
      <c r="L130" s="1"/>
    </row>
    <row r="131" spans="12:12">
      <c r="L131" s="1"/>
    </row>
    <row r="132" spans="12:12">
      <c r="L132" s="1"/>
    </row>
    <row r="133" spans="12:12">
      <c r="L133" s="1"/>
    </row>
    <row r="134" spans="12:12">
      <c r="L134" s="1"/>
    </row>
    <row r="135" spans="12:12">
      <c r="L135" s="1"/>
    </row>
    <row r="136" spans="12:12">
      <c r="L136" s="1"/>
    </row>
    <row r="137" spans="12:12">
      <c r="L137" s="1"/>
    </row>
    <row r="138" spans="12:12">
      <c r="L138" s="1"/>
    </row>
    <row r="139" spans="12:12">
      <c r="L139" s="1"/>
    </row>
    <row r="140" spans="12:12">
      <c r="L140" s="1"/>
    </row>
    <row r="141" spans="12:12">
      <c r="L141" s="1"/>
    </row>
    <row r="142" spans="12:12">
      <c r="L142" s="1"/>
    </row>
    <row r="143" spans="12:12">
      <c r="L143" s="1"/>
    </row>
    <row r="144" spans="12:12">
      <c r="L144" s="1"/>
    </row>
    <row r="145" spans="12:12">
      <c r="L145" s="1"/>
    </row>
    <row r="146" spans="12:12">
      <c r="L146" s="1"/>
    </row>
    <row r="147" spans="12:12">
      <c r="L147" s="1"/>
    </row>
    <row r="148" spans="12:12">
      <c r="L148" s="1"/>
    </row>
    <row r="149" spans="12:12">
      <c r="L149" s="1"/>
    </row>
    <row r="150" spans="12:12">
      <c r="L150" s="1"/>
    </row>
    <row r="151" spans="12:12">
      <c r="L151" s="1"/>
    </row>
    <row r="152" spans="12:12">
      <c r="L152" s="1"/>
    </row>
    <row r="153" spans="12:12">
      <c r="L153" s="1"/>
    </row>
    <row r="154" spans="12:12">
      <c r="L154" s="1"/>
    </row>
    <row r="155" spans="12:12">
      <c r="L155" s="1"/>
    </row>
    <row r="156" spans="12:12">
      <c r="L156" s="1"/>
    </row>
    <row r="157" spans="12:12">
      <c r="L157" s="1"/>
    </row>
    <row r="158" spans="12:12">
      <c r="L158" s="1"/>
    </row>
    <row r="159" spans="12:12">
      <c r="L159" s="1"/>
    </row>
    <row r="160" spans="12:12">
      <c r="L160" s="1"/>
    </row>
    <row r="161" spans="12:12">
      <c r="L161" s="1"/>
    </row>
    <row r="162" spans="12:12">
      <c r="L162" s="1"/>
    </row>
    <row r="163" spans="12:12">
      <c r="L163" s="1"/>
    </row>
    <row r="164" spans="12:12">
      <c r="L164" s="1"/>
    </row>
    <row r="165" spans="12:12">
      <c r="L165" s="1"/>
    </row>
    <row r="166" spans="12:12">
      <c r="L166" s="1"/>
    </row>
    <row r="167" spans="12:12">
      <c r="L167" s="1"/>
    </row>
    <row r="168" spans="12:12">
      <c r="L168" s="1"/>
    </row>
    <row r="169" spans="12:12">
      <c r="L169" s="1"/>
    </row>
    <row r="170" spans="12:12">
      <c r="L170" s="1"/>
    </row>
    <row r="171" spans="12:12">
      <c r="L171" s="1"/>
    </row>
    <row r="172" spans="12:12">
      <c r="L172" s="1"/>
    </row>
    <row r="173" spans="12:12">
      <c r="L173" s="1"/>
    </row>
    <row r="174" spans="12:12">
      <c r="L174" s="1"/>
    </row>
    <row r="175" spans="12:12">
      <c r="L175" s="1"/>
    </row>
    <row r="176" spans="12:12">
      <c r="L176" s="1"/>
    </row>
    <row r="177" spans="12:12">
      <c r="L177" s="1"/>
    </row>
    <row r="178" spans="12:12">
      <c r="L178" s="1"/>
    </row>
    <row r="179" spans="12:12">
      <c r="L179" s="1"/>
    </row>
    <row r="180" spans="12:12">
      <c r="L180" s="1"/>
    </row>
    <row r="181" spans="12:12">
      <c r="L181" s="1"/>
    </row>
    <row r="182" spans="12:12">
      <c r="L182" s="1"/>
    </row>
    <row r="183" spans="12:12">
      <c r="L183" s="1"/>
    </row>
    <row r="184" spans="12:12">
      <c r="L184" s="1"/>
    </row>
    <row r="185" spans="12:12">
      <c r="L185" s="1"/>
    </row>
    <row r="186" spans="12:12">
      <c r="L186" s="1"/>
    </row>
    <row r="187" spans="12:12">
      <c r="L187" s="1"/>
    </row>
    <row r="188" spans="12:12">
      <c r="L188" s="1"/>
    </row>
    <row r="189" spans="12:12">
      <c r="L189" s="1"/>
    </row>
    <row r="190" spans="12:12">
      <c r="L190" s="1"/>
    </row>
    <row r="191" spans="12:12">
      <c r="L191" s="1"/>
    </row>
    <row r="192" spans="12:12">
      <c r="L192" s="1"/>
    </row>
    <row r="193" spans="12:12">
      <c r="L193" s="1"/>
    </row>
    <row r="194" spans="12:12">
      <c r="L194" s="1"/>
    </row>
    <row r="195" spans="12:12">
      <c r="L195" s="1"/>
    </row>
    <row r="196" spans="12:12">
      <c r="L196" s="1"/>
    </row>
    <row r="197" spans="12:12">
      <c r="L197" s="1"/>
    </row>
    <row r="198" spans="12:12">
      <c r="L198" s="1"/>
    </row>
    <row r="199" spans="12:12">
      <c r="L199" s="1"/>
    </row>
    <row r="200" spans="12:12">
      <c r="L200" s="1"/>
    </row>
    <row r="201" spans="12:12">
      <c r="L201" s="1"/>
    </row>
    <row r="202" spans="12:12">
      <c r="L202" s="1"/>
    </row>
    <row r="203" spans="12:12">
      <c r="L203" s="1"/>
    </row>
    <row r="204" spans="12:12">
      <c r="L204" s="1"/>
    </row>
    <row r="205" spans="12:12">
      <c r="L205" s="1"/>
    </row>
    <row r="206" spans="12:12">
      <c r="L206" s="1"/>
    </row>
    <row r="207" spans="12:12">
      <c r="L207" s="1"/>
    </row>
    <row r="208" spans="12:12">
      <c r="L208" s="1"/>
    </row>
    <row r="209" spans="12:12">
      <c r="L209" s="1"/>
    </row>
    <row r="210" spans="12:12">
      <c r="L210" s="1"/>
    </row>
    <row r="211" spans="12:12">
      <c r="L211" s="1"/>
    </row>
    <row r="212" spans="12:12">
      <c r="L212" s="1"/>
    </row>
    <row r="213" spans="12:12">
      <c r="L213" s="1"/>
    </row>
    <row r="214" spans="12:12">
      <c r="L214" s="1"/>
    </row>
    <row r="215" spans="12:12">
      <c r="L215" s="1"/>
    </row>
    <row r="216" spans="12:12">
      <c r="L216" s="1"/>
    </row>
    <row r="217" spans="12:12">
      <c r="L217" s="1"/>
    </row>
    <row r="218" spans="12:12">
      <c r="L218" s="1"/>
    </row>
    <row r="219" spans="12:12">
      <c r="L219" s="1"/>
    </row>
    <row r="220" spans="12:12">
      <c r="L220" s="1"/>
    </row>
    <row r="221" spans="12:12">
      <c r="L221" s="1"/>
    </row>
    <row r="222" spans="12:12">
      <c r="L222" s="1"/>
    </row>
    <row r="223" spans="12:12">
      <c r="L223" s="1"/>
    </row>
    <row r="224" spans="12:12">
      <c r="L224" s="1"/>
    </row>
    <row r="225" spans="12:12">
      <c r="L225" s="1"/>
    </row>
    <row r="226" spans="12:12">
      <c r="L226" s="1"/>
    </row>
    <row r="227" spans="12:12">
      <c r="L227" s="1"/>
    </row>
    <row r="228" spans="12:12">
      <c r="L228" s="1"/>
    </row>
    <row r="229" spans="12:12">
      <c r="L229" s="1"/>
    </row>
    <row r="230" spans="12:12">
      <c r="L230" s="1"/>
    </row>
    <row r="231" spans="12:12">
      <c r="L231" s="1"/>
    </row>
  </sheetData>
  <mergeCells count="3">
    <mergeCell ref="B89:K89"/>
    <mergeCell ref="B1:K1"/>
    <mergeCell ref="B6:K6"/>
  </mergeCells>
  <phoneticPr fontId="31" type="noConversion"/>
  <pageMargins left="0.5" right="0.5" top="0.5" bottom="0.8"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workbookViewId="0">
      <selection activeCell="S20" sqref="S20"/>
    </sheetView>
  </sheetViews>
  <sheetFormatPr defaultColWidth="9.1796875" defaultRowHeight="12.5"/>
  <cols>
    <col min="1" max="1" width="2.453125" style="13" customWidth="1"/>
    <col min="2" max="2" width="4.81640625" style="3" customWidth="1"/>
    <col min="3" max="4" width="11" style="3" customWidth="1"/>
    <col min="5" max="5" width="9.1796875" style="3"/>
    <col min="6" max="6" width="11.26953125" style="3" customWidth="1"/>
    <col min="7" max="7" width="13.81640625" style="3" customWidth="1"/>
    <col min="8" max="8" width="12.26953125" style="3" customWidth="1"/>
    <col min="9" max="9" width="16.453125" style="3" customWidth="1"/>
    <col min="10" max="10" width="31.453125" style="3" customWidth="1"/>
    <col min="11" max="11" width="22" style="3" hidden="1" customWidth="1"/>
    <col min="12" max="12" width="2.26953125" style="13" customWidth="1"/>
    <col min="13" max="16384" width="9.1796875" style="3"/>
  </cols>
  <sheetData>
    <row r="1" spans="2:11">
      <c r="B1" s="13"/>
      <c r="C1" s="13"/>
      <c r="D1" s="13"/>
      <c r="E1" s="13"/>
      <c r="F1" s="13"/>
      <c r="G1" s="13"/>
      <c r="H1" s="13"/>
      <c r="I1" s="13"/>
      <c r="J1" s="13"/>
      <c r="K1" s="13"/>
    </row>
    <row r="2" spans="2:11" ht="13">
      <c r="B2" s="381" t="s">
        <v>113</v>
      </c>
      <c r="C2" s="382"/>
      <c r="D2" s="382"/>
      <c r="E2" s="382"/>
      <c r="F2" s="382"/>
      <c r="G2" s="2"/>
      <c r="H2" s="2"/>
      <c r="I2" s="2"/>
      <c r="J2" s="383"/>
      <c r="K2" s="383"/>
    </row>
    <row r="3" spans="2:11">
      <c r="B3" s="384" t="s">
        <v>1</v>
      </c>
      <c r="C3" s="384"/>
      <c r="D3" s="384"/>
      <c r="E3" s="384"/>
      <c r="F3" s="384"/>
      <c r="G3" s="2"/>
      <c r="H3" s="2"/>
      <c r="I3" s="2"/>
      <c r="J3" s="2"/>
      <c r="K3" s="2"/>
    </row>
    <row r="4" spans="2:11">
      <c r="B4" s="384"/>
      <c r="C4" s="384"/>
      <c r="D4" s="384"/>
      <c r="E4" s="384"/>
      <c r="F4" s="384"/>
      <c r="G4" s="2"/>
      <c r="H4" s="2"/>
      <c r="I4" s="2"/>
      <c r="J4" s="2"/>
      <c r="K4" s="2"/>
    </row>
    <row r="5" spans="2:11">
      <c r="B5" s="385" t="s">
        <v>197</v>
      </c>
      <c r="C5" s="386"/>
      <c r="D5" s="386"/>
      <c r="E5" s="386"/>
      <c r="F5" s="386"/>
      <c r="G5" s="2"/>
      <c r="H5" s="2"/>
      <c r="I5" s="2"/>
      <c r="J5" s="2"/>
      <c r="K5" s="2"/>
    </row>
    <row r="6" spans="2:11">
      <c r="B6" s="378"/>
      <c r="C6" s="379"/>
      <c r="D6" s="379"/>
      <c r="E6" s="379"/>
      <c r="F6" s="379"/>
      <c r="G6" s="379"/>
      <c r="H6" s="379"/>
      <c r="I6" s="379"/>
      <c r="J6" s="379"/>
      <c r="K6" s="379"/>
    </row>
    <row r="7" spans="2:11">
      <c r="B7" s="378"/>
      <c r="C7" s="379"/>
      <c r="D7" s="379"/>
      <c r="E7" s="379"/>
      <c r="F7" s="379"/>
      <c r="G7" s="379"/>
      <c r="H7" s="379"/>
      <c r="I7" s="379"/>
      <c r="J7" s="379"/>
      <c r="K7" s="379"/>
    </row>
    <row r="8" spans="2:11">
      <c r="B8" s="378"/>
      <c r="C8" s="379"/>
      <c r="D8" s="379"/>
      <c r="E8" s="379"/>
      <c r="F8" s="379"/>
      <c r="G8" s="379"/>
      <c r="H8" s="379"/>
      <c r="I8" s="379"/>
      <c r="J8" s="379"/>
      <c r="K8" s="379"/>
    </row>
    <row r="9" spans="2:11" ht="25">
      <c r="B9" s="375" t="s">
        <v>949</v>
      </c>
      <c r="C9" s="376"/>
      <c r="D9" s="376"/>
      <c r="E9" s="376"/>
      <c r="F9" s="376"/>
      <c r="G9" s="376"/>
      <c r="H9" s="376"/>
      <c r="I9" s="376"/>
      <c r="J9" s="376"/>
      <c r="K9" s="11"/>
    </row>
    <row r="10" spans="2:11" ht="13">
      <c r="B10" s="380"/>
      <c r="C10" s="380"/>
      <c r="D10" s="380"/>
      <c r="E10" s="380"/>
      <c r="F10" s="380"/>
      <c r="G10" s="380"/>
      <c r="H10" s="380"/>
      <c r="I10" s="380"/>
      <c r="J10" s="380"/>
      <c r="K10" s="380"/>
    </row>
    <row r="11" spans="2:11" ht="13">
      <c r="B11" s="12"/>
      <c r="C11" s="12"/>
      <c r="D11" s="12"/>
      <c r="E11" s="12"/>
      <c r="F11" s="12"/>
      <c r="G11" s="12"/>
      <c r="H11" s="12"/>
      <c r="I11" s="12"/>
      <c r="J11" s="12"/>
      <c r="K11" s="12"/>
    </row>
    <row r="12" spans="2:11" ht="27" customHeight="1">
      <c r="B12" s="14" t="s">
        <v>78</v>
      </c>
      <c r="C12" s="377" t="s">
        <v>103</v>
      </c>
      <c r="D12" s="377"/>
      <c r="E12" s="377"/>
      <c r="F12" s="377"/>
      <c r="G12" s="377"/>
      <c r="H12" s="377"/>
      <c r="I12" s="377"/>
      <c r="J12" s="377"/>
      <c r="K12" s="377"/>
    </row>
    <row r="13" spans="2:11" ht="15.5">
      <c r="B13" s="14" t="s">
        <v>140</v>
      </c>
      <c r="C13" s="377" t="s">
        <v>141</v>
      </c>
      <c r="D13" s="377"/>
      <c r="E13" s="377"/>
      <c r="F13" s="377"/>
      <c r="G13" s="377"/>
      <c r="H13" s="377"/>
      <c r="I13" s="377"/>
      <c r="J13" s="377"/>
      <c r="K13" s="377"/>
    </row>
    <row r="14" spans="2:11" ht="35.25" customHeight="1">
      <c r="B14" s="14"/>
      <c r="C14" s="377" t="s">
        <v>142</v>
      </c>
      <c r="D14" s="377"/>
      <c r="E14" s="377"/>
      <c r="F14" s="377"/>
      <c r="G14" s="377"/>
      <c r="H14" s="377"/>
      <c r="I14" s="377"/>
      <c r="J14" s="377"/>
      <c r="K14" s="377"/>
    </row>
    <row r="15" spans="2:11" ht="15.5">
      <c r="B15" s="14" t="s">
        <v>79</v>
      </c>
      <c r="C15" s="377" t="s">
        <v>143</v>
      </c>
      <c r="D15" s="377"/>
      <c r="E15" s="377"/>
      <c r="F15" s="377"/>
      <c r="G15" s="377"/>
      <c r="H15" s="377"/>
      <c r="I15" s="377"/>
      <c r="J15" s="377"/>
      <c r="K15" s="377"/>
    </row>
    <row r="16" spans="2:11" ht="37.5" customHeight="1">
      <c r="B16" s="14"/>
      <c r="C16" s="377" t="s">
        <v>144</v>
      </c>
      <c r="D16" s="377"/>
      <c r="E16" s="377"/>
      <c r="F16" s="377"/>
      <c r="G16" s="377"/>
      <c r="H16" s="377"/>
      <c r="I16" s="377"/>
      <c r="J16" s="377"/>
      <c r="K16" s="377"/>
    </row>
    <row r="17" spans="2:11" ht="54.75" customHeight="1">
      <c r="B17" s="14" t="s">
        <v>80</v>
      </c>
      <c r="C17" s="377" t="s">
        <v>145</v>
      </c>
      <c r="D17" s="377"/>
      <c r="E17" s="377"/>
      <c r="F17" s="377"/>
      <c r="G17" s="377"/>
      <c r="H17" s="377"/>
      <c r="I17" s="377"/>
      <c r="J17" s="377"/>
      <c r="K17" s="377"/>
    </row>
    <row r="18" spans="2:11" ht="39" customHeight="1">
      <c r="B18" s="14" t="s">
        <v>164</v>
      </c>
      <c r="C18" s="377" t="s">
        <v>83</v>
      </c>
      <c r="D18" s="377"/>
      <c r="E18" s="377"/>
      <c r="F18" s="377"/>
      <c r="G18" s="377"/>
      <c r="H18" s="377"/>
      <c r="I18" s="377"/>
      <c r="J18" s="377"/>
      <c r="K18" s="377"/>
    </row>
    <row r="19" spans="2:11" ht="37.5" customHeight="1">
      <c r="B19" s="14" t="s">
        <v>81</v>
      </c>
      <c r="C19" s="377" t="s">
        <v>85</v>
      </c>
      <c r="D19" s="377"/>
      <c r="E19" s="377"/>
      <c r="F19" s="377"/>
      <c r="G19" s="377"/>
      <c r="H19" s="377"/>
      <c r="I19" s="377"/>
      <c r="J19" s="377"/>
      <c r="K19" s="377"/>
    </row>
    <row r="20" spans="2:11" ht="36" customHeight="1">
      <c r="B20" s="14" t="s">
        <v>82</v>
      </c>
      <c r="C20" s="377" t="s">
        <v>87</v>
      </c>
      <c r="D20" s="377"/>
      <c r="E20" s="377"/>
      <c r="F20" s="377"/>
      <c r="G20" s="377"/>
      <c r="H20" s="377"/>
      <c r="I20" s="377"/>
      <c r="J20" s="377"/>
      <c r="K20" s="377"/>
    </row>
    <row r="21" spans="2:11" ht="37.5" customHeight="1">
      <c r="B21" s="14" t="s">
        <v>84</v>
      </c>
      <c r="C21" s="377" t="s">
        <v>89</v>
      </c>
      <c r="D21" s="377"/>
      <c r="E21" s="377"/>
      <c r="F21" s="377"/>
      <c r="G21" s="377"/>
      <c r="H21" s="377"/>
      <c r="I21" s="377"/>
      <c r="J21" s="377"/>
      <c r="K21" s="377"/>
    </row>
    <row r="22" spans="2:11" ht="37.5" customHeight="1">
      <c r="B22" s="14" t="s">
        <v>86</v>
      </c>
      <c r="C22" s="377" t="s">
        <v>91</v>
      </c>
      <c r="D22" s="377"/>
      <c r="E22" s="377"/>
      <c r="F22" s="377"/>
      <c r="G22" s="377"/>
      <c r="H22" s="377"/>
      <c r="I22" s="377"/>
      <c r="J22" s="377"/>
      <c r="K22" s="377"/>
    </row>
    <row r="23" spans="2:11" ht="37.5" customHeight="1">
      <c r="B23" s="14" t="s">
        <v>88</v>
      </c>
      <c r="C23" s="377" t="s">
        <v>93</v>
      </c>
      <c r="D23" s="377"/>
      <c r="E23" s="377"/>
      <c r="F23" s="377"/>
      <c r="G23" s="377"/>
      <c r="H23" s="377"/>
      <c r="I23" s="377"/>
      <c r="J23" s="377"/>
      <c r="K23" s="377"/>
    </row>
    <row r="24" spans="2:11" ht="37.5" customHeight="1">
      <c r="B24" s="14" t="s">
        <v>90</v>
      </c>
      <c r="C24" s="377" t="s">
        <v>95</v>
      </c>
      <c r="D24" s="377"/>
      <c r="E24" s="377"/>
      <c r="F24" s="377"/>
      <c r="G24" s="377"/>
      <c r="H24" s="377"/>
      <c r="I24" s="377"/>
      <c r="J24" s="377"/>
      <c r="K24" s="377"/>
    </row>
    <row r="25" spans="2:11" ht="31.5" customHeight="1">
      <c r="B25" s="14" t="s">
        <v>92</v>
      </c>
      <c r="C25" s="377" t="s">
        <v>148</v>
      </c>
      <c r="D25" s="377"/>
      <c r="E25" s="377"/>
      <c r="F25" s="377"/>
      <c r="G25" s="377"/>
      <c r="H25" s="377"/>
      <c r="I25" s="377"/>
      <c r="J25" s="377"/>
      <c r="K25" s="377"/>
    </row>
    <row r="26" spans="2:11" ht="27.75" customHeight="1">
      <c r="B26" s="14"/>
      <c r="C26" s="377" t="s">
        <v>147</v>
      </c>
      <c r="D26" s="377"/>
      <c r="E26" s="377"/>
      <c r="F26" s="377"/>
      <c r="G26" s="377"/>
      <c r="H26" s="377"/>
      <c r="I26" s="377"/>
      <c r="J26" s="377"/>
      <c r="K26" s="377"/>
    </row>
    <row r="27" spans="2:11" ht="31.5" customHeight="1">
      <c r="B27" s="14" t="s">
        <v>94</v>
      </c>
      <c r="C27" s="377" t="s">
        <v>96</v>
      </c>
      <c r="D27" s="377"/>
      <c r="E27" s="377"/>
      <c r="F27" s="377"/>
      <c r="G27" s="377"/>
      <c r="H27" s="377"/>
      <c r="I27" s="377"/>
      <c r="J27" s="377"/>
      <c r="K27" s="377"/>
    </row>
    <row r="28" spans="2:11" ht="24" customHeight="1">
      <c r="B28" s="12"/>
      <c r="C28" s="12"/>
      <c r="D28" s="12"/>
      <c r="E28" s="12"/>
      <c r="F28" s="12"/>
      <c r="G28" s="12"/>
      <c r="H28" s="12"/>
      <c r="I28" s="12"/>
      <c r="J28" s="12"/>
      <c r="K28" s="12"/>
    </row>
    <row r="29" spans="2:11">
      <c r="B29" s="373"/>
      <c r="C29" s="374"/>
      <c r="D29" s="374"/>
      <c r="E29" s="374"/>
      <c r="F29" s="374"/>
      <c r="G29" s="374"/>
      <c r="H29" s="374"/>
      <c r="I29" s="374"/>
      <c r="J29" s="374"/>
      <c r="K29" s="374"/>
    </row>
  </sheetData>
  <mergeCells count="26">
    <mergeCell ref="B7:K7"/>
    <mergeCell ref="B2:F2"/>
    <mergeCell ref="J2:K2"/>
    <mergeCell ref="B3:F4"/>
    <mergeCell ref="B5:F5"/>
    <mergeCell ref="B6:K6"/>
    <mergeCell ref="B8:K8"/>
    <mergeCell ref="B10:K10"/>
    <mergeCell ref="C12:K12"/>
    <mergeCell ref="C13:K13"/>
    <mergeCell ref="C14:K14"/>
    <mergeCell ref="B29:K29"/>
    <mergeCell ref="B9:J9"/>
    <mergeCell ref="C24:K24"/>
    <mergeCell ref="C25:K25"/>
    <mergeCell ref="C26:K26"/>
    <mergeCell ref="C27:K27"/>
    <mergeCell ref="C15:K15"/>
    <mergeCell ref="C20:K20"/>
    <mergeCell ref="C21:K21"/>
    <mergeCell ref="C22:K22"/>
    <mergeCell ref="C23:K23"/>
    <mergeCell ref="C16:K16"/>
    <mergeCell ref="C17:K17"/>
    <mergeCell ref="C18:K18"/>
    <mergeCell ref="C19:K19"/>
  </mergeCells>
  <phoneticPr fontId="31" type="noConversion"/>
  <pageMargins left="0.69" right="0.75" top="1" bottom="0.51" header="0.5" footer="0.5"/>
  <pageSetup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5"/>
  <sheetViews>
    <sheetView topLeftCell="A69" workbookViewId="0">
      <selection activeCell="B84" sqref="B84"/>
    </sheetView>
  </sheetViews>
  <sheetFormatPr defaultColWidth="8.81640625" defaultRowHeight="14.5"/>
  <cols>
    <col min="1" max="1" width="16.81640625" style="29" bestFit="1" customWidth="1"/>
    <col min="2" max="2" width="30.453125" style="29" bestFit="1" customWidth="1"/>
    <col min="3" max="16384" width="8.81640625" style="29"/>
  </cols>
  <sheetData>
    <row r="1" spans="1:2">
      <c r="A1" s="29" t="s">
        <v>900</v>
      </c>
      <c r="B1" s="29" t="s">
        <v>901</v>
      </c>
    </row>
    <row r="2" spans="1:2">
      <c r="A2" s="28" t="s">
        <v>898</v>
      </c>
      <c r="B2" s="16" t="s">
        <v>899</v>
      </c>
    </row>
    <row r="3" spans="1:2">
      <c r="A3" s="28" t="s">
        <v>621</v>
      </c>
      <c r="B3" s="29" t="s">
        <v>622</v>
      </c>
    </row>
    <row r="4" spans="1:2">
      <c r="A4" s="28" t="s">
        <v>623</v>
      </c>
      <c r="B4" s="29" t="s">
        <v>624</v>
      </c>
    </row>
    <row r="5" spans="1:2">
      <c r="A5" s="28" t="s">
        <v>356</v>
      </c>
      <c r="B5" s="29" t="s">
        <v>611</v>
      </c>
    </row>
    <row r="6" spans="1:2">
      <c r="A6" s="28" t="s">
        <v>625</v>
      </c>
      <c r="B6" s="29" t="s">
        <v>626</v>
      </c>
    </row>
    <row r="7" spans="1:2">
      <c r="A7" s="28" t="s">
        <v>627</v>
      </c>
      <c r="B7" s="29" t="s">
        <v>628</v>
      </c>
    </row>
    <row r="8" spans="1:2">
      <c r="A8" s="28" t="s">
        <v>629</v>
      </c>
      <c r="B8" s="29" t="s">
        <v>630</v>
      </c>
    </row>
    <row r="9" spans="1:2">
      <c r="A9" s="28" t="s">
        <v>631</v>
      </c>
      <c r="B9" s="29" t="s">
        <v>632</v>
      </c>
    </row>
    <row r="10" spans="1:2">
      <c r="A10" s="28" t="s">
        <v>498</v>
      </c>
      <c r="B10" s="29" t="s">
        <v>612</v>
      </c>
    </row>
    <row r="11" spans="1:2">
      <c r="A11" s="30" t="s">
        <v>633</v>
      </c>
      <c r="B11" s="29" t="s">
        <v>634</v>
      </c>
    </row>
    <row r="12" spans="1:2">
      <c r="A12" s="30" t="s">
        <v>635</v>
      </c>
      <c r="B12" s="29" t="s">
        <v>636</v>
      </c>
    </row>
    <row r="13" spans="1:2">
      <c r="A13" s="30" t="s">
        <v>502</v>
      </c>
      <c r="B13" s="29" t="s">
        <v>613</v>
      </c>
    </row>
    <row r="14" spans="1:2">
      <c r="A14" s="30" t="s">
        <v>637</v>
      </c>
      <c r="B14" s="29" t="s">
        <v>638</v>
      </c>
    </row>
    <row r="15" spans="1:2">
      <c r="A15" s="30" t="s">
        <v>639</v>
      </c>
      <c r="B15" s="29" t="s">
        <v>640</v>
      </c>
    </row>
    <row r="16" spans="1:2">
      <c r="A16" s="30" t="s">
        <v>503</v>
      </c>
      <c r="B16" s="29" t="s">
        <v>614</v>
      </c>
    </row>
    <row r="17" spans="1:2">
      <c r="A17" s="30" t="s">
        <v>641</v>
      </c>
      <c r="B17" s="29" t="s">
        <v>642</v>
      </c>
    </row>
    <row r="18" spans="1:2">
      <c r="A18" s="30" t="s">
        <v>643</v>
      </c>
      <c r="B18" s="29" t="s">
        <v>644</v>
      </c>
    </row>
    <row r="19" spans="1:2">
      <c r="A19" s="30" t="s">
        <v>505</v>
      </c>
      <c r="B19" s="29" t="s">
        <v>615</v>
      </c>
    </row>
    <row r="20" spans="1:2">
      <c r="A20" s="30" t="s">
        <v>645</v>
      </c>
      <c r="B20" s="29" t="s">
        <v>646</v>
      </c>
    </row>
    <row r="21" spans="1:2">
      <c r="A21" s="30" t="s">
        <v>647</v>
      </c>
      <c r="B21" s="29" t="s">
        <v>648</v>
      </c>
    </row>
    <row r="22" spans="1:2">
      <c r="A22" s="30" t="s">
        <v>507</v>
      </c>
      <c r="B22" s="29" t="s">
        <v>616</v>
      </c>
    </row>
    <row r="23" spans="1:2">
      <c r="A23" s="30" t="s">
        <v>649</v>
      </c>
      <c r="B23" s="29" t="s">
        <v>650</v>
      </c>
    </row>
    <row r="24" spans="1:2">
      <c r="A24" s="30" t="s">
        <v>651</v>
      </c>
      <c r="B24" s="29" t="s">
        <v>652</v>
      </c>
    </row>
    <row r="25" spans="1:2">
      <c r="A25" s="30" t="s">
        <v>508</v>
      </c>
      <c r="B25" s="29" t="s">
        <v>617</v>
      </c>
    </row>
    <row r="26" spans="1:2">
      <c r="A26" s="30" t="s">
        <v>653</v>
      </c>
      <c r="B26" s="29" t="s">
        <v>654</v>
      </c>
    </row>
    <row r="27" spans="1:2">
      <c r="A27" s="30" t="s">
        <v>655</v>
      </c>
      <c r="B27" s="29" t="s">
        <v>656</v>
      </c>
    </row>
    <row r="28" spans="1:2">
      <c r="A28" s="30" t="s">
        <v>509</v>
      </c>
      <c r="B28" s="29" t="s">
        <v>618</v>
      </c>
    </row>
    <row r="29" spans="1:2">
      <c r="A29" s="30" t="s">
        <v>657</v>
      </c>
      <c r="B29" s="29" t="s">
        <v>658</v>
      </c>
    </row>
    <row r="30" spans="1:2">
      <c r="A30" s="30" t="s">
        <v>659</v>
      </c>
      <c r="B30" s="29" t="s">
        <v>660</v>
      </c>
    </row>
    <row r="31" spans="1:2">
      <c r="A31" s="30" t="s">
        <v>511</v>
      </c>
      <c r="B31" s="29" t="s">
        <v>619</v>
      </c>
    </row>
    <row r="32" spans="1:2">
      <c r="A32" s="30" t="s">
        <v>661</v>
      </c>
      <c r="B32" s="29" t="s">
        <v>662</v>
      </c>
    </row>
    <row r="33" spans="1:2">
      <c r="A33" s="30" t="s">
        <v>663</v>
      </c>
      <c r="B33" s="29" t="s">
        <v>664</v>
      </c>
    </row>
    <row r="34" spans="1:2">
      <c r="A34" s="30" t="s">
        <v>513</v>
      </c>
      <c r="B34" s="29" t="s">
        <v>620</v>
      </c>
    </row>
    <row r="35" spans="1:2">
      <c r="A35" s="30" t="s">
        <v>665</v>
      </c>
      <c r="B35" s="29" t="s">
        <v>666</v>
      </c>
    </row>
    <row r="36" spans="1:2">
      <c r="A36" s="30" t="s">
        <v>667</v>
      </c>
      <c r="B36" s="29" t="s">
        <v>668</v>
      </c>
    </row>
    <row r="37" spans="1:2">
      <c r="A37" s="30" t="s">
        <v>669</v>
      </c>
      <c r="B37" s="29" t="s">
        <v>670</v>
      </c>
    </row>
    <row r="38" spans="1:2">
      <c r="A38" s="30" t="s">
        <v>363</v>
      </c>
      <c r="B38" s="29" t="s">
        <v>671</v>
      </c>
    </row>
    <row r="39" spans="1:2">
      <c r="A39" s="28" t="s">
        <v>672</v>
      </c>
      <c r="B39" s="29" t="s">
        <v>673</v>
      </c>
    </row>
    <row r="40" spans="1:2">
      <c r="A40" s="28" t="s">
        <v>674</v>
      </c>
      <c r="B40" s="29" t="s">
        <v>675</v>
      </c>
    </row>
    <row r="41" spans="1:2">
      <c r="A41" s="28" t="s">
        <v>676</v>
      </c>
      <c r="B41" s="29" t="s">
        <v>677</v>
      </c>
    </row>
    <row r="42" spans="1:2">
      <c r="A42" s="28" t="s">
        <v>269</v>
      </c>
      <c r="B42" s="29" t="s">
        <v>678</v>
      </c>
    </row>
    <row r="43" spans="1:2">
      <c r="A43" s="28" t="s">
        <v>679</v>
      </c>
      <c r="B43" s="29" t="s">
        <v>680</v>
      </c>
    </row>
    <row r="44" spans="1:2">
      <c r="A44" s="28" t="s">
        <v>681</v>
      </c>
      <c r="B44" s="29" t="s">
        <v>682</v>
      </c>
    </row>
    <row r="45" spans="1:2">
      <c r="A45" s="28" t="s">
        <v>683</v>
      </c>
      <c r="B45" s="29" t="s">
        <v>684</v>
      </c>
    </row>
    <row r="46" spans="1:2">
      <c r="A46" s="28" t="s">
        <v>685</v>
      </c>
      <c r="B46" s="19" t="s">
        <v>686</v>
      </c>
    </row>
    <row r="47" spans="1:2">
      <c r="A47" s="28" t="s">
        <v>687</v>
      </c>
      <c r="B47" s="29" t="s">
        <v>688</v>
      </c>
    </row>
    <row r="48" spans="1:2">
      <c r="A48" s="28" t="s">
        <v>689</v>
      </c>
      <c r="B48" s="29" t="s">
        <v>690</v>
      </c>
    </row>
    <row r="49" spans="1:3">
      <c r="A49" s="28" t="s">
        <v>605</v>
      </c>
      <c r="B49" s="29" t="s">
        <v>691</v>
      </c>
    </row>
    <row r="50" spans="1:3">
      <c r="A50" s="28" t="s">
        <v>581</v>
      </c>
      <c r="B50" s="29" t="s">
        <v>692</v>
      </c>
    </row>
    <row r="51" spans="1:3">
      <c r="A51" s="28" t="s">
        <v>693</v>
      </c>
      <c r="B51" s="29" t="s">
        <v>694</v>
      </c>
    </row>
    <row r="52" spans="1:3">
      <c r="A52" s="28" t="s">
        <v>695</v>
      </c>
      <c r="B52" s="29" t="s">
        <v>696</v>
      </c>
    </row>
    <row r="53" spans="1:3">
      <c r="A53" s="28" t="s">
        <v>697</v>
      </c>
      <c r="B53" s="29" t="s">
        <v>698</v>
      </c>
    </row>
    <row r="54" spans="1:3">
      <c r="A54" s="28" t="s">
        <v>699</v>
      </c>
      <c r="B54" s="29" t="s">
        <v>700</v>
      </c>
    </row>
    <row r="55" spans="1:3">
      <c r="A55" s="28" t="s">
        <v>351</v>
      </c>
      <c r="B55" s="29" t="s">
        <v>701</v>
      </c>
    </row>
    <row r="56" spans="1:3">
      <c r="A56" s="28" t="s">
        <v>2265</v>
      </c>
      <c r="B56" s="29" t="s">
        <v>2268</v>
      </c>
      <c r="C56" s="73" t="s">
        <v>62</v>
      </c>
    </row>
    <row r="57" spans="1:3">
      <c r="A57" s="28" t="s">
        <v>2266</v>
      </c>
      <c r="B57" s="29" t="s">
        <v>2269</v>
      </c>
      <c r="C57" s="73" t="s">
        <v>62</v>
      </c>
    </row>
    <row r="58" spans="1:3">
      <c r="A58" s="28" t="s">
        <v>2267</v>
      </c>
      <c r="B58" s="29" t="s">
        <v>2270</v>
      </c>
      <c r="C58" s="73" t="s">
        <v>62</v>
      </c>
    </row>
    <row r="59" spans="1:3">
      <c r="A59" s="28" t="s">
        <v>259</v>
      </c>
      <c r="B59" s="29" t="s">
        <v>702</v>
      </c>
    </row>
    <row r="60" spans="1:3">
      <c r="A60" s="28" t="s">
        <v>265</v>
      </c>
      <c r="B60" s="29" t="s">
        <v>703</v>
      </c>
    </row>
    <row r="61" spans="1:3">
      <c r="A61" s="28" t="s">
        <v>263</v>
      </c>
      <c r="B61" s="29" t="s">
        <v>704</v>
      </c>
    </row>
    <row r="62" spans="1:3">
      <c r="A62" s="28" t="s">
        <v>524</v>
      </c>
      <c r="B62" s="29" t="s">
        <v>705</v>
      </c>
    </row>
    <row r="63" spans="1:3">
      <c r="A63" s="28" t="s">
        <v>706</v>
      </c>
      <c r="B63" s="29" t="s">
        <v>707</v>
      </c>
    </row>
    <row r="64" spans="1:3">
      <c r="A64" s="28" t="s">
        <v>708</v>
      </c>
      <c r="B64" s="29" t="s">
        <v>709</v>
      </c>
    </row>
    <row r="65" spans="1:3">
      <c r="A65" s="28" t="s">
        <v>521</v>
      </c>
      <c r="B65" s="29" t="s">
        <v>710</v>
      </c>
    </row>
    <row r="66" spans="1:3">
      <c r="A66" s="28" t="s">
        <v>267</v>
      </c>
      <c r="B66" s="29" t="s">
        <v>711</v>
      </c>
    </row>
    <row r="67" spans="1:3">
      <c r="A67" s="28" t="s">
        <v>712</v>
      </c>
      <c r="B67" s="29" t="s">
        <v>713</v>
      </c>
    </row>
    <row r="68" spans="1:3">
      <c r="A68" s="28" t="s">
        <v>589</v>
      </c>
      <c r="B68" s="29" t="s">
        <v>714</v>
      </c>
      <c r="C68" s="73" t="s">
        <v>2264</v>
      </c>
    </row>
    <row r="69" spans="1:3">
      <c r="A69" s="28" t="s">
        <v>715</v>
      </c>
      <c r="B69" s="29" t="s">
        <v>716</v>
      </c>
      <c r="C69" s="73" t="s">
        <v>2264</v>
      </c>
    </row>
    <row r="70" spans="1:3">
      <c r="A70" s="28" t="s">
        <v>361</v>
      </c>
      <c r="B70" s="29" t="s">
        <v>717</v>
      </c>
      <c r="C70" s="73" t="s">
        <v>2264</v>
      </c>
    </row>
    <row r="71" spans="1:3">
      <c r="A71" s="28" t="s">
        <v>347</v>
      </c>
      <c r="B71" s="29" t="s">
        <v>718</v>
      </c>
      <c r="C71" s="73" t="s">
        <v>2264</v>
      </c>
    </row>
    <row r="72" spans="1:3">
      <c r="A72" s="28" t="s">
        <v>601</v>
      </c>
      <c r="B72" s="29" t="s">
        <v>719</v>
      </c>
    </row>
    <row r="73" spans="1:3">
      <c r="A73" s="28" t="s">
        <v>720</v>
      </c>
      <c r="B73" s="29" t="s">
        <v>721</v>
      </c>
      <c r="C73" s="73" t="s">
        <v>2264</v>
      </c>
    </row>
    <row r="74" spans="1:3">
      <c r="A74" s="28" t="s">
        <v>722</v>
      </c>
      <c r="B74" s="29" t="s">
        <v>723</v>
      </c>
      <c r="C74" s="73" t="s">
        <v>2264</v>
      </c>
    </row>
    <row r="75" spans="1:3">
      <c r="A75" s="28" t="s">
        <v>724</v>
      </c>
      <c r="B75" s="29" t="s">
        <v>725</v>
      </c>
      <c r="C75" s="73" t="s">
        <v>2264</v>
      </c>
    </row>
    <row r="76" spans="1:3">
      <c r="A76" s="28" t="s">
        <v>292</v>
      </c>
      <c r="B76" s="29" t="s">
        <v>726</v>
      </c>
    </row>
    <row r="77" spans="1:3">
      <c r="A77" s="28" t="s">
        <v>300</v>
      </c>
      <c r="B77" s="29" t="s">
        <v>727</v>
      </c>
    </row>
    <row r="78" spans="1:3">
      <c r="A78" s="28" t="s">
        <v>271</v>
      </c>
      <c r="B78" s="29" t="s">
        <v>728</v>
      </c>
    </row>
    <row r="79" spans="1:3">
      <c r="A79" s="28" t="s">
        <v>729</v>
      </c>
      <c r="B79" s="29" t="s">
        <v>730</v>
      </c>
    </row>
    <row r="80" spans="1:3">
      <c r="A80" s="28" t="s">
        <v>274</v>
      </c>
      <c r="B80" s="29" t="s">
        <v>731</v>
      </c>
    </row>
    <row r="81" spans="1:3">
      <c r="A81" s="28" t="s">
        <v>280</v>
      </c>
      <c r="B81" s="29" t="s">
        <v>732</v>
      </c>
    </row>
    <row r="82" spans="1:3">
      <c r="A82" s="28" t="s">
        <v>2271</v>
      </c>
      <c r="B82" s="29" t="s">
        <v>721</v>
      </c>
      <c r="C82" s="73" t="s">
        <v>62</v>
      </c>
    </row>
    <row r="83" spans="1:3">
      <c r="A83" s="28" t="s">
        <v>2272</v>
      </c>
      <c r="B83" s="29" t="s">
        <v>723</v>
      </c>
      <c r="C83" s="73" t="s">
        <v>62</v>
      </c>
    </row>
    <row r="84" spans="1:3">
      <c r="A84" s="28" t="s">
        <v>2273</v>
      </c>
      <c r="B84" s="29" t="s">
        <v>725</v>
      </c>
      <c r="C84" s="73" t="s">
        <v>62</v>
      </c>
    </row>
    <row r="85" spans="1:3">
      <c r="A85" s="28" t="s">
        <v>311</v>
      </c>
      <c r="B85" s="29" t="s">
        <v>733</v>
      </c>
    </row>
    <row r="86" spans="1:3">
      <c r="A86" s="28" t="s">
        <v>318</v>
      </c>
      <c r="B86" s="29" t="s">
        <v>734</v>
      </c>
    </row>
    <row r="87" spans="1:3">
      <c r="A87" s="28" t="s">
        <v>735</v>
      </c>
      <c r="B87" s="29" t="s">
        <v>736</v>
      </c>
    </row>
    <row r="88" spans="1:3">
      <c r="A88" s="28" t="s">
        <v>314</v>
      </c>
      <c r="B88" s="29" t="s">
        <v>737</v>
      </c>
    </row>
    <row r="89" spans="1:3">
      <c r="A89" s="28" t="s">
        <v>315</v>
      </c>
      <c r="B89" s="29" t="s">
        <v>738</v>
      </c>
    </row>
    <row r="90" spans="1:3">
      <c r="A90" s="28" t="s">
        <v>739</v>
      </c>
      <c r="B90" s="29" t="s">
        <v>740</v>
      </c>
    </row>
    <row r="91" spans="1:3">
      <c r="A91" s="28" t="s">
        <v>741</v>
      </c>
      <c r="B91" s="29" t="s">
        <v>742</v>
      </c>
    </row>
    <row r="92" spans="1:3">
      <c r="A92" s="28" t="s">
        <v>517</v>
      </c>
      <c r="B92" s="29" t="s">
        <v>743</v>
      </c>
    </row>
    <row r="93" spans="1:3">
      <c r="A93" s="28" t="s">
        <v>744</v>
      </c>
      <c r="B93" s="29" t="s">
        <v>745</v>
      </c>
    </row>
    <row r="94" spans="1:3">
      <c r="A94" s="28" t="s">
        <v>515</v>
      </c>
      <c r="B94" s="29" t="s">
        <v>746</v>
      </c>
    </row>
    <row r="95" spans="1:3">
      <c r="A95" s="28" t="s">
        <v>747</v>
      </c>
      <c r="B95" s="29" t="s">
        <v>748</v>
      </c>
    </row>
    <row r="96" spans="1:3">
      <c r="A96" s="28" t="s">
        <v>749</v>
      </c>
      <c r="B96" s="29" t="s">
        <v>750</v>
      </c>
    </row>
    <row r="97" spans="1:2">
      <c r="A97" s="28" t="s">
        <v>751</v>
      </c>
      <c r="B97" s="29" t="s">
        <v>752</v>
      </c>
    </row>
    <row r="98" spans="1:2">
      <c r="A98" s="28" t="s">
        <v>753</v>
      </c>
      <c r="B98" s="29" t="s">
        <v>754</v>
      </c>
    </row>
    <row r="99" spans="1:2">
      <c r="A99" s="28" t="s">
        <v>755</v>
      </c>
      <c r="B99" s="29" t="s">
        <v>756</v>
      </c>
    </row>
    <row r="100" spans="1:2">
      <c r="A100" s="28" t="s">
        <v>757</v>
      </c>
      <c r="B100" s="29" t="s">
        <v>758</v>
      </c>
    </row>
    <row r="101" spans="1:2">
      <c r="A101" s="28" t="s">
        <v>759</v>
      </c>
      <c r="B101" s="29" t="s">
        <v>760</v>
      </c>
    </row>
    <row r="102" spans="1:2">
      <c r="A102" s="28" t="s">
        <v>346</v>
      </c>
      <c r="B102" s="29" t="s">
        <v>762</v>
      </c>
    </row>
    <row r="103" spans="1:2">
      <c r="A103" s="28" t="s">
        <v>342</v>
      </c>
      <c r="B103" s="29" t="s">
        <v>763</v>
      </c>
    </row>
    <row r="104" spans="1:2">
      <c r="A104" s="28" t="s">
        <v>608</v>
      </c>
      <c r="B104" s="29" t="s">
        <v>764</v>
      </c>
    </row>
    <row r="105" spans="1:2">
      <c r="A105" s="28" t="s">
        <v>609</v>
      </c>
      <c r="B105" s="29" t="s">
        <v>765</v>
      </c>
    </row>
    <row r="106" spans="1:2">
      <c r="A106" s="28" t="s">
        <v>343</v>
      </c>
      <c r="B106" s="29" t="s">
        <v>766</v>
      </c>
    </row>
    <row r="107" spans="1:2">
      <c r="A107" s="28" t="s">
        <v>767</v>
      </c>
      <c r="B107" s="29" t="s">
        <v>768</v>
      </c>
    </row>
    <row r="108" spans="1:2">
      <c r="A108" s="28" t="s">
        <v>345</v>
      </c>
      <c r="B108" s="29" t="s">
        <v>769</v>
      </c>
    </row>
    <row r="109" spans="1:2">
      <c r="A109" s="28" t="s">
        <v>770</v>
      </c>
      <c r="B109" s="29" t="s">
        <v>771</v>
      </c>
    </row>
    <row r="110" spans="1:2">
      <c r="A110" s="28" t="s">
        <v>772</v>
      </c>
      <c r="B110" s="29" t="s">
        <v>773</v>
      </c>
    </row>
    <row r="111" spans="1:2">
      <c r="A111" s="28" t="s">
        <v>774</v>
      </c>
      <c r="B111" s="29" t="s">
        <v>775</v>
      </c>
    </row>
    <row r="112" spans="1:2">
      <c r="A112" s="28" t="s">
        <v>776</v>
      </c>
      <c r="B112" s="29" t="s">
        <v>777</v>
      </c>
    </row>
    <row r="113" spans="1:2">
      <c r="A113" s="28" t="s">
        <v>778</v>
      </c>
      <c r="B113" s="29" t="s">
        <v>779</v>
      </c>
    </row>
    <row r="114" spans="1:2">
      <c r="A114" s="28" t="s">
        <v>780</v>
      </c>
      <c r="B114" s="29" t="s">
        <v>781</v>
      </c>
    </row>
    <row r="115" spans="1:2">
      <c r="A115" s="28" t="s">
        <v>782</v>
      </c>
      <c r="B115" s="29" t="s">
        <v>783</v>
      </c>
    </row>
    <row r="116" spans="1:2">
      <c r="A116" s="28" t="s">
        <v>784</v>
      </c>
      <c r="B116" s="29" t="s">
        <v>785</v>
      </c>
    </row>
    <row r="117" spans="1:2">
      <c r="A117" s="28" t="s">
        <v>786</v>
      </c>
      <c r="B117" s="29" t="s">
        <v>787</v>
      </c>
    </row>
    <row r="118" spans="1:2">
      <c r="A118" s="28" t="s">
        <v>788</v>
      </c>
      <c r="B118" s="29" t="s">
        <v>789</v>
      </c>
    </row>
    <row r="119" spans="1:2">
      <c r="A119" s="28" t="s">
        <v>790</v>
      </c>
      <c r="B119" s="29" t="s">
        <v>791</v>
      </c>
    </row>
    <row r="120" spans="1:2">
      <c r="A120" s="28" t="s">
        <v>792</v>
      </c>
      <c r="B120" s="29" t="s">
        <v>793</v>
      </c>
    </row>
    <row r="121" spans="1:2">
      <c r="A121" s="28" t="s">
        <v>794</v>
      </c>
      <c r="B121" s="29" t="s">
        <v>795</v>
      </c>
    </row>
    <row r="122" spans="1:2">
      <c r="A122" s="28" t="s">
        <v>796</v>
      </c>
      <c r="B122" s="29" t="s">
        <v>797</v>
      </c>
    </row>
    <row r="123" spans="1:2">
      <c r="A123" s="28" t="s">
        <v>798</v>
      </c>
      <c r="B123" s="29" t="s">
        <v>799</v>
      </c>
    </row>
    <row r="124" spans="1:2">
      <c r="A124" s="28" t="s">
        <v>800</v>
      </c>
      <c r="B124" s="29" t="s">
        <v>801</v>
      </c>
    </row>
    <row r="125" spans="1:2">
      <c r="A125" s="28" t="s">
        <v>802</v>
      </c>
      <c r="B125" s="29" t="s">
        <v>803</v>
      </c>
    </row>
    <row r="126" spans="1:2">
      <c r="A126" s="28" t="s">
        <v>804</v>
      </c>
      <c r="B126" s="29" t="s">
        <v>805</v>
      </c>
    </row>
    <row r="127" spans="1:2">
      <c r="A127" s="28" t="s">
        <v>806</v>
      </c>
      <c r="B127" s="29" t="s">
        <v>807</v>
      </c>
    </row>
    <row r="128" spans="1:2">
      <c r="A128" s="28" t="s">
        <v>809</v>
      </c>
      <c r="B128" s="29" t="s">
        <v>808</v>
      </c>
    </row>
    <row r="129" spans="1:2">
      <c r="A129" s="28" t="s">
        <v>353</v>
      </c>
      <c r="B129" s="29" t="s">
        <v>810</v>
      </c>
    </row>
    <row r="130" spans="1:2">
      <c r="A130" s="28" t="s">
        <v>811</v>
      </c>
      <c r="B130" s="29" t="s">
        <v>812</v>
      </c>
    </row>
    <row r="131" spans="1:2">
      <c r="A131" s="28" t="s">
        <v>813</v>
      </c>
      <c r="B131" s="29" t="s">
        <v>814</v>
      </c>
    </row>
    <row r="132" spans="1:2">
      <c r="A132" s="28" t="s">
        <v>815</v>
      </c>
      <c r="B132" s="29" t="s">
        <v>816</v>
      </c>
    </row>
    <row r="133" spans="1:2">
      <c r="A133" s="28" t="s">
        <v>817</v>
      </c>
      <c r="B133" s="29" t="s">
        <v>818</v>
      </c>
    </row>
    <row r="134" spans="1:2">
      <c r="A134" s="28" t="s">
        <v>819</v>
      </c>
      <c r="B134" s="29" t="s">
        <v>820</v>
      </c>
    </row>
    <row r="135" spans="1:2">
      <c r="A135" s="28" t="s">
        <v>821</v>
      </c>
      <c r="B135" s="29" t="s">
        <v>822</v>
      </c>
    </row>
    <row r="136" spans="1:2">
      <c r="A136" s="28" t="s">
        <v>823</v>
      </c>
      <c r="B136" s="29" t="s">
        <v>824</v>
      </c>
    </row>
    <row r="137" spans="1:2">
      <c r="A137" s="28" t="s">
        <v>825</v>
      </c>
      <c r="B137" s="29" t="s">
        <v>826</v>
      </c>
    </row>
    <row r="138" spans="1:2">
      <c r="A138" s="28" t="s">
        <v>2274</v>
      </c>
      <c r="B138" s="29" t="s">
        <v>2275</v>
      </c>
    </row>
    <row r="139" spans="1:2">
      <c r="A139" s="28" t="s">
        <v>827</v>
      </c>
      <c r="B139" s="29" t="s">
        <v>828</v>
      </c>
    </row>
    <row r="140" spans="1:2">
      <c r="A140" s="28" t="s">
        <v>829</v>
      </c>
      <c r="B140" s="29" t="s">
        <v>830</v>
      </c>
    </row>
    <row r="141" spans="1:2">
      <c r="A141" s="28" t="s">
        <v>831</v>
      </c>
      <c r="B141" s="29" t="s">
        <v>822</v>
      </c>
    </row>
    <row r="142" spans="1:2">
      <c r="A142" s="28" t="s">
        <v>832</v>
      </c>
      <c r="B142" s="29" t="s">
        <v>824</v>
      </c>
    </row>
    <row r="143" spans="1:2">
      <c r="A143" s="28" t="s">
        <v>833</v>
      </c>
      <c r="B143" s="29" t="s">
        <v>834</v>
      </c>
    </row>
    <row r="144" spans="1:2">
      <c r="A144" s="28" t="s">
        <v>835</v>
      </c>
      <c r="B144" s="29" t="s">
        <v>836</v>
      </c>
    </row>
    <row r="145" spans="1:3">
      <c r="A145" s="28" t="s">
        <v>837</v>
      </c>
      <c r="B145" s="29" t="s">
        <v>838</v>
      </c>
    </row>
    <row r="146" spans="1:3">
      <c r="A146" s="28" t="s">
        <v>839</v>
      </c>
      <c r="B146" s="29" t="s">
        <v>840</v>
      </c>
    </row>
    <row r="147" spans="1:3">
      <c r="A147" s="28" t="s">
        <v>841</v>
      </c>
      <c r="B147" s="29" t="s">
        <v>842</v>
      </c>
    </row>
    <row r="148" spans="1:3">
      <c r="A148" s="28" t="s">
        <v>843</v>
      </c>
      <c r="B148" s="29" t="s">
        <v>844</v>
      </c>
    </row>
    <row r="149" spans="1:3">
      <c r="A149" s="28" t="s">
        <v>845</v>
      </c>
      <c r="B149" s="29" t="s">
        <v>846</v>
      </c>
    </row>
    <row r="150" spans="1:3">
      <c r="A150" s="28" t="s">
        <v>576</v>
      </c>
      <c r="B150" s="29" t="s">
        <v>847</v>
      </c>
    </row>
    <row r="151" spans="1:3">
      <c r="A151" s="28" t="s">
        <v>573</v>
      </c>
      <c r="B151" s="29" t="s">
        <v>848</v>
      </c>
    </row>
    <row r="152" spans="1:3">
      <c r="A152" s="28" t="s">
        <v>850</v>
      </c>
      <c r="B152" s="29" t="s">
        <v>851</v>
      </c>
    </row>
    <row r="153" spans="1:3">
      <c r="A153" s="28" t="s">
        <v>580</v>
      </c>
      <c r="B153" s="29" t="s">
        <v>852</v>
      </c>
    </row>
    <row r="154" spans="1:3">
      <c r="A154" s="28" t="s">
        <v>853</v>
      </c>
      <c r="B154" s="29" t="s">
        <v>849</v>
      </c>
    </row>
    <row r="155" spans="1:3">
      <c r="A155" s="28" t="s">
        <v>574</v>
      </c>
      <c r="B155" s="29" t="s">
        <v>854</v>
      </c>
    </row>
    <row r="156" spans="1:3">
      <c r="A156" s="28" t="s">
        <v>567</v>
      </c>
      <c r="B156" s="29" t="s">
        <v>855</v>
      </c>
    </row>
    <row r="157" spans="1:3">
      <c r="A157" s="28" t="s">
        <v>856</v>
      </c>
      <c r="B157" s="29" t="s">
        <v>857</v>
      </c>
    </row>
    <row r="158" spans="1:3">
      <c r="A158" s="28" t="s">
        <v>577</v>
      </c>
      <c r="B158" s="29" t="s">
        <v>858</v>
      </c>
      <c r="C158" s="73" t="s">
        <v>2264</v>
      </c>
    </row>
    <row r="159" spans="1:3">
      <c r="A159" s="28" t="s">
        <v>859</v>
      </c>
      <c r="B159" s="29" t="s">
        <v>860</v>
      </c>
      <c r="C159" s="73" t="s">
        <v>2264</v>
      </c>
    </row>
    <row r="160" spans="1:3">
      <c r="A160" s="28" t="s">
        <v>861</v>
      </c>
      <c r="B160" s="29" t="s">
        <v>862</v>
      </c>
      <c r="C160" s="73" t="s">
        <v>2264</v>
      </c>
    </row>
    <row r="161" spans="1:3">
      <c r="A161" s="28" t="s">
        <v>863</v>
      </c>
      <c r="B161" s="29" t="s">
        <v>864</v>
      </c>
    </row>
    <row r="162" spans="1:3">
      <c r="A162" s="28" t="s">
        <v>865</v>
      </c>
      <c r="B162" s="29" t="s">
        <v>866</v>
      </c>
    </row>
    <row r="163" spans="1:3">
      <c r="A163" s="28" t="s">
        <v>867</v>
      </c>
      <c r="B163" s="29" t="s">
        <v>868</v>
      </c>
    </row>
    <row r="164" spans="1:3">
      <c r="A164" s="28" t="s">
        <v>869</v>
      </c>
      <c r="B164" s="29" t="s">
        <v>870</v>
      </c>
    </row>
    <row r="165" spans="1:3">
      <c r="A165" s="28" t="s">
        <v>871</v>
      </c>
      <c r="B165" s="29" t="s">
        <v>872</v>
      </c>
    </row>
    <row r="166" spans="1:3">
      <c r="A166" s="28" t="s">
        <v>873</v>
      </c>
      <c r="B166" s="29" t="s">
        <v>874</v>
      </c>
    </row>
    <row r="167" spans="1:3">
      <c r="A167" s="28" t="s">
        <v>875</v>
      </c>
      <c r="B167" s="29" t="s">
        <v>876</v>
      </c>
    </row>
    <row r="168" spans="1:3">
      <c r="A168" s="28" t="s">
        <v>2260</v>
      </c>
      <c r="B168" s="29" t="s">
        <v>2259</v>
      </c>
      <c r="C168" s="73" t="s">
        <v>62</v>
      </c>
    </row>
    <row r="169" spans="1:3">
      <c r="A169" s="28" t="s">
        <v>2261</v>
      </c>
      <c r="B169" s="29" t="s">
        <v>860</v>
      </c>
      <c r="C169" s="73" t="s">
        <v>62</v>
      </c>
    </row>
    <row r="170" spans="1:3">
      <c r="A170" s="28" t="s">
        <v>2262</v>
      </c>
      <c r="B170" s="29" t="s">
        <v>862</v>
      </c>
      <c r="C170" s="73" t="s">
        <v>62</v>
      </c>
    </row>
    <row r="171" spans="1:3">
      <c r="A171" s="28" t="s">
        <v>2263</v>
      </c>
      <c r="B171" s="29" t="s">
        <v>1130</v>
      </c>
      <c r="C171" s="73" t="s">
        <v>62</v>
      </c>
    </row>
    <row r="172" spans="1:3">
      <c r="A172" s="28" t="s">
        <v>321</v>
      </c>
      <c r="B172" s="29" t="s">
        <v>877</v>
      </c>
    </row>
    <row r="173" spans="1:3">
      <c r="A173" s="28" t="s">
        <v>878</v>
      </c>
      <c r="B173" s="29" t="s">
        <v>879</v>
      </c>
    </row>
    <row r="174" spans="1:3">
      <c r="A174" s="28" t="s">
        <v>880</v>
      </c>
      <c r="B174" s="29" t="s">
        <v>761</v>
      </c>
    </row>
    <row r="175" spans="1:3">
      <c r="A175" s="28" t="s">
        <v>323</v>
      </c>
      <c r="B175" s="29" t="s">
        <v>881</v>
      </c>
    </row>
    <row r="176" spans="1:3">
      <c r="A176" s="28" t="s">
        <v>882</v>
      </c>
      <c r="B176" s="29" t="s">
        <v>883</v>
      </c>
    </row>
    <row r="177" spans="1:2">
      <c r="A177" s="28" t="s">
        <v>336</v>
      </c>
      <c r="B177" s="29" t="s">
        <v>884</v>
      </c>
    </row>
    <row r="178" spans="1:2">
      <c r="A178" s="28" t="s">
        <v>337</v>
      </c>
      <c r="B178" s="29" t="s">
        <v>885</v>
      </c>
    </row>
    <row r="179" spans="1:2">
      <c r="A179" s="28" t="s">
        <v>886</v>
      </c>
      <c r="B179" s="29" t="s">
        <v>887</v>
      </c>
    </row>
    <row r="180" spans="1:2">
      <c r="A180" s="28" t="s">
        <v>585</v>
      </c>
      <c r="B180" s="31" t="s">
        <v>888</v>
      </c>
    </row>
    <row r="181" spans="1:2">
      <c r="A181" s="28" t="s">
        <v>340</v>
      </c>
      <c r="B181" s="31" t="s">
        <v>889</v>
      </c>
    </row>
    <row r="182" spans="1:2">
      <c r="A182" s="28" t="s">
        <v>331</v>
      </c>
      <c r="B182" s="29" t="s">
        <v>890</v>
      </c>
    </row>
    <row r="183" spans="1:2">
      <c r="A183" s="28" t="s">
        <v>891</v>
      </c>
      <c r="B183" s="29" t="s">
        <v>892</v>
      </c>
    </row>
    <row r="184" spans="1:2">
      <c r="A184" s="28" t="s">
        <v>334</v>
      </c>
      <c r="B184" s="29" t="s">
        <v>893</v>
      </c>
    </row>
    <row r="185" spans="1:2">
      <c r="A185" s="28" t="s">
        <v>894</v>
      </c>
      <c r="B185" s="29" t="s">
        <v>895</v>
      </c>
    </row>
    <row r="186" spans="1:2">
      <c r="A186" s="28" t="s">
        <v>326</v>
      </c>
      <c r="B186" s="29" t="s">
        <v>896</v>
      </c>
    </row>
    <row r="187" spans="1:2">
      <c r="A187" s="28" t="s">
        <v>328</v>
      </c>
      <c r="B187" s="19" t="s">
        <v>897</v>
      </c>
    </row>
    <row r="188" spans="1:2">
      <c r="A188" s="30" t="s">
        <v>2252</v>
      </c>
      <c r="B188" s="16" t="s">
        <v>2253</v>
      </c>
    </row>
    <row r="189" spans="1:2">
      <c r="A189" s="30"/>
      <c r="B189" s="30"/>
    </row>
    <row r="190" spans="1:2">
      <c r="A190" s="30"/>
      <c r="B190" s="30"/>
    </row>
    <row r="191" spans="1:2">
      <c r="A191" s="30"/>
      <c r="B191" s="30"/>
    </row>
    <row r="192" spans="1:2">
      <c r="A192" s="30"/>
      <c r="B192" s="30"/>
    </row>
    <row r="193" spans="1:2">
      <c r="A193" s="30"/>
      <c r="B193" s="30"/>
    </row>
    <row r="194" spans="1:2">
      <c r="A194" s="30"/>
      <c r="B194" s="30"/>
    </row>
    <row r="195" spans="1:2">
      <c r="A195" s="30"/>
      <c r="B195" s="30"/>
    </row>
    <row r="196" spans="1:2">
      <c r="A196" s="30"/>
      <c r="B196" s="30"/>
    </row>
    <row r="197" spans="1:2">
      <c r="A197" s="30"/>
      <c r="B197" s="30"/>
    </row>
    <row r="198" spans="1:2">
      <c r="A198" s="30"/>
      <c r="B198" s="30"/>
    </row>
    <row r="199" spans="1:2">
      <c r="A199" s="30"/>
      <c r="B199" s="30"/>
    </row>
    <row r="200" spans="1:2">
      <c r="A200" s="30"/>
      <c r="B200" s="30"/>
    </row>
    <row r="201" spans="1:2">
      <c r="A201" s="30"/>
      <c r="B201" s="30"/>
    </row>
    <row r="202" spans="1:2">
      <c r="A202" s="30"/>
      <c r="B202" s="30"/>
    </row>
    <row r="203" spans="1:2">
      <c r="A203" s="30"/>
      <c r="B203" s="30"/>
    </row>
    <row r="204" spans="1:2">
      <c r="A204" s="30"/>
      <c r="B204" s="30"/>
    </row>
    <row r="205" spans="1:2">
      <c r="A205" s="30"/>
      <c r="B205" s="30"/>
    </row>
    <row r="206" spans="1:2">
      <c r="A206" s="30"/>
      <c r="B206" s="30"/>
    </row>
    <row r="207" spans="1:2">
      <c r="A207" s="30"/>
      <c r="B207" s="30"/>
    </row>
    <row r="208" spans="1:2">
      <c r="A208" s="30"/>
      <c r="B208" s="30"/>
    </row>
    <row r="209" spans="1:2">
      <c r="A209" s="30"/>
      <c r="B209" s="30"/>
    </row>
    <row r="210" spans="1:2">
      <c r="A210" s="30"/>
      <c r="B210" s="30"/>
    </row>
    <row r="211" spans="1:2">
      <c r="A211" s="30"/>
      <c r="B211" s="30"/>
    </row>
    <row r="212" spans="1:2">
      <c r="A212" s="30"/>
      <c r="B212" s="30"/>
    </row>
    <row r="213" spans="1:2">
      <c r="A213" s="30"/>
      <c r="B213" s="30"/>
    </row>
    <row r="214" spans="1:2">
      <c r="A214" s="30"/>
      <c r="B214" s="30"/>
    </row>
    <row r="215" spans="1:2">
      <c r="A215" s="30"/>
      <c r="B215" s="30"/>
    </row>
    <row r="216" spans="1:2">
      <c r="A216" s="30"/>
      <c r="B216" s="30"/>
    </row>
    <row r="217" spans="1:2">
      <c r="A217" s="30"/>
      <c r="B217" s="30"/>
    </row>
    <row r="218" spans="1:2">
      <c r="A218" s="30"/>
      <c r="B218" s="30"/>
    </row>
    <row r="219" spans="1:2">
      <c r="A219" s="30"/>
      <c r="B219" s="30"/>
    </row>
    <row r="220" spans="1:2">
      <c r="A220" s="30"/>
      <c r="B220" s="30"/>
    </row>
    <row r="221" spans="1:2">
      <c r="A221" s="30"/>
      <c r="B221" s="30"/>
    </row>
    <row r="222" spans="1:2">
      <c r="A222" s="30"/>
      <c r="B222" s="30"/>
    </row>
    <row r="223" spans="1:2">
      <c r="A223" s="30"/>
      <c r="B223" s="30"/>
    </row>
    <row r="224" spans="1:2">
      <c r="A224" s="30"/>
      <c r="B224" s="30"/>
    </row>
    <row r="225" spans="1:2">
      <c r="A225" s="30"/>
      <c r="B225" s="30"/>
    </row>
    <row r="226" spans="1:2">
      <c r="A226" s="30"/>
      <c r="B226" s="30"/>
    </row>
    <row r="227" spans="1:2">
      <c r="A227" s="30"/>
      <c r="B227" s="30"/>
    </row>
    <row r="228" spans="1:2">
      <c r="A228" s="30"/>
      <c r="B228" s="30"/>
    </row>
    <row r="229" spans="1:2">
      <c r="A229" s="30"/>
      <c r="B229" s="30"/>
    </row>
    <row r="230" spans="1:2">
      <c r="A230" s="30"/>
      <c r="B230" s="30"/>
    </row>
    <row r="231" spans="1:2">
      <c r="A231" s="30"/>
      <c r="B231" s="30"/>
    </row>
    <row r="232" spans="1:2">
      <c r="A232" s="30"/>
      <c r="B232" s="30"/>
    </row>
    <row r="233" spans="1:2">
      <c r="A233" s="30"/>
      <c r="B233" s="30"/>
    </row>
    <row r="234" spans="1:2">
      <c r="A234" s="30"/>
      <c r="B234" s="30"/>
    </row>
    <row r="235" spans="1:2">
      <c r="A235" s="30"/>
      <c r="B235" s="30"/>
    </row>
    <row r="236" spans="1:2">
      <c r="A236" s="30"/>
      <c r="B236" s="30"/>
    </row>
    <row r="237" spans="1:2">
      <c r="A237" s="30"/>
      <c r="B237" s="30"/>
    </row>
    <row r="238" spans="1:2">
      <c r="A238" s="30"/>
      <c r="B238" s="30"/>
    </row>
    <row r="239" spans="1:2">
      <c r="A239" s="30"/>
      <c r="B239" s="30"/>
    </row>
    <row r="240" spans="1:2">
      <c r="A240" s="30"/>
      <c r="B240" s="30"/>
    </row>
    <row r="241" spans="1:2">
      <c r="A241" s="30"/>
      <c r="B241" s="30"/>
    </row>
    <row r="242" spans="1:2">
      <c r="A242" s="30"/>
      <c r="B242" s="30"/>
    </row>
    <row r="243" spans="1:2">
      <c r="A243" s="30"/>
      <c r="B243" s="30"/>
    </row>
    <row r="244" spans="1:2">
      <c r="A244" s="30"/>
      <c r="B244" s="30"/>
    </row>
    <row r="245" spans="1:2">
      <c r="A245" s="30"/>
      <c r="B245" s="30"/>
    </row>
    <row r="246" spans="1:2">
      <c r="A246" s="30"/>
      <c r="B246" s="30"/>
    </row>
    <row r="247" spans="1:2">
      <c r="A247" s="30"/>
      <c r="B247" s="30"/>
    </row>
    <row r="248" spans="1:2">
      <c r="A248" s="30"/>
      <c r="B248" s="30"/>
    </row>
    <row r="249" spans="1:2">
      <c r="A249" s="30"/>
      <c r="B249" s="30"/>
    </row>
    <row r="250" spans="1:2">
      <c r="A250" s="30"/>
      <c r="B250" s="30"/>
    </row>
    <row r="251" spans="1:2">
      <c r="A251" s="30"/>
      <c r="B251" s="30"/>
    </row>
    <row r="252" spans="1:2">
      <c r="A252" s="30"/>
      <c r="B252" s="30"/>
    </row>
    <row r="253" spans="1:2">
      <c r="A253" s="30"/>
      <c r="B253" s="30"/>
    </row>
    <row r="254" spans="1:2">
      <c r="A254" s="30"/>
      <c r="B254" s="30"/>
    </row>
    <row r="255" spans="1:2">
      <c r="A255" s="30"/>
      <c r="B255" s="30"/>
    </row>
  </sheetData>
  <sortState xmlns:xlrd2="http://schemas.microsoft.com/office/spreadsheetml/2017/richdata2" ref="A2:C384">
    <sortCondition ref="A2:A38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workbookViewId="0">
      <selection activeCell="C31" sqref="C31"/>
    </sheetView>
  </sheetViews>
  <sheetFormatPr defaultColWidth="8.26953125" defaultRowHeight="14.5"/>
  <cols>
    <col min="1" max="1" width="10.7265625" style="15" bestFit="1" customWidth="1"/>
    <col min="2" max="2" width="15.7265625" style="25" bestFit="1" customWidth="1"/>
    <col min="3" max="3" width="57" style="19" customWidth="1"/>
    <col min="4" max="5" width="57" style="15" customWidth="1"/>
    <col min="6" max="6" width="8.26953125" style="15"/>
    <col min="7" max="7" width="8.26953125" style="20"/>
    <col min="8" max="16384" width="8.26953125" style="15"/>
  </cols>
  <sheetData>
    <row r="1" spans="1:7" s="25" customFormat="1">
      <c r="A1" s="25">
        <v>1</v>
      </c>
      <c r="B1" s="25">
        <v>2</v>
      </c>
      <c r="C1" s="67">
        <v>3</v>
      </c>
      <c r="D1" s="25">
        <v>4</v>
      </c>
      <c r="G1" s="30"/>
    </row>
    <row r="2" spans="1:7" s="17" customFormat="1">
      <c r="A2" s="17" t="s">
        <v>237</v>
      </c>
      <c r="B2" s="21" t="s">
        <v>240</v>
      </c>
      <c r="D2" s="17" t="s">
        <v>238</v>
      </c>
      <c r="E2" s="17" t="s">
        <v>239</v>
      </c>
    </row>
    <row r="3" spans="1:7">
      <c r="A3" s="63">
        <v>5150300</v>
      </c>
      <c r="B3" s="27" t="s">
        <v>258</v>
      </c>
      <c r="C3" s="22" t="s">
        <v>242</v>
      </c>
      <c r="D3" s="18" t="s">
        <v>236</v>
      </c>
      <c r="E3" s="22" t="s">
        <v>236</v>
      </c>
      <c r="F3" s="20"/>
    </row>
    <row r="4" spans="1:7" ht="29">
      <c r="A4" s="64">
        <v>5301100</v>
      </c>
      <c r="B4" s="23">
        <v>212</v>
      </c>
      <c r="C4" s="22" t="s">
        <v>243</v>
      </c>
      <c r="D4" s="24" t="s">
        <v>233</v>
      </c>
      <c r="E4" s="19" t="s">
        <v>218</v>
      </c>
      <c r="F4" s="20"/>
    </row>
    <row r="5" spans="1:7" ht="43.5">
      <c r="A5" s="64">
        <v>5301200</v>
      </c>
      <c r="B5" s="23">
        <v>205</v>
      </c>
      <c r="C5" s="22" t="s">
        <v>244</v>
      </c>
      <c r="D5" s="18" t="s">
        <v>208</v>
      </c>
      <c r="E5" s="19" t="s">
        <v>209</v>
      </c>
      <c r="F5" s="20"/>
    </row>
    <row r="6" spans="1:7" ht="43.5">
      <c r="A6" s="64">
        <v>5301250</v>
      </c>
      <c r="B6" s="23">
        <v>204</v>
      </c>
      <c r="C6" s="22" t="s">
        <v>245</v>
      </c>
      <c r="D6" s="18" t="s">
        <v>206</v>
      </c>
      <c r="E6" s="19" t="s">
        <v>207</v>
      </c>
    </row>
    <row r="7" spans="1:7" ht="43.5">
      <c r="A7" s="64">
        <v>5301700</v>
      </c>
      <c r="B7" s="23">
        <v>206</v>
      </c>
      <c r="C7" s="22" t="s">
        <v>246</v>
      </c>
      <c r="D7" s="18" t="s">
        <v>210</v>
      </c>
      <c r="E7" s="19" t="s">
        <v>211</v>
      </c>
    </row>
    <row r="8" spans="1:7" ht="19.149999999999999" customHeight="1">
      <c r="A8" s="64">
        <v>5301800</v>
      </c>
      <c r="B8" s="23">
        <v>239</v>
      </c>
      <c r="C8" s="22" t="s">
        <v>1517</v>
      </c>
      <c r="D8" s="18" t="s">
        <v>1516</v>
      </c>
      <c r="E8" s="19" t="s">
        <v>1515</v>
      </c>
    </row>
    <row r="9" spans="1:7" ht="29">
      <c r="A9" s="64">
        <v>5301900</v>
      </c>
      <c r="B9" s="23">
        <v>224</v>
      </c>
      <c r="C9" s="22" t="s">
        <v>247</v>
      </c>
      <c r="D9" s="18" t="s">
        <v>219</v>
      </c>
      <c r="E9" s="19" t="s">
        <v>220</v>
      </c>
    </row>
    <row r="10" spans="1:7" ht="72.5">
      <c r="A10" s="64">
        <v>5304700</v>
      </c>
      <c r="B10" s="23">
        <v>257</v>
      </c>
      <c r="C10" s="22" t="s">
        <v>248</v>
      </c>
      <c r="D10" s="18" t="s">
        <v>221</v>
      </c>
      <c r="E10" s="19" t="s">
        <v>222</v>
      </c>
    </row>
    <row r="11" spans="1:7" ht="43.5">
      <c r="A11" s="64">
        <v>5306200</v>
      </c>
      <c r="B11" s="23">
        <v>262</v>
      </c>
      <c r="C11" s="22" t="s">
        <v>249</v>
      </c>
      <c r="D11" s="18" t="s">
        <v>216</v>
      </c>
      <c r="E11" s="19" t="s">
        <v>217</v>
      </c>
    </row>
    <row r="12" spans="1:7" ht="87">
      <c r="A12" s="59">
        <v>5320220</v>
      </c>
      <c r="B12" s="23"/>
      <c r="C12" s="22" t="s">
        <v>1495</v>
      </c>
      <c r="D12" s="18" t="s">
        <v>1496</v>
      </c>
      <c r="E12" s="19" t="s">
        <v>1502</v>
      </c>
    </row>
    <row r="13" spans="1:7" ht="87">
      <c r="A13" s="65">
        <v>5320230</v>
      </c>
      <c r="B13" s="26">
        <v>292</v>
      </c>
      <c r="C13" s="51" t="s">
        <v>1493</v>
      </c>
      <c r="D13" s="52" t="s">
        <v>1494</v>
      </c>
      <c r="E13" s="53" t="s">
        <v>1501</v>
      </c>
    </row>
    <row r="14" spans="1:7">
      <c r="A14" s="66">
        <v>5320410</v>
      </c>
      <c r="B14" s="23">
        <v>322</v>
      </c>
      <c r="C14" s="22" t="s">
        <v>1497</v>
      </c>
      <c r="D14" s="24" t="s">
        <v>1498</v>
      </c>
      <c r="E14" s="24" t="s">
        <v>1498</v>
      </c>
    </row>
    <row r="15" spans="1:7" ht="29">
      <c r="A15" s="66">
        <v>5320420</v>
      </c>
      <c r="B15" s="23">
        <v>322</v>
      </c>
      <c r="C15" s="22" t="s">
        <v>1499</v>
      </c>
      <c r="D15" s="24" t="s">
        <v>1500</v>
      </c>
      <c r="E15" s="19" t="s">
        <v>1500</v>
      </c>
    </row>
    <row r="16" spans="1:7">
      <c r="A16" s="66">
        <v>5320470</v>
      </c>
      <c r="B16" s="23">
        <v>297</v>
      </c>
      <c r="C16" s="22" t="s">
        <v>1505</v>
      </c>
      <c r="D16" s="24" t="s">
        <v>1506</v>
      </c>
      <c r="E16" s="19" t="s">
        <v>1511</v>
      </c>
    </row>
    <row r="17" spans="1:6">
      <c r="A17" s="66">
        <v>5320440</v>
      </c>
      <c r="B17" s="23">
        <v>296</v>
      </c>
      <c r="C17" s="22" t="s">
        <v>1503</v>
      </c>
      <c r="D17" s="22" t="s">
        <v>1504</v>
      </c>
      <c r="E17" s="22" t="s">
        <v>1510</v>
      </c>
    </row>
    <row r="18" spans="1:6">
      <c r="A18" s="66">
        <v>5320490</v>
      </c>
      <c r="B18" s="23">
        <v>308</v>
      </c>
      <c r="C18" s="22" t="s">
        <v>1507</v>
      </c>
      <c r="D18" s="24" t="s">
        <v>1508</v>
      </c>
      <c r="E18" s="19" t="s">
        <v>1509</v>
      </c>
    </row>
    <row r="19" spans="1:6" ht="29">
      <c r="A19" s="64">
        <v>5320490</v>
      </c>
      <c r="B19" s="23">
        <v>713</v>
      </c>
      <c r="C19" s="22" t="s">
        <v>257</v>
      </c>
      <c r="D19" s="24" t="s">
        <v>241</v>
      </c>
      <c r="E19" s="19" t="s">
        <v>212</v>
      </c>
    </row>
    <row r="20" spans="1:6">
      <c r="A20" s="66">
        <v>5320630</v>
      </c>
      <c r="B20" s="23">
        <v>318</v>
      </c>
      <c r="C20" s="22" t="s">
        <v>252</v>
      </c>
      <c r="D20" s="24" t="s">
        <v>234</v>
      </c>
      <c r="E20" s="19" t="s">
        <v>213</v>
      </c>
    </row>
    <row r="21" spans="1:6" ht="29">
      <c r="A21" s="64">
        <v>5322400</v>
      </c>
      <c r="B21" s="23">
        <v>332</v>
      </c>
      <c r="C21" s="22" t="s">
        <v>250</v>
      </c>
      <c r="D21" s="18" t="s">
        <v>214</v>
      </c>
      <c r="E21" s="19" t="s">
        <v>215</v>
      </c>
    </row>
    <row r="22" spans="1:6" ht="29">
      <c r="A22" s="64">
        <v>5340570</v>
      </c>
      <c r="B22" s="23">
        <v>411</v>
      </c>
      <c r="C22" s="22" t="s">
        <v>253</v>
      </c>
      <c r="D22" s="18" t="s">
        <v>223</v>
      </c>
      <c r="E22" s="19" t="s">
        <v>224</v>
      </c>
    </row>
    <row r="23" spans="1:6" ht="72.5">
      <c r="A23" s="64">
        <v>5346700</v>
      </c>
      <c r="B23" s="23">
        <v>436</v>
      </c>
      <c r="C23" s="22" t="s">
        <v>251</v>
      </c>
      <c r="D23" s="18" t="s">
        <v>225</v>
      </c>
      <c r="E23" s="19" t="s">
        <v>226</v>
      </c>
    </row>
    <row r="24" spans="1:6" ht="29">
      <c r="A24" s="64">
        <v>5368025</v>
      </c>
      <c r="B24" s="23">
        <v>222</v>
      </c>
      <c r="C24" s="22" t="s">
        <v>254</v>
      </c>
      <c r="D24" s="24" t="s">
        <v>228</v>
      </c>
      <c r="E24" s="19" t="s">
        <v>227</v>
      </c>
    </row>
    <row r="25" spans="1:6" ht="43.5">
      <c r="A25" s="64">
        <v>5368025</v>
      </c>
      <c r="B25" s="23">
        <v>226</v>
      </c>
      <c r="C25" s="22" t="s">
        <v>254</v>
      </c>
      <c r="D25" s="24" t="s">
        <v>228</v>
      </c>
      <c r="E25" s="19" t="s">
        <v>229</v>
      </c>
    </row>
    <row r="26" spans="1:6" ht="29">
      <c r="A26" s="64">
        <v>5368145</v>
      </c>
      <c r="B26" s="23">
        <v>229</v>
      </c>
      <c r="C26" s="22" t="s">
        <v>255</v>
      </c>
      <c r="D26" s="24" t="s">
        <v>235</v>
      </c>
      <c r="E26" s="19" t="s">
        <v>230</v>
      </c>
    </row>
    <row r="27" spans="1:6" ht="58">
      <c r="A27" s="64">
        <v>5390850</v>
      </c>
      <c r="B27" s="23">
        <v>533</v>
      </c>
      <c r="C27" s="22" t="s">
        <v>256</v>
      </c>
      <c r="D27" s="18" t="s">
        <v>231</v>
      </c>
      <c r="E27" s="19" t="s">
        <v>232</v>
      </c>
    </row>
    <row r="28" spans="1:6">
      <c r="A28" s="16"/>
      <c r="B28" s="23"/>
      <c r="D28" s="18"/>
      <c r="E28" s="19"/>
      <c r="F28" s="20"/>
    </row>
    <row r="29" spans="1:6">
      <c r="A29" s="16"/>
      <c r="B29" s="23"/>
      <c r="D29" s="18"/>
      <c r="E29" s="19"/>
      <c r="F29" s="20"/>
    </row>
    <row r="30" spans="1:6">
      <c r="A30" s="16"/>
      <c r="B30" s="23"/>
      <c r="D30" s="24"/>
      <c r="E30" s="19"/>
    </row>
    <row r="31" spans="1:6">
      <c r="A31" s="16"/>
      <c r="B31" s="23"/>
      <c r="D31" s="24"/>
      <c r="E31" s="19"/>
    </row>
    <row r="32" spans="1:6">
      <c r="A32" s="16"/>
      <c r="B32" s="23"/>
      <c r="D32" s="24"/>
      <c r="E32" s="19"/>
    </row>
    <row r="33" spans="1:5">
      <c r="A33" s="16"/>
      <c r="B33" s="23"/>
      <c r="D33" s="18"/>
      <c r="E33" s="19"/>
    </row>
    <row r="34" spans="1:5">
      <c r="A34" s="16"/>
      <c r="B34" s="23"/>
      <c r="D34" s="18"/>
      <c r="E34" s="19"/>
    </row>
    <row r="35" spans="1:5">
      <c r="A35" s="16"/>
      <c r="B35" s="23"/>
      <c r="D35" s="18"/>
      <c r="E35" s="19"/>
    </row>
    <row r="36" spans="1:5">
      <c r="A36" s="16"/>
      <c r="B36" s="23"/>
      <c r="D36" s="18"/>
      <c r="E36" s="19"/>
    </row>
    <row r="37" spans="1:5">
      <c r="A37" s="16"/>
      <c r="B37" s="23"/>
      <c r="D37" s="18"/>
      <c r="E37" s="19"/>
    </row>
    <row r="38" spans="1:5">
      <c r="A38" s="16"/>
      <c r="B38" s="23"/>
      <c r="D38" s="18"/>
      <c r="E38" s="19"/>
    </row>
    <row r="39" spans="1:5">
      <c r="A39" s="16"/>
      <c r="B39" s="23"/>
      <c r="D39" s="18"/>
      <c r="E39" s="19"/>
    </row>
    <row r="40" spans="1:5">
      <c r="A40" s="16"/>
      <c r="B40" s="23"/>
      <c r="D40" s="18"/>
      <c r="E40" s="19"/>
    </row>
    <row r="41" spans="1:5">
      <c r="A41" s="16"/>
      <c r="B41" s="23"/>
      <c r="D41" s="18"/>
      <c r="E41" s="19"/>
    </row>
    <row r="42" spans="1:5">
      <c r="A42" s="16"/>
      <c r="B42" s="23"/>
      <c r="D42" s="18"/>
      <c r="E42" s="19"/>
    </row>
    <row r="43" spans="1:5">
      <c r="A43" s="16"/>
      <c r="B43" s="23"/>
      <c r="D43" s="18"/>
      <c r="E43" s="19"/>
    </row>
    <row r="44" spans="1:5">
      <c r="A44" s="16"/>
      <c r="B44" s="23"/>
      <c r="D44" s="18"/>
      <c r="E44" s="19"/>
    </row>
    <row r="45" spans="1:5">
      <c r="A45" s="16"/>
      <c r="B45" s="23"/>
      <c r="D45" s="18"/>
      <c r="E45" s="19"/>
    </row>
  </sheetData>
  <conditionalFormatting sqref="D22">
    <cfRule type="expression" dxfId="123" priority="28" stopIfTrue="1">
      <formula xml:space="preserve"> #REF! = 2</formula>
    </cfRule>
  </conditionalFormatting>
  <conditionalFormatting sqref="D22">
    <cfRule type="expression" dxfId="122" priority="29" stopIfTrue="1">
      <formula>#REF! = 1</formula>
    </cfRule>
    <cfRule type="expression" dxfId="121" priority="30" stopIfTrue="1">
      <formula>#REF!</formula>
    </cfRule>
    <cfRule type="expression" dxfId="120" priority="31">
      <formula>UPPER( #REF! ) = "YES"</formula>
    </cfRule>
  </conditionalFormatting>
  <conditionalFormatting sqref="D5:D6">
    <cfRule type="expression" dxfId="119" priority="48" stopIfTrue="1">
      <formula>#REF! = 1</formula>
    </cfRule>
  </conditionalFormatting>
  <conditionalFormatting sqref="D5:D6">
    <cfRule type="expression" dxfId="118" priority="49" stopIfTrue="1">
      <formula xml:space="preserve"> #REF! = 2</formula>
    </cfRule>
  </conditionalFormatting>
  <conditionalFormatting sqref="D9">
    <cfRule type="expression" dxfId="117" priority="50" stopIfTrue="1">
      <formula>#REF! = 1</formula>
    </cfRule>
  </conditionalFormatting>
  <conditionalFormatting sqref="D9">
    <cfRule type="expression" dxfId="116" priority="51" stopIfTrue="1">
      <formula xml:space="preserve"> #REF! = 2</formula>
    </cfRule>
  </conditionalFormatting>
  <conditionalFormatting sqref="D7:D8">
    <cfRule type="expression" dxfId="115" priority="54" stopIfTrue="1">
      <formula>#REF! = 1</formula>
    </cfRule>
  </conditionalFormatting>
  <conditionalFormatting sqref="D7:D8">
    <cfRule type="expression" dxfId="114" priority="55" stopIfTrue="1">
      <formula xml:space="preserve"> #REF! = 2</formula>
    </cfRule>
  </conditionalFormatting>
  <conditionalFormatting sqref="D25 D33 D22">
    <cfRule type="expression" dxfId="113" priority="64" stopIfTrue="1">
      <formula>#REF! = 1</formula>
    </cfRule>
  </conditionalFormatting>
  <conditionalFormatting sqref="D25 D33">
    <cfRule type="expression" dxfId="112" priority="68" stopIfTrue="1">
      <formula xml:space="preserve"> #REF! = 2</formula>
    </cfRule>
  </conditionalFormatting>
  <conditionalFormatting sqref="D9">
    <cfRule type="expression" dxfId="111" priority="69" stopIfTrue="1">
      <formula>#REF! = 1</formula>
    </cfRule>
    <cfRule type="expression" dxfId="110" priority="70" stopIfTrue="1">
      <formula>#REF!</formula>
    </cfRule>
    <cfRule type="expression" dxfId="109" priority="71">
      <formula>UPPER( #REF! ) = "YES"</formula>
    </cfRule>
  </conditionalFormatting>
  <conditionalFormatting sqref="D5:D6">
    <cfRule type="expression" dxfId="108" priority="75" stopIfTrue="1">
      <formula>#REF! = 1</formula>
    </cfRule>
    <cfRule type="expression" dxfId="107" priority="76" stopIfTrue="1">
      <formula>#REF!</formula>
    </cfRule>
    <cfRule type="expression" dxfId="106" priority="77">
      <formula>UPPER( #REF! ) = "YES"</formula>
    </cfRule>
  </conditionalFormatting>
  <conditionalFormatting sqref="D7:D8">
    <cfRule type="expression" dxfId="105" priority="81" stopIfTrue="1">
      <formula>#REF! = 1</formula>
    </cfRule>
    <cfRule type="expression" dxfId="104" priority="82" stopIfTrue="1">
      <formula>#REF!</formula>
    </cfRule>
    <cfRule type="expression" dxfId="103" priority="83">
      <formula>UPPER( #REF! ) = "YES"</formula>
    </cfRule>
  </conditionalFormatting>
  <conditionalFormatting sqref="D33 D25">
    <cfRule type="expression" dxfId="102" priority="100" stopIfTrue="1">
      <formula>#REF! = 1</formula>
    </cfRule>
    <cfRule type="expression" dxfId="101" priority="101" stopIfTrue="1">
      <formula>#REF!</formula>
    </cfRule>
    <cfRule type="expression" dxfId="100" priority="102">
      <formula>UPPER( #REF! ) = "YES"</formula>
    </cfRule>
  </conditionalFormatting>
  <conditionalFormatting sqref="C3">
    <cfRule type="expression" dxfId="99" priority="22" stopIfTrue="1">
      <formula>$O579 = 1</formula>
    </cfRule>
    <cfRule type="expression" dxfId="98" priority="24" stopIfTrue="1">
      <formula>$N579</formula>
    </cfRule>
    <cfRule type="expression" dxfId="97" priority="25">
      <formula>UPPER( I579 ) = "YES"</formula>
    </cfRule>
  </conditionalFormatting>
  <conditionalFormatting sqref="C3">
    <cfRule type="expression" dxfId="96" priority="23" stopIfTrue="1">
      <formula xml:space="preserve"> $O579 = 2</formula>
    </cfRule>
  </conditionalFormatting>
  <conditionalFormatting sqref="C3">
    <cfRule type="expression" dxfId="95" priority="103" stopIfTrue="1">
      <formula>$P584 = 1</formula>
    </cfRule>
  </conditionalFormatting>
  <conditionalFormatting sqref="C5:C6">
    <cfRule type="expression" dxfId="94" priority="112" stopIfTrue="1">
      <formula>$P618 = 1</formula>
    </cfRule>
  </conditionalFormatting>
  <conditionalFormatting sqref="C5:C6">
    <cfRule type="expression" dxfId="93" priority="114" stopIfTrue="1">
      <formula>$O613 = 1</formula>
    </cfRule>
    <cfRule type="expression" dxfId="92" priority="115" stopIfTrue="1">
      <formula>$N613</formula>
    </cfRule>
    <cfRule type="expression" dxfId="91" priority="116">
      <formula>UPPER( I613 ) = "YES"</formula>
    </cfRule>
  </conditionalFormatting>
  <conditionalFormatting sqref="C5:C6">
    <cfRule type="expression" dxfId="90" priority="117" stopIfTrue="1">
      <formula xml:space="preserve"> $O613 = 2</formula>
    </cfRule>
  </conditionalFormatting>
  <conditionalFormatting sqref="C7:C8">
    <cfRule type="expression" dxfId="89" priority="128" stopIfTrue="1">
      <formula>$P629 = 1</formula>
    </cfRule>
  </conditionalFormatting>
  <conditionalFormatting sqref="C7:C8">
    <cfRule type="expression" dxfId="88" priority="129" stopIfTrue="1">
      <formula>$O624 = 1</formula>
    </cfRule>
    <cfRule type="expression" dxfId="87" priority="130" stopIfTrue="1">
      <formula>$N624</formula>
    </cfRule>
    <cfRule type="expression" dxfId="86" priority="131">
      <formula>UPPER( I624 ) = "YES"</formula>
    </cfRule>
  </conditionalFormatting>
  <conditionalFormatting sqref="C7:C8">
    <cfRule type="expression" dxfId="85" priority="132" stopIfTrue="1">
      <formula xml:space="preserve"> $O624 = 2</formula>
    </cfRule>
  </conditionalFormatting>
  <conditionalFormatting sqref="C9">
    <cfRule type="expression" dxfId="84" priority="133" stopIfTrue="1">
      <formula>$P633 = 1</formula>
    </cfRule>
  </conditionalFormatting>
  <conditionalFormatting sqref="C9">
    <cfRule type="expression" dxfId="83" priority="134" stopIfTrue="1">
      <formula>$O628 = 1</formula>
    </cfRule>
    <cfRule type="expression" dxfId="82" priority="135" stopIfTrue="1">
      <formula>$N628</formula>
    </cfRule>
    <cfRule type="expression" dxfId="81" priority="136">
      <formula>UPPER( I628 ) = "YES"</formula>
    </cfRule>
  </conditionalFormatting>
  <conditionalFormatting sqref="C9">
    <cfRule type="expression" dxfId="80" priority="137" stopIfTrue="1">
      <formula xml:space="preserve"> $O628 = 2</formula>
    </cfRule>
  </conditionalFormatting>
  <conditionalFormatting sqref="C10">
    <cfRule type="expression" dxfId="79" priority="148" stopIfTrue="1">
      <formula>$P656 = 1</formula>
    </cfRule>
  </conditionalFormatting>
  <conditionalFormatting sqref="C10">
    <cfRule type="expression" dxfId="78" priority="149" stopIfTrue="1">
      <formula>$O651 = 1</formula>
    </cfRule>
    <cfRule type="expression" dxfId="77" priority="150" stopIfTrue="1">
      <formula>$N651</formula>
    </cfRule>
    <cfRule type="expression" dxfId="76" priority="151">
      <formula>UPPER( I651 ) = "YES"</formula>
    </cfRule>
  </conditionalFormatting>
  <conditionalFormatting sqref="C10">
    <cfRule type="expression" dxfId="75" priority="152" stopIfTrue="1">
      <formula xml:space="preserve"> $O651 = 2</formula>
    </cfRule>
  </conditionalFormatting>
  <conditionalFormatting sqref="C11:C12">
    <cfRule type="expression" dxfId="74" priority="153" stopIfTrue="1">
      <formula>$P660 = 1</formula>
    </cfRule>
  </conditionalFormatting>
  <conditionalFormatting sqref="C11:C12">
    <cfRule type="expression" dxfId="73" priority="154" stopIfTrue="1">
      <formula>$O655 = 1</formula>
    </cfRule>
    <cfRule type="expression" dxfId="72" priority="155" stopIfTrue="1">
      <formula>$N655</formula>
    </cfRule>
    <cfRule type="expression" dxfId="71" priority="156">
      <formula>UPPER( I655 ) = "YES"</formula>
    </cfRule>
  </conditionalFormatting>
  <conditionalFormatting sqref="C11:C12">
    <cfRule type="expression" dxfId="70" priority="157" stopIfTrue="1">
      <formula xml:space="preserve"> $O655 = 2</formula>
    </cfRule>
  </conditionalFormatting>
  <conditionalFormatting sqref="C19">
    <cfRule type="expression" dxfId="69" priority="178" stopIfTrue="1">
      <formula>$P694 = 1</formula>
    </cfRule>
  </conditionalFormatting>
  <conditionalFormatting sqref="C19">
    <cfRule type="expression" dxfId="68" priority="179" stopIfTrue="1">
      <formula>$O689 = 1</formula>
    </cfRule>
    <cfRule type="expression" dxfId="67" priority="180" stopIfTrue="1">
      <formula>$N689</formula>
    </cfRule>
    <cfRule type="expression" dxfId="66" priority="181">
      <formula>UPPER( I689 ) = "YES"</formula>
    </cfRule>
  </conditionalFormatting>
  <conditionalFormatting sqref="C19">
    <cfRule type="expression" dxfId="65" priority="182" stopIfTrue="1">
      <formula xml:space="preserve"> $O689 = 2</formula>
    </cfRule>
  </conditionalFormatting>
  <conditionalFormatting sqref="C20">
    <cfRule type="expression" dxfId="64" priority="183" stopIfTrue="1">
      <formula>$P698 = 1</formula>
    </cfRule>
  </conditionalFormatting>
  <conditionalFormatting sqref="C20">
    <cfRule type="expression" dxfId="63" priority="184" stopIfTrue="1">
      <formula>$O693 = 1</formula>
    </cfRule>
    <cfRule type="expression" dxfId="62" priority="185" stopIfTrue="1">
      <formula>$N693</formula>
    </cfRule>
    <cfRule type="expression" dxfId="61" priority="186">
      <formula>UPPER( I693 ) = "YES"</formula>
    </cfRule>
  </conditionalFormatting>
  <conditionalFormatting sqref="C20">
    <cfRule type="expression" dxfId="60" priority="187" stopIfTrue="1">
      <formula xml:space="preserve"> $O693 = 2</formula>
    </cfRule>
  </conditionalFormatting>
  <conditionalFormatting sqref="C21">
    <cfRule type="expression" dxfId="59" priority="188" stopIfTrue="1">
      <formula>$P711 = 1</formula>
    </cfRule>
  </conditionalFormatting>
  <conditionalFormatting sqref="C21">
    <cfRule type="expression" dxfId="58" priority="189" stopIfTrue="1">
      <formula>$O706 = 1</formula>
    </cfRule>
    <cfRule type="expression" dxfId="57" priority="190" stopIfTrue="1">
      <formula>$N706</formula>
    </cfRule>
    <cfRule type="expression" dxfId="56" priority="191">
      <formula>UPPER( I706 ) = "YES"</formula>
    </cfRule>
  </conditionalFormatting>
  <conditionalFormatting sqref="C21">
    <cfRule type="expression" dxfId="55" priority="192" stopIfTrue="1">
      <formula xml:space="preserve"> $O706 = 2</formula>
    </cfRule>
  </conditionalFormatting>
  <conditionalFormatting sqref="C24:C25">
    <cfRule type="expression" dxfId="54" priority="207" stopIfTrue="1">
      <formula>$P891 = 1</formula>
    </cfRule>
  </conditionalFormatting>
  <conditionalFormatting sqref="C22">
    <cfRule type="expression" dxfId="53" priority="223" stopIfTrue="1">
      <formula>$P768 = 1</formula>
    </cfRule>
  </conditionalFormatting>
  <conditionalFormatting sqref="C22">
    <cfRule type="expression" dxfId="52" priority="224" stopIfTrue="1">
      <formula>$O763 = 1</formula>
    </cfRule>
    <cfRule type="expression" dxfId="51" priority="225" stopIfTrue="1">
      <formula>$N763</formula>
    </cfRule>
    <cfRule type="expression" dxfId="50" priority="226">
      <formula>UPPER( I763 ) = "YES"</formula>
    </cfRule>
  </conditionalFormatting>
  <conditionalFormatting sqref="C22">
    <cfRule type="expression" dxfId="49" priority="227" stopIfTrue="1">
      <formula xml:space="preserve"> $O763 = 2</formula>
    </cfRule>
  </conditionalFormatting>
  <conditionalFormatting sqref="C23">
    <cfRule type="expression" dxfId="48" priority="238" stopIfTrue="1">
      <formula>$P787 = 1</formula>
    </cfRule>
  </conditionalFormatting>
  <conditionalFormatting sqref="C23">
    <cfRule type="expression" dxfId="47" priority="239" stopIfTrue="1">
      <formula>$O782 = 1</formula>
    </cfRule>
    <cfRule type="expression" dxfId="46" priority="240" stopIfTrue="1">
      <formula>$N782</formula>
    </cfRule>
    <cfRule type="expression" dxfId="45" priority="241">
      <formula>UPPER( I782 ) = "YES"</formula>
    </cfRule>
  </conditionalFormatting>
  <conditionalFormatting sqref="C23">
    <cfRule type="expression" dxfId="44" priority="242" stopIfTrue="1">
      <formula xml:space="preserve"> $O782 = 2</formula>
    </cfRule>
  </conditionalFormatting>
  <conditionalFormatting sqref="C26">
    <cfRule type="expression" dxfId="43" priority="259" stopIfTrue="1">
      <formula>$O898 = 1</formula>
    </cfRule>
    <cfRule type="expression" dxfId="42" priority="260" stopIfTrue="1">
      <formula>$N898</formula>
    </cfRule>
    <cfRule type="expression" dxfId="41" priority="261">
      <formula>UPPER( I898 ) = "YES"</formula>
    </cfRule>
  </conditionalFormatting>
  <conditionalFormatting sqref="C26">
    <cfRule type="expression" dxfId="40" priority="262" stopIfTrue="1">
      <formula xml:space="preserve"> $O898 = 2</formula>
    </cfRule>
  </conditionalFormatting>
  <conditionalFormatting sqref="C24:C25">
    <cfRule type="expression" dxfId="39" priority="268" stopIfTrue="1">
      <formula>$O886 = 1</formula>
    </cfRule>
    <cfRule type="expression" dxfId="38" priority="269" stopIfTrue="1">
      <formula>$N886</formula>
    </cfRule>
    <cfRule type="expression" dxfId="37" priority="270">
      <formula>UPPER( I886 ) = "YES"</formula>
    </cfRule>
  </conditionalFormatting>
  <conditionalFormatting sqref="C24:C25">
    <cfRule type="expression" dxfId="36" priority="271" stopIfTrue="1">
      <formula xml:space="preserve"> $O886 = 2</formula>
    </cfRule>
  </conditionalFormatting>
  <conditionalFormatting sqref="C26">
    <cfRule type="expression" dxfId="35" priority="284" stopIfTrue="1">
      <formula>$P903 = 1</formula>
    </cfRule>
  </conditionalFormatting>
  <conditionalFormatting sqref="C27">
    <cfRule type="expression" dxfId="34" priority="294" stopIfTrue="1">
      <formula>$P937 = 1</formula>
    </cfRule>
  </conditionalFormatting>
  <conditionalFormatting sqref="C27">
    <cfRule type="expression" dxfId="33" priority="295" stopIfTrue="1">
      <formula>$O932 = 1</formula>
    </cfRule>
    <cfRule type="expression" dxfId="32" priority="296" stopIfTrue="1">
      <formula>$N932</formula>
    </cfRule>
    <cfRule type="expression" dxfId="31" priority="297">
      <formula>UPPER( I932 ) = "YES"</formula>
    </cfRule>
  </conditionalFormatting>
  <conditionalFormatting sqref="C27">
    <cfRule type="expression" dxfId="30" priority="298" stopIfTrue="1">
      <formula xml:space="preserve"> $O932 = 2</formula>
    </cfRule>
  </conditionalFormatting>
  <conditionalFormatting sqref="C4">
    <cfRule type="expression" dxfId="29" priority="11" stopIfTrue="1">
      <formula>#REF! = 1</formula>
    </cfRule>
  </conditionalFormatting>
  <conditionalFormatting sqref="C4">
    <cfRule type="expression" dxfId="28" priority="12" stopIfTrue="1">
      <formula>#REF! = 1</formula>
    </cfRule>
    <cfRule type="expression" dxfId="27" priority="13" stopIfTrue="1">
      <formula>#REF!</formula>
    </cfRule>
    <cfRule type="expression" dxfId="26" priority="14">
      <formula xml:space="preserve"> UPPER(#REF! ) = "YES"</formula>
    </cfRule>
  </conditionalFormatting>
  <conditionalFormatting sqref="C4">
    <cfRule type="expression" dxfId="25" priority="15" stopIfTrue="1">
      <formula>#REF! = 2</formula>
    </cfRule>
  </conditionalFormatting>
  <conditionalFormatting sqref="C18">
    <cfRule type="expression" dxfId="24" priority="317" stopIfTrue="1">
      <formula>$P682 = 1</formula>
    </cfRule>
  </conditionalFormatting>
  <conditionalFormatting sqref="C18">
    <cfRule type="expression" dxfId="23" priority="319" stopIfTrue="1">
      <formula>$O677 = 1</formula>
    </cfRule>
    <cfRule type="expression" dxfId="22" priority="320" stopIfTrue="1">
      <formula>$N677</formula>
    </cfRule>
    <cfRule type="expression" dxfId="21" priority="321">
      <formula>UPPER( I677 ) = "YES"</formula>
    </cfRule>
  </conditionalFormatting>
  <conditionalFormatting sqref="C18">
    <cfRule type="expression" dxfId="20" priority="325" stopIfTrue="1">
      <formula xml:space="preserve"> $O677 = 2</formula>
    </cfRule>
  </conditionalFormatting>
  <conditionalFormatting sqref="C16">
    <cfRule type="expression" dxfId="19" priority="326" stopIfTrue="1">
      <formula>$P682 = 1</formula>
    </cfRule>
  </conditionalFormatting>
  <conditionalFormatting sqref="C16">
    <cfRule type="expression" dxfId="18" priority="328" stopIfTrue="1">
      <formula>$O677 = 1</formula>
    </cfRule>
    <cfRule type="expression" dxfId="17" priority="329" stopIfTrue="1">
      <formula>$N677</formula>
    </cfRule>
    <cfRule type="expression" dxfId="16" priority="330">
      <formula>UPPER( I677 ) = "YES"</formula>
    </cfRule>
  </conditionalFormatting>
  <conditionalFormatting sqref="C16">
    <cfRule type="expression" dxfId="15" priority="334" stopIfTrue="1">
      <formula xml:space="preserve"> $O677 = 2</formula>
    </cfRule>
  </conditionalFormatting>
  <conditionalFormatting sqref="C15">
    <cfRule type="expression" dxfId="14" priority="344" stopIfTrue="1">
      <formula>$P682 = 1</formula>
    </cfRule>
  </conditionalFormatting>
  <conditionalFormatting sqref="C15">
    <cfRule type="expression" dxfId="13" priority="346" stopIfTrue="1">
      <formula>$O677 = 1</formula>
    </cfRule>
    <cfRule type="expression" dxfId="12" priority="347" stopIfTrue="1">
      <formula>$N677</formula>
    </cfRule>
    <cfRule type="expression" dxfId="11" priority="348">
      <formula>UPPER( I677 ) = "YES"</formula>
    </cfRule>
  </conditionalFormatting>
  <conditionalFormatting sqref="C15">
    <cfRule type="expression" dxfId="10" priority="352" stopIfTrue="1">
      <formula xml:space="preserve"> $O677 = 2</formula>
    </cfRule>
  </conditionalFormatting>
  <conditionalFormatting sqref="C13:C14">
    <cfRule type="expression" dxfId="9" priority="353" stopIfTrue="1">
      <formula>$P681 = 1</formula>
    </cfRule>
  </conditionalFormatting>
  <conditionalFormatting sqref="C13:C14">
    <cfRule type="expression" dxfId="8" priority="355" stopIfTrue="1">
      <formula>$O676 = 1</formula>
    </cfRule>
    <cfRule type="expression" dxfId="7" priority="356" stopIfTrue="1">
      <formula>$N676</formula>
    </cfRule>
    <cfRule type="expression" dxfId="6" priority="357">
      <formula>UPPER( I676 ) = "YES"</formula>
    </cfRule>
  </conditionalFormatting>
  <conditionalFormatting sqref="C13:C14">
    <cfRule type="expression" dxfId="5" priority="361" stopIfTrue="1">
      <formula xml:space="preserve"> $O676 = 2</formula>
    </cfRule>
  </conditionalFormatting>
  <conditionalFormatting sqref="C17:E17">
    <cfRule type="expression" dxfId="4" priority="1" stopIfTrue="1">
      <formula>$P684 = 1</formula>
    </cfRule>
  </conditionalFormatting>
  <conditionalFormatting sqref="C17:E17">
    <cfRule type="expression" dxfId="3" priority="2" stopIfTrue="1">
      <formula>$O679 = 1</formula>
    </cfRule>
    <cfRule type="expression" dxfId="2" priority="3" stopIfTrue="1">
      <formula>$N679</formula>
    </cfRule>
    <cfRule type="expression" dxfId="1" priority="4">
      <formula>UPPER( I679 ) = "YES"</formula>
    </cfRule>
  </conditionalFormatting>
  <conditionalFormatting sqref="C17:E17">
    <cfRule type="expression" dxfId="0" priority="5" stopIfTrue="1">
      <formula xml:space="preserve"> $O679 = 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4"/>
  <sheetViews>
    <sheetView workbookViewId="0">
      <selection activeCell="R9" sqref="R9"/>
    </sheetView>
  </sheetViews>
  <sheetFormatPr defaultColWidth="8.81640625" defaultRowHeight="14.5"/>
  <cols>
    <col min="1" max="1" width="7" style="33" bestFit="1" customWidth="1"/>
    <col min="2" max="2" width="49.453125" style="33" bestFit="1" customWidth="1"/>
    <col min="3" max="16384" width="8.81640625" style="33"/>
  </cols>
  <sheetData>
    <row r="1" spans="1:2">
      <c r="A1" s="34" t="s">
        <v>918</v>
      </c>
      <c r="B1" s="38" t="s">
        <v>919</v>
      </c>
    </row>
    <row r="2" spans="1:2">
      <c r="A2" s="35" t="s">
        <v>260</v>
      </c>
      <c r="B2" s="36" t="s">
        <v>920</v>
      </c>
    </row>
    <row r="3" spans="1:2">
      <c r="A3" s="35" t="s">
        <v>921</v>
      </c>
      <c r="B3" s="38" t="s">
        <v>937</v>
      </c>
    </row>
    <row r="4" spans="1:2">
      <c r="A4" s="70" t="s">
        <v>2240</v>
      </c>
      <c r="B4" s="38" t="s">
        <v>938</v>
      </c>
    </row>
    <row r="5" spans="1:2">
      <c r="A5" s="70" t="s">
        <v>2241</v>
      </c>
      <c r="B5" s="38" t="s">
        <v>922</v>
      </c>
    </row>
    <row r="6" spans="1:2">
      <c r="A6" s="70" t="s">
        <v>2242</v>
      </c>
      <c r="B6" s="38" t="s">
        <v>923</v>
      </c>
    </row>
    <row r="7" spans="1:2">
      <c r="A7" s="70" t="s">
        <v>2243</v>
      </c>
      <c r="B7" s="36" t="s">
        <v>924</v>
      </c>
    </row>
    <row r="8" spans="1:2">
      <c r="A8" s="70" t="s">
        <v>2244</v>
      </c>
      <c r="B8" s="36" t="s">
        <v>939</v>
      </c>
    </row>
    <row r="9" spans="1:2">
      <c r="A9" s="70" t="s">
        <v>2245</v>
      </c>
      <c r="B9" s="38" t="s">
        <v>925</v>
      </c>
    </row>
    <row r="10" spans="1:2">
      <c r="A10" s="70" t="s">
        <v>2246</v>
      </c>
      <c r="B10" s="38" t="s">
        <v>926</v>
      </c>
    </row>
    <row r="11" spans="1:2">
      <c r="A11" s="70" t="s">
        <v>2247</v>
      </c>
      <c r="B11" s="38" t="s">
        <v>927</v>
      </c>
    </row>
    <row r="12" spans="1:2">
      <c r="A12" s="35">
        <v>3037</v>
      </c>
      <c r="B12" s="36" t="s">
        <v>928</v>
      </c>
    </row>
    <row r="13" spans="1:2">
      <c r="A13" s="35">
        <v>3060</v>
      </c>
      <c r="B13" s="36" t="s">
        <v>929</v>
      </c>
    </row>
    <row r="14" spans="1:2">
      <c r="A14" s="35">
        <v>3066</v>
      </c>
      <c r="B14" s="36" t="s">
        <v>930</v>
      </c>
    </row>
    <row r="15" spans="1:2">
      <c r="A15" s="35">
        <v>3085</v>
      </c>
      <c r="B15" s="36" t="s">
        <v>931</v>
      </c>
    </row>
    <row r="16" spans="1:2" ht="13.15" customHeight="1">
      <c r="A16" s="35">
        <v>3138</v>
      </c>
      <c r="B16" s="36" t="s">
        <v>932</v>
      </c>
    </row>
    <row r="17" spans="1:3">
      <c r="A17" s="35">
        <v>3259</v>
      </c>
      <c r="B17" s="36" t="s">
        <v>935</v>
      </c>
    </row>
    <row r="18" spans="1:3">
      <c r="A18" s="35">
        <v>9728</v>
      </c>
      <c r="B18" s="36" t="s">
        <v>933</v>
      </c>
    </row>
    <row r="19" spans="1:3">
      <c r="A19" s="35">
        <v>9733</v>
      </c>
      <c r="B19" s="38" t="s">
        <v>936</v>
      </c>
    </row>
    <row r="20" spans="1:3">
      <c r="A20" s="35">
        <v>8059</v>
      </c>
      <c r="B20" s="36" t="s">
        <v>934</v>
      </c>
    </row>
    <row r="24" spans="1:3">
      <c r="A24" s="39" t="s">
        <v>950</v>
      </c>
    </row>
    <row r="25" spans="1:3">
      <c r="A25" s="41">
        <v>1</v>
      </c>
      <c r="B25" s="39" t="s">
        <v>940</v>
      </c>
      <c r="C25" s="33">
        <v>100</v>
      </c>
    </row>
    <row r="26" spans="1:3">
      <c r="A26" s="41">
        <v>101</v>
      </c>
      <c r="B26" s="39" t="s">
        <v>941</v>
      </c>
      <c r="C26" s="33">
        <v>294</v>
      </c>
    </row>
    <row r="27" spans="1:3">
      <c r="A27" s="41">
        <v>102</v>
      </c>
      <c r="B27" s="39" t="s">
        <v>941</v>
      </c>
    </row>
    <row r="28" spans="1:3">
      <c r="A28" s="41">
        <v>295</v>
      </c>
      <c r="B28" s="39" t="s">
        <v>942</v>
      </c>
      <c r="C28" s="33">
        <v>300</v>
      </c>
    </row>
    <row r="29" spans="1:3">
      <c r="A29" s="41">
        <v>301</v>
      </c>
      <c r="B29" s="39" t="s">
        <v>943</v>
      </c>
      <c r="C29" s="33">
        <v>400</v>
      </c>
    </row>
    <row r="30" spans="1:3">
      <c r="A30" s="41">
        <v>401</v>
      </c>
      <c r="B30" s="39" t="s">
        <v>944</v>
      </c>
      <c r="C30" s="33">
        <v>484</v>
      </c>
    </row>
    <row r="31" spans="1:3">
      <c r="A31" s="41">
        <v>485</v>
      </c>
      <c r="B31" s="39" t="s">
        <v>945</v>
      </c>
      <c r="C31" s="33">
        <v>489</v>
      </c>
    </row>
    <row r="32" spans="1:3">
      <c r="A32" s="41">
        <v>490</v>
      </c>
      <c r="B32" s="39" t="s">
        <v>946</v>
      </c>
      <c r="C32" s="33">
        <v>494</v>
      </c>
    </row>
    <row r="33" spans="1:3">
      <c r="A33" s="41">
        <v>495</v>
      </c>
      <c r="B33" s="40" t="s">
        <v>947</v>
      </c>
      <c r="C33" s="33">
        <v>500</v>
      </c>
    </row>
    <row r="34" spans="1:3">
      <c r="A34" s="3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4"/>
  <sheetViews>
    <sheetView workbookViewId="0">
      <selection activeCell="B21" sqref="B21"/>
    </sheetView>
  </sheetViews>
  <sheetFormatPr defaultColWidth="8.81640625" defaultRowHeight="12.5"/>
  <cols>
    <col min="1" max="1" width="16" style="43" bestFit="1" customWidth="1"/>
    <col min="2" max="2" width="44" style="43" bestFit="1" customWidth="1"/>
    <col min="3" max="16384" width="8.81640625" style="43"/>
  </cols>
  <sheetData>
    <row r="1" spans="1:2" ht="13">
      <c r="A1" s="42" t="s">
        <v>951</v>
      </c>
      <c r="B1" s="42" t="s">
        <v>952</v>
      </c>
    </row>
    <row r="2" spans="1:2">
      <c r="A2" s="44" t="s">
        <v>359</v>
      </c>
      <c r="B2" s="44" t="s">
        <v>953</v>
      </c>
    </row>
    <row r="3" spans="1:2">
      <c r="A3" s="44" t="s">
        <v>499</v>
      </c>
      <c r="B3" s="44" t="s">
        <v>954</v>
      </c>
    </row>
    <row r="4" spans="1:2">
      <c r="A4" s="44" t="s">
        <v>955</v>
      </c>
      <c r="B4" s="44" t="s">
        <v>956</v>
      </c>
    </row>
    <row r="5" spans="1:2">
      <c r="A5" s="44" t="s">
        <v>961</v>
      </c>
      <c r="B5" s="44" t="s">
        <v>960</v>
      </c>
    </row>
    <row r="6" spans="1:2">
      <c r="A6" s="44" t="s">
        <v>962</v>
      </c>
      <c r="B6" s="44" t="s">
        <v>963</v>
      </c>
    </row>
    <row r="7" spans="1:2">
      <c r="A7" s="44" t="s">
        <v>992</v>
      </c>
      <c r="B7" s="44" t="s">
        <v>993</v>
      </c>
    </row>
    <row r="8" spans="1:2">
      <c r="A8" s="44" t="s">
        <v>607</v>
      </c>
      <c r="B8" s="44" t="s">
        <v>943</v>
      </c>
    </row>
    <row r="9" spans="1:2">
      <c r="A9" s="44" t="s">
        <v>994</v>
      </c>
      <c r="B9" s="44" t="s">
        <v>995</v>
      </c>
    </row>
    <row r="10" spans="1:2">
      <c r="A10" s="44" t="s">
        <v>1001</v>
      </c>
      <c r="B10" s="44" t="s">
        <v>1002</v>
      </c>
    </row>
    <row r="11" spans="1:2">
      <c r="A11" s="44" t="s">
        <v>996</v>
      </c>
      <c r="B11" s="44" t="s">
        <v>997</v>
      </c>
    </row>
    <row r="12" spans="1:2">
      <c r="A12" s="44" t="s">
        <v>998</v>
      </c>
      <c r="B12" s="44" t="s">
        <v>999</v>
      </c>
    </row>
    <row r="13" spans="1:2">
      <c r="A13" s="44" t="s">
        <v>285</v>
      </c>
      <c r="B13" s="44" t="s">
        <v>1000</v>
      </c>
    </row>
    <row r="14" spans="1:2">
      <c r="A14" s="43" t="s">
        <v>1012</v>
      </c>
      <c r="B14" s="43" t="s">
        <v>1013</v>
      </c>
    </row>
    <row r="15" spans="1:2">
      <c r="A15" s="44" t="s">
        <v>957</v>
      </c>
      <c r="B15" s="44" t="s">
        <v>956</v>
      </c>
    </row>
    <row r="16" spans="1:2">
      <c r="A16" s="44" t="s">
        <v>579</v>
      </c>
      <c r="B16" s="44" t="s">
        <v>958</v>
      </c>
    </row>
    <row r="17" spans="1:2">
      <c r="A17" s="45" t="s">
        <v>959</v>
      </c>
      <c r="B17" s="44" t="s">
        <v>960</v>
      </c>
    </row>
    <row r="18" spans="1:2">
      <c r="A18" s="44" t="s">
        <v>964</v>
      </c>
      <c r="B18" s="44" t="s">
        <v>965</v>
      </c>
    </row>
    <row r="19" spans="1:2">
      <c r="A19" s="46" t="s">
        <v>556</v>
      </c>
      <c r="B19" s="44" t="s">
        <v>966</v>
      </c>
    </row>
    <row r="20" spans="1:2">
      <c r="A20" s="44" t="s">
        <v>967</v>
      </c>
      <c r="B20" s="44" t="s">
        <v>968</v>
      </c>
    </row>
    <row r="21" spans="1:2">
      <c r="A21" s="44" t="s">
        <v>969</v>
      </c>
      <c r="B21" s="44" t="s">
        <v>970</v>
      </c>
    </row>
    <row r="22" spans="1:2">
      <c r="A22" s="44" t="s">
        <v>604</v>
      </c>
      <c r="B22" s="44" t="s">
        <v>971</v>
      </c>
    </row>
    <row r="23" spans="1:2">
      <c r="A23" s="44" t="s">
        <v>972</v>
      </c>
      <c r="B23" s="44" t="s">
        <v>973</v>
      </c>
    </row>
    <row r="24" spans="1:2">
      <c r="A24" s="44" t="s">
        <v>974</v>
      </c>
      <c r="B24" s="44" t="s">
        <v>975</v>
      </c>
    </row>
    <row r="25" spans="1:2">
      <c r="A25" s="44" t="s">
        <v>976</v>
      </c>
      <c r="B25" s="44" t="s">
        <v>977</v>
      </c>
    </row>
    <row r="26" spans="1:2">
      <c r="A26" s="44" t="s">
        <v>559</v>
      </c>
      <c r="B26" s="44" t="s">
        <v>978</v>
      </c>
    </row>
    <row r="27" spans="1:2">
      <c r="A27" s="44" t="s">
        <v>560</v>
      </c>
      <c r="B27" s="44" t="s">
        <v>979</v>
      </c>
    </row>
    <row r="28" spans="1:2">
      <c r="A28" s="44" t="s">
        <v>546</v>
      </c>
      <c r="B28" s="44" t="s">
        <v>980</v>
      </c>
    </row>
    <row r="29" spans="1:2">
      <c r="A29" s="44" t="s">
        <v>544</v>
      </c>
      <c r="B29" s="44" t="s">
        <v>981</v>
      </c>
    </row>
    <row r="30" spans="1:2">
      <c r="A30" s="44" t="s">
        <v>982</v>
      </c>
      <c r="B30" s="44" t="s">
        <v>983</v>
      </c>
    </row>
    <row r="31" spans="1:2">
      <c r="A31" s="44" t="s">
        <v>984</v>
      </c>
      <c r="B31" s="44" t="s">
        <v>985</v>
      </c>
    </row>
    <row r="32" spans="1:2">
      <c r="A32" s="44" t="s">
        <v>528</v>
      </c>
      <c r="B32" s="44" t="s">
        <v>986</v>
      </c>
    </row>
    <row r="33" spans="1:2">
      <c r="A33" s="44" t="s">
        <v>542</v>
      </c>
      <c r="B33" s="44" t="s">
        <v>987</v>
      </c>
    </row>
    <row r="34" spans="1:2">
      <c r="A34" s="44" t="s">
        <v>988</v>
      </c>
      <c r="B34" s="44" t="s">
        <v>989</v>
      </c>
    </row>
    <row r="35" spans="1:2">
      <c r="A35" s="45" t="s">
        <v>990</v>
      </c>
      <c r="B35" s="44" t="s">
        <v>991</v>
      </c>
    </row>
    <row r="36" spans="1:2">
      <c r="A36" s="43" t="s">
        <v>1011</v>
      </c>
      <c r="B36" s="43" t="s">
        <v>1010</v>
      </c>
    </row>
    <row r="37" spans="1:2">
      <c r="A37" s="43" t="s">
        <v>1014</v>
      </c>
      <c r="B37" s="43" t="s">
        <v>1015</v>
      </c>
    </row>
    <row r="38" spans="1:2">
      <c r="A38" s="43" t="s">
        <v>1016</v>
      </c>
      <c r="B38" s="43" t="s">
        <v>1017</v>
      </c>
    </row>
    <row r="39" spans="1:2">
      <c r="A39" s="43" t="s">
        <v>1018</v>
      </c>
      <c r="B39" s="43" t="s">
        <v>1019</v>
      </c>
    </row>
    <row r="40" spans="1:2">
      <c r="A40" s="43" t="s">
        <v>1020</v>
      </c>
      <c r="B40" s="43" t="s">
        <v>1021</v>
      </c>
    </row>
    <row r="41" spans="1:2">
      <c r="A41" s="43" t="s">
        <v>1022</v>
      </c>
      <c r="B41" s="43" t="s">
        <v>1023</v>
      </c>
    </row>
    <row r="42" spans="1:2">
      <c r="A42" s="43" t="s">
        <v>1024</v>
      </c>
      <c r="B42" s="43" t="s">
        <v>1025</v>
      </c>
    </row>
    <row r="43" spans="1:2">
      <c r="A43" s="43" t="s">
        <v>1026</v>
      </c>
      <c r="B43" s="43" t="s">
        <v>1027</v>
      </c>
    </row>
    <row r="44" spans="1:2">
      <c r="A44" s="58" t="s">
        <v>1512</v>
      </c>
      <c r="B44" s="43" t="s">
        <v>956</v>
      </c>
    </row>
    <row r="45" spans="1:2">
      <c r="A45" s="58" t="s">
        <v>959</v>
      </c>
      <c r="B45" s="43" t="s">
        <v>1005</v>
      </c>
    </row>
    <row r="46" spans="1:2">
      <c r="A46" s="58" t="s">
        <v>964</v>
      </c>
      <c r="B46" s="43" t="s">
        <v>1006</v>
      </c>
    </row>
    <row r="47" spans="1:2">
      <c r="A47" s="58" t="s">
        <v>969</v>
      </c>
      <c r="B47" s="43" t="s">
        <v>970</v>
      </c>
    </row>
    <row r="48" spans="1:2">
      <c r="A48" s="58" t="s">
        <v>974</v>
      </c>
      <c r="B48" s="43" t="s">
        <v>1007</v>
      </c>
    </row>
    <row r="49" spans="1:2">
      <c r="A49" s="58" t="s">
        <v>976</v>
      </c>
      <c r="B49" s="43" t="s">
        <v>1008</v>
      </c>
    </row>
    <row r="50" spans="1:2">
      <c r="A50" s="58" t="s">
        <v>982</v>
      </c>
      <c r="B50" s="43" t="s">
        <v>983</v>
      </c>
    </row>
    <row r="51" spans="1:2">
      <c r="A51" s="58" t="s">
        <v>984</v>
      </c>
      <c r="B51" s="43" t="s">
        <v>985</v>
      </c>
    </row>
    <row r="52" spans="1:2">
      <c r="A52" s="58" t="s">
        <v>990</v>
      </c>
      <c r="B52" s="43" t="s">
        <v>1009</v>
      </c>
    </row>
    <row r="53" spans="1:2">
      <c r="A53" s="58" t="s">
        <v>1513</v>
      </c>
      <c r="B53" s="43" t="s">
        <v>993</v>
      </c>
    </row>
    <row r="54" spans="1:2" ht="13">
      <c r="A54" s="42"/>
      <c r="B54" s="42"/>
    </row>
  </sheetData>
  <autoFilter ref="A1:B54" xr:uid="{00000000-0009-0000-0000-000006000000}"/>
  <sortState xmlns:xlrd2="http://schemas.microsoft.com/office/spreadsheetml/2017/richdata2" ref="A2:B54">
    <sortCondition ref="A2:A5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93"/>
  <sheetViews>
    <sheetView topLeftCell="A65" zoomScale="102" zoomScaleNormal="102" workbookViewId="0">
      <selection activeCell="C78" sqref="C78"/>
    </sheetView>
  </sheetViews>
  <sheetFormatPr defaultColWidth="9.7265625" defaultRowHeight="14.5"/>
  <cols>
    <col min="1" max="1" width="19.81640625" style="47" customWidth="1"/>
    <col min="2" max="2" width="30" style="47" bestFit="1" customWidth="1"/>
    <col min="3" max="3" width="8.81640625" style="47" customWidth="1"/>
    <col min="4" max="6" width="6.26953125" style="47" customWidth="1"/>
    <col min="7" max="7" width="12.1796875" style="48" customWidth="1"/>
    <col min="8" max="8" width="11.26953125" style="48" customWidth="1"/>
    <col min="9" max="9" width="18.7265625" style="47" customWidth="1"/>
    <col min="10" max="10" width="6.26953125" style="47" customWidth="1"/>
    <col min="11" max="11" width="32.81640625" style="47" customWidth="1"/>
    <col min="12" max="12" width="12.1796875" style="48" customWidth="1"/>
    <col min="13" max="13" width="11.26953125" style="48" customWidth="1"/>
    <col min="14" max="14" width="19.453125" style="47" customWidth="1"/>
    <col min="15" max="15" width="18.1796875" style="47" bestFit="1" customWidth="1"/>
    <col min="16" max="16384" width="9.7265625" style="47"/>
  </cols>
  <sheetData>
    <row r="1" spans="1:15" ht="15" thickBot="1"/>
    <row r="2" spans="1:15" ht="15.5" thickTop="1" thickBot="1">
      <c r="A2" s="61" t="s">
        <v>2233</v>
      </c>
      <c r="B2" s="61" t="s">
        <v>1004</v>
      </c>
      <c r="C2" s="61" t="s">
        <v>1029</v>
      </c>
      <c r="D2" s="61" t="s">
        <v>1030</v>
      </c>
      <c r="E2" s="61" t="s">
        <v>1031</v>
      </c>
      <c r="F2" s="61" t="s">
        <v>1032</v>
      </c>
      <c r="G2" s="61" t="s">
        <v>1033</v>
      </c>
      <c r="H2" s="61" t="s">
        <v>1034</v>
      </c>
      <c r="I2" s="61" t="s">
        <v>1035</v>
      </c>
      <c r="J2" s="61" t="s">
        <v>1003</v>
      </c>
      <c r="K2" s="61" t="s">
        <v>1004</v>
      </c>
      <c r="L2" s="61" t="s">
        <v>1033</v>
      </c>
      <c r="M2" s="61" t="s">
        <v>1034</v>
      </c>
      <c r="N2" s="61" t="s">
        <v>1039</v>
      </c>
      <c r="O2" s="61" t="s">
        <v>2236</v>
      </c>
    </row>
    <row r="3" spans="1:15" ht="15" thickTop="1">
      <c r="A3" s="32">
        <v>1</v>
      </c>
      <c r="B3" s="32">
        <v>2</v>
      </c>
      <c r="C3" s="32">
        <v>3</v>
      </c>
      <c r="D3" s="32">
        <v>4</v>
      </c>
      <c r="E3" s="32">
        <v>5</v>
      </c>
      <c r="F3" s="32">
        <v>6</v>
      </c>
      <c r="G3" s="32">
        <v>7</v>
      </c>
      <c r="H3" s="32">
        <v>8</v>
      </c>
      <c r="I3" s="32">
        <v>9</v>
      </c>
      <c r="J3" s="32">
        <v>10</v>
      </c>
      <c r="K3" s="32">
        <v>11</v>
      </c>
      <c r="L3" s="32">
        <v>12</v>
      </c>
      <c r="M3" s="32">
        <v>13</v>
      </c>
      <c r="N3" s="32">
        <v>14</v>
      </c>
      <c r="O3" s="32">
        <v>15</v>
      </c>
    </row>
    <row r="4" spans="1:15">
      <c r="A4" s="47" t="s">
        <v>357</v>
      </c>
      <c r="B4" s="47" t="s">
        <v>360</v>
      </c>
      <c r="C4" s="47" t="s">
        <v>1046</v>
      </c>
      <c r="G4" s="48">
        <v>42644</v>
      </c>
      <c r="H4" s="48">
        <v>73050</v>
      </c>
      <c r="I4" s="47" t="s">
        <v>358</v>
      </c>
      <c r="J4" s="47" t="s">
        <v>62</v>
      </c>
      <c r="K4" s="47" t="s">
        <v>1045</v>
      </c>
      <c r="L4" s="48">
        <v>42644</v>
      </c>
      <c r="M4" s="48">
        <v>73050</v>
      </c>
      <c r="N4" s="47" t="s">
        <v>1047</v>
      </c>
    </row>
    <row r="5" spans="1:15">
      <c r="A5" s="47" t="s">
        <v>364</v>
      </c>
      <c r="B5" s="47" t="s">
        <v>1048</v>
      </c>
      <c r="C5" s="47" t="s">
        <v>1046</v>
      </c>
      <c r="G5" s="48">
        <v>42644</v>
      </c>
      <c r="H5" s="48">
        <v>73050</v>
      </c>
      <c r="I5" s="47" t="s">
        <v>427</v>
      </c>
      <c r="J5" s="47" t="s">
        <v>62</v>
      </c>
      <c r="K5" s="47" t="s">
        <v>428</v>
      </c>
      <c r="L5" s="48">
        <v>42644</v>
      </c>
      <c r="M5" s="48">
        <v>73050</v>
      </c>
      <c r="N5" s="47" t="s">
        <v>1047</v>
      </c>
    </row>
    <row r="6" spans="1:15">
      <c r="A6" s="47" t="s">
        <v>270</v>
      </c>
      <c r="B6" s="47" t="s">
        <v>1091</v>
      </c>
      <c r="C6" s="47" t="s">
        <v>1046</v>
      </c>
      <c r="G6" s="48">
        <v>42644</v>
      </c>
      <c r="H6" s="48">
        <v>73050</v>
      </c>
      <c r="I6" s="47" t="s">
        <v>1092</v>
      </c>
      <c r="J6" s="47" t="s">
        <v>62</v>
      </c>
      <c r="K6" s="47" t="s">
        <v>1093</v>
      </c>
      <c r="L6" s="48">
        <v>42644</v>
      </c>
      <c r="M6" s="48">
        <v>73050</v>
      </c>
      <c r="N6" s="47" t="s">
        <v>1047</v>
      </c>
    </row>
    <row r="7" spans="1:15">
      <c r="A7" s="47" t="s">
        <v>582</v>
      </c>
      <c r="B7" s="47" t="s">
        <v>1098</v>
      </c>
      <c r="C7" s="47" t="s">
        <v>1046</v>
      </c>
      <c r="G7" s="48">
        <v>42644</v>
      </c>
      <c r="H7" s="48">
        <v>73050</v>
      </c>
      <c r="I7" s="47" t="s">
        <v>1099</v>
      </c>
      <c r="J7" s="47" t="s">
        <v>62</v>
      </c>
      <c r="K7" s="47" t="s">
        <v>1100</v>
      </c>
      <c r="L7" s="48">
        <v>42644</v>
      </c>
      <c r="M7" s="48">
        <v>73050</v>
      </c>
      <c r="N7" s="47" t="s">
        <v>1047</v>
      </c>
    </row>
    <row r="8" spans="1:15">
      <c r="A8" s="47" t="s">
        <v>1101</v>
      </c>
      <c r="B8" s="47" t="s">
        <v>2219</v>
      </c>
      <c r="C8" s="47" t="s">
        <v>1046</v>
      </c>
      <c r="G8" s="48">
        <v>42644</v>
      </c>
      <c r="H8" s="48">
        <v>73050</v>
      </c>
      <c r="I8" s="47" t="s">
        <v>1102</v>
      </c>
      <c r="J8" s="47" t="s">
        <v>62</v>
      </c>
      <c r="K8" s="47" t="s">
        <v>352</v>
      </c>
      <c r="L8" s="48">
        <v>42644</v>
      </c>
      <c r="M8" s="48">
        <v>73050</v>
      </c>
      <c r="N8" s="47" t="s">
        <v>1047</v>
      </c>
    </row>
    <row r="9" spans="1:15">
      <c r="A9" s="47" t="s">
        <v>606</v>
      </c>
      <c r="B9" s="47" t="s">
        <v>1107</v>
      </c>
      <c r="C9" s="47" t="s">
        <v>1046</v>
      </c>
      <c r="G9" s="48">
        <v>42644</v>
      </c>
      <c r="H9" s="48">
        <v>73050</v>
      </c>
      <c r="I9" s="47" t="s">
        <v>1108</v>
      </c>
      <c r="J9" s="47" t="s">
        <v>62</v>
      </c>
      <c r="K9" s="47" t="s">
        <v>1109</v>
      </c>
      <c r="L9" s="48">
        <v>42644</v>
      </c>
      <c r="M9" s="48">
        <v>73050</v>
      </c>
      <c r="N9" s="47" t="s">
        <v>1047</v>
      </c>
    </row>
    <row r="10" spans="1:15">
      <c r="A10" s="47" t="s">
        <v>1110</v>
      </c>
      <c r="B10" s="47" t="s">
        <v>1111</v>
      </c>
      <c r="C10" s="47" t="s">
        <v>1046</v>
      </c>
      <c r="G10" s="48">
        <v>42644</v>
      </c>
      <c r="H10" s="48">
        <v>73050</v>
      </c>
      <c r="I10" s="47" t="s">
        <v>1112</v>
      </c>
      <c r="J10" s="47" t="s">
        <v>62</v>
      </c>
      <c r="K10" s="47" t="s">
        <v>264</v>
      </c>
      <c r="L10" s="48">
        <v>42644</v>
      </c>
      <c r="M10" s="48">
        <v>73050</v>
      </c>
      <c r="N10" s="47" t="s">
        <v>1047</v>
      </c>
    </row>
    <row r="11" spans="1:15">
      <c r="A11" s="47" t="s">
        <v>1118</v>
      </c>
      <c r="B11" s="47" t="s">
        <v>1119</v>
      </c>
      <c r="C11" s="47" t="s">
        <v>1046</v>
      </c>
      <c r="G11" s="48">
        <v>42644</v>
      </c>
      <c r="H11" s="48">
        <v>73050</v>
      </c>
      <c r="I11" s="47" t="s">
        <v>1120</v>
      </c>
      <c r="J11" s="47" t="s">
        <v>62</v>
      </c>
      <c r="K11" s="47" t="s">
        <v>262</v>
      </c>
      <c r="L11" s="48">
        <v>42644</v>
      </c>
      <c r="M11" s="48">
        <v>73050</v>
      </c>
      <c r="N11" s="47" t="s">
        <v>1047</v>
      </c>
    </row>
    <row r="12" spans="1:15">
      <c r="A12" s="47" t="s">
        <v>1127</v>
      </c>
      <c r="B12" s="47" t="s">
        <v>1128</v>
      </c>
      <c r="C12" s="47" t="s">
        <v>1046</v>
      </c>
      <c r="G12" s="48">
        <v>42644</v>
      </c>
      <c r="H12" s="48">
        <v>73050</v>
      </c>
      <c r="I12" s="47" t="s">
        <v>1129</v>
      </c>
      <c r="J12" s="47" t="s">
        <v>62</v>
      </c>
      <c r="K12" s="47" t="s">
        <v>261</v>
      </c>
      <c r="L12" s="48">
        <v>42644</v>
      </c>
      <c r="M12" s="48">
        <v>73050</v>
      </c>
      <c r="N12" s="47" t="s">
        <v>1047</v>
      </c>
    </row>
    <row r="13" spans="1:15">
      <c r="A13" s="47" t="s">
        <v>2213</v>
      </c>
      <c r="B13" s="47" t="s">
        <v>2214</v>
      </c>
      <c r="C13" s="47" t="s">
        <v>1046</v>
      </c>
      <c r="G13" s="48">
        <v>43282</v>
      </c>
      <c r="H13" s="48">
        <v>73050</v>
      </c>
      <c r="I13" s="47" t="s">
        <v>1793</v>
      </c>
      <c r="J13" s="47" t="s">
        <v>62</v>
      </c>
      <c r="K13" s="47" t="s">
        <v>2132</v>
      </c>
      <c r="L13" s="48">
        <v>43282</v>
      </c>
      <c r="M13" s="48">
        <v>73050</v>
      </c>
      <c r="N13" s="47" t="s">
        <v>1047</v>
      </c>
    </row>
    <row r="14" spans="1:15">
      <c r="A14" s="47" t="s">
        <v>590</v>
      </c>
      <c r="B14" s="47" t="s">
        <v>1130</v>
      </c>
      <c r="C14" s="47" t="s">
        <v>1046</v>
      </c>
      <c r="G14" s="48">
        <v>42644</v>
      </c>
      <c r="H14" s="48">
        <v>73050</v>
      </c>
      <c r="I14" s="47" t="s">
        <v>1131</v>
      </c>
      <c r="J14" s="47" t="s">
        <v>62</v>
      </c>
      <c r="K14" s="47" t="s">
        <v>591</v>
      </c>
      <c r="L14" s="48">
        <v>42644</v>
      </c>
      <c r="M14" s="48">
        <v>73050</v>
      </c>
      <c r="N14" s="47" t="s">
        <v>1047</v>
      </c>
    </row>
    <row r="15" spans="1:15">
      <c r="A15" s="47" t="s">
        <v>500</v>
      </c>
      <c r="B15" s="47" t="s">
        <v>2196</v>
      </c>
      <c r="C15" s="47" t="s">
        <v>1046</v>
      </c>
      <c r="G15" s="48">
        <v>42644</v>
      </c>
      <c r="H15" s="48">
        <v>73050</v>
      </c>
      <c r="I15" s="47" t="s">
        <v>501</v>
      </c>
      <c r="J15" s="47" t="s">
        <v>62</v>
      </c>
      <c r="K15" s="47" t="s">
        <v>501</v>
      </c>
      <c r="L15" s="48">
        <v>42644</v>
      </c>
      <c r="M15" s="48">
        <v>73050</v>
      </c>
      <c r="N15" s="47" t="s">
        <v>1047</v>
      </c>
    </row>
    <row r="16" spans="1:15">
      <c r="A16" s="47" t="s">
        <v>602</v>
      </c>
      <c r="B16" s="47" t="s">
        <v>1142</v>
      </c>
      <c r="C16" s="47" t="s">
        <v>1046</v>
      </c>
      <c r="G16" s="48">
        <v>42644</v>
      </c>
      <c r="H16" s="48">
        <v>73050</v>
      </c>
      <c r="I16" s="47" t="s">
        <v>603</v>
      </c>
      <c r="J16" s="47" t="s">
        <v>62</v>
      </c>
      <c r="K16" s="47" t="s">
        <v>1143</v>
      </c>
      <c r="L16" s="48">
        <v>42644</v>
      </c>
      <c r="M16" s="48">
        <v>73050</v>
      </c>
      <c r="N16" s="47" t="s">
        <v>1047</v>
      </c>
    </row>
    <row r="17" spans="1:18">
      <c r="A17" s="47" t="s">
        <v>348</v>
      </c>
      <c r="B17" s="47" t="s">
        <v>1144</v>
      </c>
      <c r="C17" s="47" t="s">
        <v>1148</v>
      </c>
      <c r="G17" s="48">
        <v>42644</v>
      </c>
      <c r="H17" s="48">
        <v>73050</v>
      </c>
      <c r="I17" s="47" t="s">
        <v>349</v>
      </c>
      <c r="J17" s="47" t="s">
        <v>62</v>
      </c>
      <c r="K17" s="47" t="s">
        <v>1145</v>
      </c>
      <c r="L17" s="48">
        <v>42644</v>
      </c>
      <c r="M17" s="48">
        <v>73050</v>
      </c>
      <c r="N17" s="47" t="s">
        <v>1150</v>
      </c>
      <c r="O17" s="68">
        <v>48100</v>
      </c>
      <c r="R17" s="47" t="s">
        <v>2237</v>
      </c>
    </row>
    <row r="18" spans="1:18">
      <c r="A18" s="47" t="s">
        <v>2224</v>
      </c>
      <c r="B18" s="47" t="s">
        <v>2225</v>
      </c>
      <c r="C18" s="47" t="s">
        <v>1046</v>
      </c>
      <c r="G18" s="48">
        <v>42644</v>
      </c>
      <c r="H18" s="48">
        <v>73050</v>
      </c>
      <c r="I18" s="47" t="s">
        <v>350</v>
      </c>
      <c r="J18" s="47" t="s">
        <v>62</v>
      </c>
      <c r="K18" s="47" t="s">
        <v>2158</v>
      </c>
      <c r="L18" s="48">
        <v>42644</v>
      </c>
      <c r="M18" s="48">
        <v>73050</v>
      </c>
      <c r="N18" s="47" t="s">
        <v>1047</v>
      </c>
    </row>
    <row r="19" spans="1:18">
      <c r="A19" s="47" t="s">
        <v>2211</v>
      </c>
      <c r="B19" s="47" t="s">
        <v>2212</v>
      </c>
      <c r="C19" s="47" t="s">
        <v>1046</v>
      </c>
      <c r="G19" s="48">
        <v>43282</v>
      </c>
      <c r="H19" s="48">
        <v>73050</v>
      </c>
      <c r="I19" s="47" t="s">
        <v>1792</v>
      </c>
      <c r="J19" s="47" t="s">
        <v>62</v>
      </c>
      <c r="K19" s="47" t="s">
        <v>2131</v>
      </c>
      <c r="L19" s="48">
        <v>43282</v>
      </c>
      <c r="M19" s="48">
        <v>73050</v>
      </c>
      <c r="N19" s="47" t="s">
        <v>1047</v>
      </c>
    </row>
    <row r="20" spans="1:18">
      <c r="A20" s="47" t="s">
        <v>275</v>
      </c>
      <c r="B20" s="47" t="s">
        <v>2215</v>
      </c>
      <c r="C20" s="47" t="s">
        <v>1148</v>
      </c>
      <c r="G20" s="48">
        <v>42644</v>
      </c>
      <c r="H20" s="48">
        <v>73050</v>
      </c>
      <c r="I20" s="47" t="s">
        <v>276</v>
      </c>
      <c r="J20" s="47" t="s">
        <v>62</v>
      </c>
      <c r="K20" s="47" t="s">
        <v>1149</v>
      </c>
      <c r="L20" s="48">
        <v>42644</v>
      </c>
      <c r="M20" s="48">
        <v>73050</v>
      </c>
      <c r="N20" s="47" t="s">
        <v>1150</v>
      </c>
      <c r="O20" s="68">
        <v>48100</v>
      </c>
    </row>
    <row r="21" spans="1:18">
      <c r="A21" s="47" t="s">
        <v>1153</v>
      </c>
      <c r="B21" s="47" t="s">
        <v>2217</v>
      </c>
      <c r="C21" s="47" t="s">
        <v>1148</v>
      </c>
      <c r="G21" s="48">
        <v>42644</v>
      </c>
      <c r="H21" s="48">
        <v>73050</v>
      </c>
      <c r="I21" s="47" t="s">
        <v>277</v>
      </c>
      <c r="J21" s="47" t="s">
        <v>62</v>
      </c>
      <c r="K21" s="47" t="s">
        <v>1154</v>
      </c>
      <c r="L21" s="48">
        <v>42644</v>
      </c>
      <c r="M21" s="48">
        <v>73050</v>
      </c>
      <c r="N21" s="47" t="s">
        <v>1150</v>
      </c>
      <c r="O21" s="68">
        <v>48500</v>
      </c>
    </row>
    <row r="22" spans="1:18">
      <c r="A22" s="47" t="s">
        <v>284</v>
      </c>
      <c r="B22" s="47" t="s">
        <v>1155</v>
      </c>
      <c r="C22" s="47" t="s">
        <v>1156</v>
      </c>
      <c r="D22" s="47" t="s">
        <v>1157</v>
      </c>
      <c r="E22" s="47" t="s">
        <v>1158</v>
      </c>
      <c r="F22" s="47" t="s">
        <v>1159</v>
      </c>
      <c r="G22" s="48">
        <v>42644</v>
      </c>
      <c r="H22" s="48">
        <v>73050</v>
      </c>
      <c r="I22" s="47" t="s">
        <v>283</v>
      </c>
      <c r="J22" s="47" t="s">
        <v>62</v>
      </c>
      <c r="K22" s="47" t="s">
        <v>1160</v>
      </c>
      <c r="L22" s="48">
        <v>42644</v>
      </c>
      <c r="M22" s="48">
        <v>73050</v>
      </c>
      <c r="N22" s="47" t="s">
        <v>1161</v>
      </c>
    </row>
    <row r="23" spans="1:18">
      <c r="A23" s="47" t="s">
        <v>1162</v>
      </c>
      <c r="B23" s="47" t="s">
        <v>1163</v>
      </c>
      <c r="C23" s="47" t="s">
        <v>1156</v>
      </c>
      <c r="D23" s="47" t="s">
        <v>1157</v>
      </c>
      <c r="E23" s="47" t="s">
        <v>1158</v>
      </c>
      <c r="F23" s="47" t="s">
        <v>1164</v>
      </c>
      <c r="G23" s="48">
        <v>42644</v>
      </c>
      <c r="H23" s="48">
        <v>73050</v>
      </c>
      <c r="I23" s="47" t="s">
        <v>561</v>
      </c>
      <c r="J23" s="47" t="s">
        <v>62</v>
      </c>
      <c r="K23" s="47" t="s">
        <v>1165</v>
      </c>
      <c r="L23" s="48">
        <v>42644</v>
      </c>
      <c r="M23" s="48">
        <v>73050</v>
      </c>
      <c r="N23" s="47" t="s">
        <v>1161</v>
      </c>
    </row>
    <row r="24" spans="1:18">
      <c r="A24" s="47" t="s">
        <v>1166</v>
      </c>
      <c r="B24" s="47" t="s">
        <v>1167</v>
      </c>
      <c r="C24" s="47" t="s">
        <v>1148</v>
      </c>
      <c r="G24" s="48">
        <v>42644</v>
      </c>
      <c r="H24" s="48">
        <v>73050</v>
      </c>
      <c r="I24" s="47" t="s">
        <v>293</v>
      </c>
      <c r="J24" s="47" t="s">
        <v>62</v>
      </c>
      <c r="K24" s="47" t="s">
        <v>1168</v>
      </c>
      <c r="L24" s="48">
        <v>42644</v>
      </c>
      <c r="M24" s="48">
        <v>73050</v>
      </c>
      <c r="N24" s="47" t="s">
        <v>1150</v>
      </c>
      <c r="O24" s="68">
        <v>48500</v>
      </c>
    </row>
    <row r="25" spans="1:18">
      <c r="A25" s="47" t="s">
        <v>1169</v>
      </c>
      <c r="B25" s="47" t="s">
        <v>1170</v>
      </c>
      <c r="C25" s="47" t="s">
        <v>1148</v>
      </c>
      <c r="G25" s="48">
        <v>42644</v>
      </c>
      <c r="H25" s="48">
        <v>73050</v>
      </c>
      <c r="I25" s="47" t="s">
        <v>283</v>
      </c>
      <c r="J25" s="47" t="s">
        <v>62</v>
      </c>
      <c r="K25" s="47" t="s">
        <v>1171</v>
      </c>
      <c r="L25" s="48">
        <v>42644</v>
      </c>
      <c r="M25" s="48">
        <v>73050</v>
      </c>
      <c r="N25" s="47" t="s">
        <v>1150</v>
      </c>
      <c r="O25" s="68">
        <v>48500</v>
      </c>
    </row>
    <row r="26" spans="1:18">
      <c r="A26" s="47" t="s">
        <v>550</v>
      </c>
      <c r="B26" s="47" t="s">
        <v>2229</v>
      </c>
      <c r="C26" s="47" t="s">
        <v>1046</v>
      </c>
      <c r="G26" s="48">
        <v>42644</v>
      </c>
      <c r="H26" s="48">
        <v>73050</v>
      </c>
      <c r="I26" s="47" t="s">
        <v>551</v>
      </c>
      <c r="J26" s="47" t="s">
        <v>62</v>
      </c>
      <c r="K26" s="47" t="s">
        <v>1172</v>
      </c>
      <c r="L26" s="48">
        <v>42644</v>
      </c>
      <c r="M26" s="48">
        <v>73050</v>
      </c>
      <c r="N26" s="47" t="s">
        <v>1047</v>
      </c>
    </row>
    <row r="27" spans="1:18">
      <c r="A27" s="47" t="s">
        <v>286</v>
      </c>
      <c r="B27" s="47" t="s">
        <v>529</v>
      </c>
      <c r="C27" s="47" t="s">
        <v>9</v>
      </c>
      <c r="G27" s="48">
        <v>42644</v>
      </c>
      <c r="H27" s="48">
        <v>73050</v>
      </c>
      <c r="I27" s="47" t="s">
        <v>287</v>
      </c>
      <c r="J27" s="47" t="s">
        <v>62</v>
      </c>
      <c r="K27" s="47" t="s">
        <v>1176</v>
      </c>
      <c r="L27" s="48">
        <v>42644</v>
      </c>
      <c r="M27" s="48">
        <v>73050</v>
      </c>
      <c r="N27" s="47" t="s">
        <v>1177</v>
      </c>
    </row>
    <row r="28" spans="1:18">
      <c r="A28" s="47" t="s">
        <v>535</v>
      </c>
      <c r="B28" s="47" t="s">
        <v>537</v>
      </c>
      <c r="C28" s="47" t="s">
        <v>9</v>
      </c>
      <c r="G28" s="48">
        <v>42644</v>
      </c>
      <c r="H28" s="48">
        <v>73050</v>
      </c>
      <c r="I28" s="47" t="s">
        <v>536</v>
      </c>
      <c r="J28" s="47" t="s">
        <v>62</v>
      </c>
      <c r="K28" s="47" t="s">
        <v>537</v>
      </c>
      <c r="L28" s="48">
        <v>42644</v>
      </c>
      <c r="M28" s="48">
        <v>73050</v>
      </c>
      <c r="N28" s="47" t="s">
        <v>1177</v>
      </c>
    </row>
    <row r="29" spans="1:18">
      <c r="A29" s="47" t="s">
        <v>538</v>
      </c>
      <c r="B29" s="47" t="s">
        <v>540</v>
      </c>
      <c r="C29" s="47" t="s">
        <v>1046</v>
      </c>
      <c r="G29" s="48">
        <v>42644</v>
      </c>
      <c r="H29" s="48">
        <v>73050</v>
      </c>
      <c r="I29" s="47" t="s">
        <v>539</v>
      </c>
      <c r="J29" s="47" t="s">
        <v>62</v>
      </c>
      <c r="K29" s="47" t="s">
        <v>540</v>
      </c>
      <c r="L29" s="48">
        <v>42644</v>
      </c>
      <c r="M29" s="48">
        <v>73050</v>
      </c>
      <c r="N29" s="47" t="s">
        <v>1047</v>
      </c>
    </row>
    <row r="30" spans="1:18">
      <c r="A30" s="47" t="s">
        <v>1179</v>
      </c>
      <c r="B30" s="47" t="s">
        <v>1180</v>
      </c>
      <c r="C30" s="47" t="s">
        <v>1156</v>
      </c>
      <c r="D30" s="47" t="s">
        <v>1181</v>
      </c>
      <c r="E30" s="47" t="s">
        <v>1182</v>
      </c>
      <c r="F30" s="47" t="s">
        <v>1159</v>
      </c>
      <c r="G30" s="48">
        <v>42644</v>
      </c>
      <c r="H30" s="48">
        <v>73050</v>
      </c>
      <c r="I30" s="47" t="s">
        <v>283</v>
      </c>
      <c r="J30" s="47" t="s">
        <v>62</v>
      </c>
      <c r="K30" s="47" t="s">
        <v>1183</v>
      </c>
      <c r="L30" s="48">
        <v>42644</v>
      </c>
      <c r="M30" s="48">
        <v>73050</v>
      </c>
      <c r="N30" s="47" t="s">
        <v>1161</v>
      </c>
    </row>
    <row r="31" spans="1:18">
      <c r="A31" s="47" t="s">
        <v>1185</v>
      </c>
      <c r="B31" s="47" t="s">
        <v>1186</v>
      </c>
      <c r="C31" s="47" t="s">
        <v>1156</v>
      </c>
      <c r="D31" s="47" t="s">
        <v>1181</v>
      </c>
      <c r="E31" s="47" t="s">
        <v>1158</v>
      </c>
      <c r="F31" s="47" t="s">
        <v>1164</v>
      </c>
      <c r="G31" s="48">
        <v>42644</v>
      </c>
      <c r="H31" s="48">
        <v>73050</v>
      </c>
      <c r="I31" s="47" t="s">
        <v>561</v>
      </c>
      <c r="J31" s="47" t="s">
        <v>62</v>
      </c>
      <c r="K31" s="47" t="s">
        <v>1188</v>
      </c>
      <c r="L31" s="48">
        <v>43009</v>
      </c>
      <c r="M31" s="48">
        <v>73050</v>
      </c>
      <c r="N31" s="47" t="s">
        <v>1161</v>
      </c>
    </row>
    <row r="32" spans="1:18">
      <c r="A32" s="47" t="s">
        <v>1189</v>
      </c>
      <c r="B32" s="47" t="s">
        <v>1190</v>
      </c>
      <c r="C32" s="47" t="s">
        <v>1156</v>
      </c>
      <c r="D32" s="47" t="s">
        <v>1181</v>
      </c>
      <c r="E32" s="47" t="s">
        <v>1182</v>
      </c>
      <c r="F32" s="47" t="s">
        <v>1159</v>
      </c>
      <c r="G32" s="48">
        <v>42644</v>
      </c>
      <c r="H32" s="48">
        <v>73050</v>
      </c>
      <c r="I32" s="47" t="s">
        <v>561</v>
      </c>
      <c r="J32" s="47" t="s">
        <v>62</v>
      </c>
      <c r="K32" s="47" t="s">
        <v>1192</v>
      </c>
      <c r="L32" s="48">
        <v>43009</v>
      </c>
      <c r="M32" s="48">
        <v>73050</v>
      </c>
      <c r="N32" s="47" t="s">
        <v>1161</v>
      </c>
    </row>
    <row r="33" spans="1:15">
      <c r="A33" s="47" t="s">
        <v>1193</v>
      </c>
      <c r="B33" s="47" t="s">
        <v>1194</v>
      </c>
      <c r="C33" s="47" t="s">
        <v>1156</v>
      </c>
      <c r="D33" s="47" t="s">
        <v>1181</v>
      </c>
      <c r="E33" s="47" t="s">
        <v>1158</v>
      </c>
      <c r="F33" s="47" t="s">
        <v>1164</v>
      </c>
      <c r="G33" s="48">
        <v>42644</v>
      </c>
      <c r="H33" s="48">
        <v>73050</v>
      </c>
      <c r="I33" s="47" t="s">
        <v>561</v>
      </c>
      <c r="J33" s="47" t="s">
        <v>62</v>
      </c>
      <c r="K33" s="47" t="s">
        <v>1196</v>
      </c>
      <c r="L33" s="48">
        <v>43009</v>
      </c>
      <c r="M33" s="48">
        <v>73050</v>
      </c>
      <c r="N33" s="47" t="s">
        <v>1161</v>
      </c>
    </row>
    <row r="34" spans="1:15">
      <c r="A34" s="47" t="s">
        <v>1197</v>
      </c>
      <c r="B34" s="47" t="s">
        <v>1198</v>
      </c>
      <c r="C34" s="47" t="s">
        <v>1156</v>
      </c>
      <c r="D34" s="47" t="s">
        <v>1181</v>
      </c>
      <c r="E34" s="47" t="s">
        <v>1182</v>
      </c>
      <c r="F34" s="47" t="s">
        <v>1159</v>
      </c>
      <c r="G34" s="48">
        <v>42644</v>
      </c>
      <c r="H34" s="48">
        <v>73050</v>
      </c>
      <c r="I34" s="47" t="s">
        <v>283</v>
      </c>
      <c r="J34" s="47" t="s">
        <v>62</v>
      </c>
      <c r="K34" s="47" t="s">
        <v>1199</v>
      </c>
      <c r="L34" s="48">
        <v>42644</v>
      </c>
      <c r="M34" s="48">
        <v>73050</v>
      </c>
      <c r="N34" s="47" t="s">
        <v>1161</v>
      </c>
    </row>
    <row r="35" spans="1:15">
      <c r="A35" s="47" t="s">
        <v>1201</v>
      </c>
      <c r="B35" s="47" t="s">
        <v>1202</v>
      </c>
      <c r="C35" s="47" t="s">
        <v>1156</v>
      </c>
      <c r="D35" s="47" t="s">
        <v>1181</v>
      </c>
      <c r="E35" s="47" t="s">
        <v>1158</v>
      </c>
      <c r="F35" s="47" t="s">
        <v>1164</v>
      </c>
      <c r="G35" s="48">
        <v>42644</v>
      </c>
      <c r="H35" s="48">
        <v>73050</v>
      </c>
      <c r="I35" s="47" t="s">
        <v>561</v>
      </c>
      <c r="J35" s="47" t="s">
        <v>62</v>
      </c>
      <c r="K35" s="47" t="s">
        <v>1204</v>
      </c>
      <c r="L35" s="48">
        <v>43009</v>
      </c>
      <c r="M35" s="48">
        <v>73050</v>
      </c>
      <c r="N35" s="47" t="s">
        <v>1161</v>
      </c>
    </row>
    <row r="36" spans="1:15">
      <c r="A36" s="47" t="s">
        <v>278</v>
      </c>
      <c r="B36" s="47" t="s">
        <v>1205</v>
      </c>
      <c r="C36" s="47" t="s">
        <v>1046</v>
      </c>
      <c r="G36" s="48">
        <v>42644</v>
      </c>
      <c r="H36" s="48">
        <v>73050</v>
      </c>
      <c r="I36" s="47" t="s">
        <v>527</v>
      </c>
      <c r="J36" s="47" t="s">
        <v>62</v>
      </c>
      <c r="K36" s="47" t="s">
        <v>1206</v>
      </c>
      <c r="L36" s="48">
        <v>42644</v>
      </c>
      <c r="M36" s="48">
        <v>73050</v>
      </c>
      <c r="N36" s="47" t="s">
        <v>1047</v>
      </c>
    </row>
    <row r="37" spans="1:15">
      <c r="A37" s="47" t="s">
        <v>301</v>
      </c>
      <c r="B37" s="47" t="s">
        <v>727</v>
      </c>
      <c r="C37" s="47" t="s">
        <v>1046</v>
      </c>
      <c r="G37" s="48">
        <v>42644</v>
      </c>
      <c r="H37" s="48">
        <v>73050</v>
      </c>
      <c r="I37" s="47" t="s">
        <v>302</v>
      </c>
      <c r="J37" s="47" t="s">
        <v>62</v>
      </c>
      <c r="K37" s="47" t="s">
        <v>1210</v>
      </c>
      <c r="L37" s="48">
        <v>42644</v>
      </c>
      <c r="M37" s="48">
        <v>73050</v>
      </c>
      <c r="N37" s="47" t="s">
        <v>1047</v>
      </c>
    </row>
    <row r="38" spans="1:15">
      <c r="A38" s="47" t="s">
        <v>288</v>
      </c>
      <c r="B38" s="47" t="s">
        <v>1217</v>
      </c>
      <c r="C38" s="47" t="s">
        <v>1148</v>
      </c>
      <c r="G38" s="48">
        <v>42644</v>
      </c>
      <c r="H38" s="48">
        <v>73050</v>
      </c>
      <c r="I38" s="47" t="s">
        <v>289</v>
      </c>
      <c r="J38" s="47" t="s">
        <v>62</v>
      </c>
      <c r="K38" s="47" t="s">
        <v>1218</v>
      </c>
      <c r="L38" s="48">
        <v>42644</v>
      </c>
      <c r="M38" s="48">
        <v>73050</v>
      </c>
      <c r="N38" s="47" t="s">
        <v>1150</v>
      </c>
      <c r="O38" s="68">
        <v>48100</v>
      </c>
    </row>
    <row r="39" spans="1:15">
      <c r="A39" t="s">
        <v>281</v>
      </c>
      <c r="B39" t="s">
        <v>1219</v>
      </c>
      <c r="C39" t="s">
        <v>1148</v>
      </c>
      <c r="G39" s="69">
        <v>42644</v>
      </c>
      <c r="H39" s="69">
        <v>73050</v>
      </c>
      <c r="I39" s="8" t="s">
        <v>282</v>
      </c>
      <c r="J39" t="s">
        <v>62</v>
      </c>
      <c r="K39" t="s">
        <v>1219</v>
      </c>
      <c r="L39" s="69">
        <v>42644</v>
      </c>
      <c r="M39" s="69">
        <v>73050</v>
      </c>
      <c r="N39" t="s">
        <v>1150</v>
      </c>
      <c r="O39" s="68">
        <v>48100</v>
      </c>
    </row>
    <row r="40" spans="1:15">
      <c r="A40" s="47" t="s">
        <v>296</v>
      </c>
      <c r="B40" s="47" t="s">
        <v>1220</v>
      </c>
      <c r="C40" s="47" t="s">
        <v>1148</v>
      </c>
      <c r="G40" s="48">
        <v>42644</v>
      </c>
      <c r="H40" s="48">
        <v>73050</v>
      </c>
      <c r="I40" s="47" t="s">
        <v>295</v>
      </c>
      <c r="J40" s="47" t="s">
        <v>62</v>
      </c>
      <c r="K40" s="47" t="s">
        <v>1221</v>
      </c>
      <c r="L40" s="48">
        <v>42644</v>
      </c>
      <c r="M40" s="48">
        <v>73050</v>
      </c>
      <c r="N40" s="47" t="s">
        <v>1150</v>
      </c>
      <c r="O40" s="68">
        <v>48500</v>
      </c>
    </row>
    <row r="41" spans="1:15">
      <c r="A41" s="47" t="s">
        <v>272</v>
      </c>
      <c r="B41" s="47" t="s">
        <v>2218</v>
      </c>
      <c r="C41" s="47" t="s">
        <v>9</v>
      </c>
      <c r="G41" s="48">
        <v>42644</v>
      </c>
      <c r="H41" s="48">
        <v>73050</v>
      </c>
      <c r="I41" s="47" t="s">
        <v>273</v>
      </c>
      <c r="J41" s="47" t="s">
        <v>62</v>
      </c>
      <c r="K41" s="47" t="s">
        <v>1224</v>
      </c>
      <c r="L41" s="48">
        <v>42644</v>
      </c>
      <c r="M41" s="48">
        <v>73050</v>
      </c>
      <c r="N41" s="47" t="s">
        <v>1177</v>
      </c>
    </row>
    <row r="42" spans="1:15">
      <c r="A42" s="47" t="s">
        <v>552</v>
      </c>
      <c r="B42" s="47" t="s">
        <v>2232</v>
      </c>
      <c r="C42" s="47" t="s">
        <v>9</v>
      </c>
      <c r="G42" s="48">
        <v>42644</v>
      </c>
      <c r="H42" s="48">
        <v>73050</v>
      </c>
      <c r="I42" s="47" t="s">
        <v>558</v>
      </c>
      <c r="J42" s="47" t="s">
        <v>62</v>
      </c>
      <c r="K42" s="47" t="s">
        <v>1232</v>
      </c>
      <c r="L42" s="48">
        <v>42644</v>
      </c>
      <c r="M42" s="48">
        <v>73050</v>
      </c>
      <c r="N42" s="47" t="s">
        <v>1177</v>
      </c>
    </row>
    <row r="43" spans="1:15">
      <c r="A43" s="47" t="s">
        <v>290</v>
      </c>
      <c r="B43" s="47" t="s">
        <v>1233</v>
      </c>
      <c r="C43" s="47" t="s">
        <v>1148</v>
      </c>
      <c r="G43" s="48">
        <v>42644</v>
      </c>
      <c r="H43" s="48">
        <v>73050</v>
      </c>
      <c r="I43" s="47" t="s">
        <v>291</v>
      </c>
      <c r="J43" s="47" t="s">
        <v>62</v>
      </c>
      <c r="K43" s="47" t="s">
        <v>1235</v>
      </c>
      <c r="L43" s="48">
        <v>42644</v>
      </c>
      <c r="M43" s="48">
        <v>73050</v>
      </c>
      <c r="N43" s="47" t="s">
        <v>1150</v>
      </c>
      <c r="O43" s="68">
        <v>48100</v>
      </c>
    </row>
    <row r="44" spans="1:15">
      <c r="A44" s="47" t="s">
        <v>309</v>
      </c>
      <c r="B44" s="47" t="s">
        <v>1236</v>
      </c>
      <c r="C44" s="47" t="s">
        <v>1148</v>
      </c>
      <c r="G44" s="48">
        <v>42644</v>
      </c>
      <c r="H44" s="48">
        <v>73050</v>
      </c>
      <c r="I44" s="47" t="s">
        <v>310</v>
      </c>
      <c r="J44" s="47" t="s">
        <v>62</v>
      </c>
      <c r="K44" s="47" t="s">
        <v>1236</v>
      </c>
      <c r="L44" s="48">
        <v>42644</v>
      </c>
      <c r="M44" s="48">
        <v>73018</v>
      </c>
      <c r="N44" s="47" t="s">
        <v>1150</v>
      </c>
      <c r="O44" s="68">
        <v>48100</v>
      </c>
    </row>
    <row r="45" spans="1:15">
      <c r="A45" s="47" t="s">
        <v>298</v>
      </c>
      <c r="B45" s="47" t="s">
        <v>1238</v>
      </c>
      <c r="C45" s="47" t="s">
        <v>1148</v>
      </c>
      <c r="G45" s="48">
        <v>42644</v>
      </c>
      <c r="H45" s="48">
        <v>73050</v>
      </c>
      <c r="I45" s="47" t="s">
        <v>299</v>
      </c>
      <c r="J45" s="47" t="s">
        <v>62</v>
      </c>
      <c r="K45" s="47" t="s">
        <v>1239</v>
      </c>
      <c r="L45" s="48">
        <v>42644</v>
      </c>
      <c r="M45" s="48">
        <v>73050</v>
      </c>
      <c r="N45" s="47" t="s">
        <v>1150</v>
      </c>
      <c r="O45" s="68">
        <v>48100</v>
      </c>
    </row>
    <row r="46" spans="1:15">
      <c r="A46" s="47" t="s">
        <v>2220</v>
      </c>
      <c r="B46" s="47" t="s">
        <v>2221</v>
      </c>
      <c r="C46" s="47" t="s">
        <v>1046</v>
      </c>
      <c r="G46" s="48">
        <v>43282</v>
      </c>
      <c r="H46" s="48">
        <v>73050</v>
      </c>
      <c r="I46" s="47" t="s">
        <v>1814</v>
      </c>
      <c r="J46" s="47" t="s">
        <v>62</v>
      </c>
      <c r="K46" s="47" t="s">
        <v>2152</v>
      </c>
      <c r="L46" s="48">
        <v>43282</v>
      </c>
      <c r="M46" s="48">
        <v>73050</v>
      </c>
      <c r="N46" s="47" t="s">
        <v>1047</v>
      </c>
    </row>
    <row r="47" spans="1:15">
      <c r="A47" s="47" t="s">
        <v>2201</v>
      </c>
      <c r="B47" s="47" t="s">
        <v>2202</v>
      </c>
      <c r="C47" s="47" t="s">
        <v>1046</v>
      </c>
      <c r="G47" s="48">
        <v>43282</v>
      </c>
      <c r="H47" s="48">
        <v>73050</v>
      </c>
      <c r="I47" s="47" t="s">
        <v>1594</v>
      </c>
      <c r="J47" s="47" t="s">
        <v>62</v>
      </c>
      <c r="K47" s="47" t="s">
        <v>1935</v>
      </c>
      <c r="L47" s="48">
        <v>43282</v>
      </c>
      <c r="M47" s="48">
        <v>73050</v>
      </c>
      <c r="N47" s="47" t="s">
        <v>1047</v>
      </c>
    </row>
    <row r="48" spans="1:15">
      <c r="A48" s="47" t="s">
        <v>2203</v>
      </c>
      <c r="B48" s="47" t="s">
        <v>2204</v>
      </c>
      <c r="C48" s="47" t="s">
        <v>1046</v>
      </c>
      <c r="G48" s="48">
        <v>43282</v>
      </c>
      <c r="H48" s="48">
        <v>73050</v>
      </c>
      <c r="I48" s="47" t="s">
        <v>1663</v>
      </c>
      <c r="J48" s="47" t="s">
        <v>62</v>
      </c>
      <c r="K48" s="47" t="s">
        <v>2004</v>
      </c>
      <c r="L48" s="48">
        <v>43282</v>
      </c>
      <c r="M48" s="48">
        <v>73050</v>
      </c>
      <c r="N48" s="47" t="s">
        <v>1047</v>
      </c>
    </row>
    <row r="49" spans="1:15">
      <c r="A49" s="47" t="s">
        <v>1240</v>
      </c>
      <c r="B49" s="47" t="s">
        <v>1241</v>
      </c>
      <c r="C49" s="47" t="s">
        <v>1046</v>
      </c>
      <c r="G49" s="48">
        <v>42644</v>
      </c>
      <c r="H49" s="48">
        <v>73050</v>
      </c>
      <c r="I49" s="47" t="s">
        <v>1242</v>
      </c>
      <c r="J49" s="47" t="s">
        <v>62</v>
      </c>
      <c r="K49" s="47" t="s">
        <v>1243</v>
      </c>
      <c r="L49" s="48">
        <v>42644</v>
      </c>
      <c r="M49" s="48">
        <v>73050</v>
      </c>
      <c r="N49" s="47" t="s">
        <v>1047</v>
      </c>
    </row>
    <row r="50" spans="1:15">
      <c r="A50" s="47" t="s">
        <v>2205</v>
      </c>
      <c r="B50" s="47" t="s">
        <v>2206</v>
      </c>
      <c r="C50" s="47" t="s">
        <v>1046</v>
      </c>
      <c r="G50" s="48">
        <v>43282</v>
      </c>
      <c r="H50" s="48">
        <v>73050</v>
      </c>
      <c r="I50" s="47" t="s">
        <v>1681</v>
      </c>
      <c r="J50" s="47" t="s">
        <v>62</v>
      </c>
      <c r="K50" s="47" t="s">
        <v>2022</v>
      </c>
      <c r="L50" s="48">
        <v>43282</v>
      </c>
      <c r="M50" s="48">
        <v>73050</v>
      </c>
      <c r="N50" s="47" t="s">
        <v>1047</v>
      </c>
    </row>
    <row r="51" spans="1:15">
      <c r="A51" s="47" t="s">
        <v>1269</v>
      </c>
      <c r="B51" s="47" t="s">
        <v>1270</v>
      </c>
      <c r="C51" s="47" t="s">
        <v>1046</v>
      </c>
      <c r="G51" s="48">
        <v>42644</v>
      </c>
      <c r="H51" s="48">
        <v>73050</v>
      </c>
      <c r="I51" s="47" t="s">
        <v>1271</v>
      </c>
      <c r="J51" s="47" t="s">
        <v>62</v>
      </c>
      <c r="K51" s="47" t="s">
        <v>1272</v>
      </c>
      <c r="L51" s="48">
        <v>42644</v>
      </c>
      <c r="M51" s="48">
        <v>73050</v>
      </c>
      <c r="N51" s="47" t="s">
        <v>1047</v>
      </c>
    </row>
    <row r="52" spans="1:15">
      <c r="A52" s="47" t="s">
        <v>563</v>
      </c>
      <c r="B52" s="47" t="s">
        <v>1301</v>
      </c>
      <c r="C52" s="47" t="s">
        <v>1046</v>
      </c>
      <c r="G52" s="48">
        <v>42644</v>
      </c>
      <c r="H52" s="48">
        <v>73050</v>
      </c>
      <c r="I52" s="47" t="s">
        <v>1302</v>
      </c>
      <c r="J52" s="47" t="s">
        <v>62</v>
      </c>
      <c r="K52" s="47" t="s">
        <v>1303</v>
      </c>
      <c r="L52" s="48">
        <v>42644</v>
      </c>
      <c r="M52" s="48">
        <v>73050</v>
      </c>
      <c r="N52" s="47" t="s">
        <v>1047</v>
      </c>
    </row>
    <row r="53" spans="1:15">
      <c r="A53" s="47" t="s">
        <v>1317</v>
      </c>
      <c r="B53" s="47" t="s">
        <v>1318</v>
      </c>
      <c r="C53" s="47" t="s">
        <v>1046</v>
      </c>
      <c r="G53" s="48">
        <v>42644</v>
      </c>
      <c r="H53" s="48">
        <v>73050</v>
      </c>
      <c r="I53" s="47" t="s">
        <v>1333</v>
      </c>
      <c r="J53" s="47" t="s">
        <v>62</v>
      </c>
      <c r="K53" s="47" t="s">
        <v>1334</v>
      </c>
      <c r="L53" s="48">
        <v>42644</v>
      </c>
      <c r="M53" s="48">
        <v>73050</v>
      </c>
      <c r="N53" s="47" t="s">
        <v>1047</v>
      </c>
    </row>
    <row r="54" spans="1:15">
      <c r="A54" s="47" t="s">
        <v>2207</v>
      </c>
      <c r="B54" s="47" t="s">
        <v>2208</v>
      </c>
      <c r="C54" s="47" t="s">
        <v>1046</v>
      </c>
      <c r="G54" s="48">
        <v>43282</v>
      </c>
      <c r="H54" s="48">
        <v>73050</v>
      </c>
      <c r="I54" s="47" t="s">
        <v>1724</v>
      </c>
      <c r="J54" s="47" t="s">
        <v>62</v>
      </c>
      <c r="K54" s="47" t="s">
        <v>2065</v>
      </c>
      <c r="L54" s="48">
        <v>43282</v>
      </c>
      <c r="M54" s="48">
        <v>73050</v>
      </c>
      <c r="N54" s="47" t="s">
        <v>1047</v>
      </c>
    </row>
    <row r="55" spans="1:15">
      <c r="A55" s="47" t="s">
        <v>1339</v>
      </c>
      <c r="B55" s="47" t="s">
        <v>1340</v>
      </c>
      <c r="C55" s="47" t="s">
        <v>1148</v>
      </c>
      <c r="G55" s="48">
        <v>42644</v>
      </c>
      <c r="H55" s="48">
        <v>73050</v>
      </c>
      <c r="I55" s="47" t="s">
        <v>1787</v>
      </c>
      <c r="J55" s="47" t="s">
        <v>62</v>
      </c>
      <c r="K55" s="47" t="s">
        <v>2126</v>
      </c>
      <c r="L55" s="48">
        <v>43282</v>
      </c>
      <c r="M55" s="48">
        <v>73050</v>
      </c>
      <c r="N55" s="47" t="s">
        <v>1150</v>
      </c>
      <c r="O55" s="68">
        <v>48500</v>
      </c>
    </row>
    <row r="56" spans="1:15">
      <c r="A56" s="47" t="s">
        <v>2209</v>
      </c>
      <c r="B56" s="47" t="s">
        <v>2210</v>
      </c>
      <c r="C56" s="47" t="s">
        <v>1046</v>
      </c>
      <c r="G56" s="48">
        <v>43282</v>
      </c>
      <c r="H56" s="48">
        <v>73050</v>
      </c>
      <c r="I56" s="47" t="s">
        <v>1768</v>
      </c>
      <c r="J56" s="47" t="s">
        <v>62</v>
      </c>
      <c r="K56" s="47" t="s">
        <v>2109</v>
      </c>
      <c r="L56" s="48">
        <v>43282</v>
      </c>
      <c r="M56" s="48">
        <v>73050</v>
      </c>
      <c r="N56" s="47" t="s">
        <v>1047</v>
      </c>
    </row>
    <row r="57" spans="1:15">
      <c r="A57" s="47" t="s">
        <v>565</v>
      </c>
      <c r="B57" s="47" t="s">
        <v>1342</v>
      </c>
      <c r="C57" s="47" t="s">
        <v>1046</v>
      </c>
      <c r="G57" s="48">
        <v>42644</v>
      </c>
      <c r="H57" s="48">
        <v>73050</v>
      </c>
      <c r="I57" s="47" t="s">
        <v>1343</v>
      </c>
      <c r="J57" s="47" t="s">
        <v>62</v>
      </c>
      <c r="K57" s="47" t="s">
        <v>1344</v>
      </c>
      <c r="L57" s="48">
        <v>42644</v>
      </c>
      <c r="M57" s="48">
        <v>73050</v>
      </c>
      <c r="N57" s="47" t="s">
        <v>1047</v>
      </c>
    </row>
    <row r="58" spans="1:15">
      <c r="A58" s="47" t="s">
        <v>312</v>
      </c>
      <c r="B58" s="47" t="s">
        <v>1350</v>
      </c>
      <c r="C58" s="47" t="s">
        <v>1046</v>
      </c>
      <c r="G58" s="48">
        <v>42644</v>
      </c>
      <c r="H58" s="48">
        <v>73050</v>
      </c>
      <c r="I58" s="47" t="s">
        <v>1351</v>
      </c>
      <c r="J58" s="47" t="s">
        <v>62</v>
      </c>
      <c r="K58" s="47" t="s">
        <v>1352</v>
      </c>
      <c r="L58" s="48">
        <v>42644</v>
      </c>
      <c r="M58" s="48">
        <v>73050</v>
      </c>
      <c r="N58" s="47" t="s">
        <v>1047</v>
      </c>
    </row>
    <row r="59" spans="1:15">
      <c r="A59" s="47" t="s">
        <v>2197</v>
      </c>
      <c r="B59" s="47" t="s">
        <v>2198</v>
      </c>
      <c r="C59" s="47" t="s">
        <v>1046</v>
      </c>
      <c r="G59" s="48">
        <v>43282</v>
      </c>
      <c r="H59" s="48">
        <v>73050</v>
      </c>
      <c r="I59" s="47" t="s">
        <v>1518</v>
      </c>
      <c r="J59" s="47" t="s">
        <v>62</v>
      </c>
      <c r="K59" s="47" t="s">
        <v>1860</v>
      </c>
      <c r="L59" s="48">
        <v>43282</v>
      </c>
      <c r="M59" s="48">
        <v>73050</v>
      </c>
      <c r="N59" s="47" t="s">
        <v>1047</v>
      </c>
    </row>
    <row r="60" spans="1:15">
      <c r="A60" s="47" t="s">
        <v>316</v>
      </c>
      <c r="B60" s="47" t="s">
        <v>1356</v>
      </c>
      <c r="C60" s="47" t="s">
        <v>1046</v>
      </c>
      <c r="G60" s="48">
        <v>42644</v>
      </c>
      <c r="H60" s="48">
        <v>73050</v>
      </c>
      <c r="I60" s="47" t="s">
        <v>317</v>
      </c>
      <c r="J60" s="47" t="s">
        <v>62</v>
      </c>
      <c r="K60" s="47" t="s">
        <v>1357</v>
      </c>
      <c r="L60" s="48">
        <v>42644</v>
      </c>
      <c r="M60" s="48">
        <v>73050</v>
      </c>
      <c r="N60" s="47" t="s">
        <v>1047</v>
      </c>
    </row>
    <row r="61" spans="1:15">
      <c r="A61" s="47" t="s">
        <v>2199</v>
      </c>
      <c r="B61" s="47" t="s">
        <v>2200</v>
      </c>
      <c r="C61" s="47" t="s">
        <v>1046</v>
      </c>
      <c r="G61" s="48">
        <v>43282</v>
      </c>
      <c r="H61" s="48">
        <v>73050</v>
      </c>
      <c r="I61" s="47" t="s">
        <v>1555</v>
      </c>
      <c r="J61" s="47" t="s">
        <v>62</v>
      </c>
      <c r="K61" s="47" t="s">
        <v>1897</v>
      </c>
      <c r="L61" s="48">
        <v>43282</v>
      </c>
      <c r="M61" s="48">
        <v>73050</v>
      </c>
      <c r="N61" s="47" t="s">
        <v>1047</v>
      </c>
    </row>
    <row r="62" spans="1:15">
      <c r="A62" s="47" t="s">
        <v>2222</v>
      </c>
      <c r="B62" s="47" t="s">
        <v>2223</v>
      </c>
      <c r="C62" s="47" t="s">
        <v>1046</v>
      </c>
      <c r="G62" s="48">
        <v>43282</v>
      </c>
      <c r="H62" s="48">
        <v>73050</v>
      </c>
      <c r="I62" s="47" t="s">
        <v>1821</v>
      </c>
      <c r="J62" s="47" t="s">
        <v>62</v>
      </c>
      <c r="K62" s="47" t="s">
        <v>2157</v>
      </c>
      <c r="L62" s="48">
        <v>43282</v>
      </c>
      <c r="M62" s="48">
        <v>73050</v>
      </c>
      <c r="N62" s="47" t="s">
        <v>1047</v>
      </c>
    </row>
    <row r="63" spans="1:15">
      <c r="A63" s="47" t="s">
        <v>518</v>
      </c>
      <c r="B63" s="47" t="s">
        <v>1369</v>
      </c>
      <c r="C63" s="47" t="s">
        <v>1148</v>
      </c>
      <c r="G63" s="48">
        <v>42644</v>
      </c>
      <c r="H63" s="48">
        <v>73050</v>
      </c>
      <c r="I63" s="47" t="s">
        <v>283</v>
      </c>
      <c r="J63" s="47" t="s">
        <v>62</v>
      </c>
      <c r="K63" s="47" t="s">
        <v>1370</v>
      </c>
      <c r="L63" s="48">
        <v>42644</v>
      </c>
      <c r="M63" s="48">
        <v>43555</v>
      </c>
      <c r="N63" s="47" t="s">
        <v>1150</v>
      </c>
      <c r="O63" s="68">
        <v>48100</v>
      </c>
    </row>
    <row r="64" spans="1:15">
      <c r="A64" s="47" t="s">
        <v>516</v>
      </c>
      <c r="B64" s="47" t="s">
        <v>1371</v>
      </c>
      <c r="C64" s="47" t="s">
        <v>1148</v>
      </c>
      <c r="G64" s="48">
        <v>42644</v>
      </c>
      <c r="H64" s="48">
        <v>73050</v>
      </c>
      <c r="I64" s="47" t="s">
        <v>349</v>
      </c>
      <c r="J64" s="47" t="s">
        <v>62</v>
      </c>
      <c r="K64" s="47" t="s">
        <v>1372</v>
      </c>
      <c r="L64" s="48">
        <v>42644</v>
      </c>
      <c r="M64" s="48">
        <v>43465</v>
      </c>
      <c r="N64" s="47" t="s">
        <v>1150</v>
      </c>
      <c r="O64" s="68">
        <v>48100</v>
      </c>
    </row>
    <row r="65" spans="1:15" s="54" customFormat="1">
      <c r="A65" s="54" t="s">
        <v>2277</v>
      </c>
      <c r="B65" s="54" t="s">
        <v>2278</v>
      </c>
      <c r="C65" s="54" t="s">
        <v>1046</v>
      </c>
      <c r="G65" s="55">
        <v>43647</v>
      </c>
      <c r="H65" s="55">
        <v>73050</v>
      </c>
      <c r="I65" s="54" t="s">
        <v>2279</v>
      </c>
      <c r="J65" s="54" t="s">
        <v>62</v>
      </c>
      <c r="K65" s="54" t="s">
        <v>2280</v>
      </c>
      <c r="L65" s="55">
        <v>43647</v>
      </c>
      <c r="M65" s="55">
        <v>73050</v>
      </c>
      <c r="N65" s="54" t="s">
        <v>1047</v>
      </c>
      <c r="O65" s="75"/>
    </row>
    <row r="66" spans="1:15">
      <c r="A66" s="47" t="s">
        <v>1374</v>
      </c>
      <c r="B66" s="47" t="s">
        <v>1375</v>
      </c>
      <c r="C66" s="47" t="s">
        <v>1156</v>
      </c>
      <c r="D66" s="47" t="s">
        <v>1376</v>
      </c>
      <c r="E66" s="47" t="s">
        <v>1158</v>
      </c>
      <c r="F66" s="47" t="s">
        <v>1159</v>
      </c>
      <c r="G66" s="48">
        <v>42644</v>
      </c>
      <c r="H66" s="48">
        <v>73050</v>
      </c>
      <c r="I66" s="47" t="s">
        <v>519</v>
      </c>
      <c r="J66" s="47" t="s">
        <v>62</v>
      </c>
      <c r="K66" s="47" t="s">
        <v>1375</v>
      </c>
      <c r="L66" s="48">
        <v>42644</v>
      </c>
      <c r="M66" s="48">
        <v>73050</v>
      </c>
      <c r="N66" s="47" t="s">
        <v>1161</v>
      </c>
    </row>
    <row r="67" spans="1:15">
      <c r="A67" s="47" t="s">
        <v>520</v>
      </c>
      <c r="B67" s="47" t="s">
        <v>1377</v>
      </c>
      <c r="C67" s="47" t="s">
        <v>1148</v>
      </c>
      <c r="G67" s="48">
        <v>42644</v>
      </c>
      <c r="H67" s="48">
        <v>73050</v>
      </c>
      <c r="I67" s="47" t="s">
        <v>283</v>
      </c>
      <c r="J67" s="47" t="s">
        <v>62</v>
      </c>
      <c r="K67" s="47" t="s">
        <v>1377</v>
      </c>
      <c r="L67" s="48">
        <v>42644</v>
      </c>
      <c r="M67" s="48">
        <v>73050</v>
      </c>
      <c r="N67" s="47" t="s">
        <v>1150</v>
      </c>
      <c r="O67" s="68">
        <v>48500</v>
      </c>
    </row>
    <row r="68" spans="1:15">
      <c r="A68" s="47" t="s">
        <v>2254</v>
      </c>
      <c r="B68" s="47" t="s">
        <v>2255</v>
      </c>
      <c r="C68" s="47" t="s">
        <v>1046</v>
      </c>
      <c r="G68" s="48">
        <v>43647</v>
      </c>
      <c r="H68" s="48">
        <v>73050</v>
      </c>
      <c r="I68" s="47" t="s">
        <v>2256</v>
      </c>
      <c r="J68" s="47" t="s">
        <v>62</v>
      </c>
      <c r="K68" s="47" t="s">
        <v>2257</v>
      </c>
      <c r="L68" s="48">
        <v>43647</v>
      </c>
      <c r="M68" s="48">
        <v>73050</v>
      </c>
      <c r="N68" s="47" t="s">
        <v>1047</v>
      </c>
    </row>
    <row r="69" spans="1:15">
      <c r="A69" s="47" t="s">
        <v>354</v>
      </c>
      <c r="B69" s="47" t="s">
        <v>1389</v>
      </c>
      <c r="C69" s="47" t="s">
        <v>1046</v>
      </c>
      <c r="G69" s="48">
        <v>42644</v>
      </c>
      <c r="H69" s="48">
        <v>73050</v>
      </c>
      <c r="I69" s="47" t="s">
        <v>1390</v>
      </c>
      <c r="J69" s="47" t="s">
        <v>62</v>
      </c>
      <c r="K69" s="47" t="s">
        <v>355</v>
      </c>
      <c r="L69" s="48">
        <v>42644</v>
      </c>
      <c r="M69" s="48">
        <v>73050</v>
      </c>
      <c r="N69" s="47" t="s">
        <v>1047</v>
      </c>
    </row>
    <row r="70" spans="1:15">
      <c r="A70" s="47" t="s">
        <v>1393</v>
      </c>
      <c r="B70" s="47" t="s">
        <v>1394</v>
      </c>
      <c r="C70" s="47" t="s">
        <v>1046</v>
      </c>
      <c r="G70" s="48">
        <v>42644</v>
      </c>
      <c r="H70" s="48">
        <v>73050</v>
      </c>
      <c r="I70" s="47" t="s">
        <v>1395</v>
      </c>
      <c r="J70" s="47" t="s">
        <v>62</v>
      </c>
      <c r="K70" s="47" t="s">
        <v>1394</v>
      </c>
      <c r="L70" s="48">
        <v>42644</v>
      </c>
      <c r="M70" s="48">
        <v>73050</v>
      </c>
      <c r="N70" s="47" t="s">
        <v>1047</v>
      </c>
    </row>
    <row r="71" spans="1:15">
      <c r="A71" s="47" t="s">
        <v>1396</v>
      </c>
      <c r="B71" s="47" t="s">
        <v>1397</v>
      </c>
      <c r="C71" s="47" t="s">
        <v>1046</v>
      </c>
      <c r="G71" s="48">
        <v>42644</v>
      </c>
      <c r="H71" s="48">
        <v>73050</v>
      </c>
      <c r="I71" s="47" t="s">
        <v>1398</v>
      </c>
      <c r="J71" s="47" t="s">
        <v>62</v>
      </c>
      <c r="K71" s="47" t="s">
        <v>1399</v>
      </c>
      <c r="L71" s="48">
        <v>42644</v>
      </c>
      <c r="M71" s="48">
        <v>73050</v>
      </c>
      <c r="N71" s="47" t="s">
        <v>1047</v>
      </c>
    </row>
    <row r="72" spans="1:15">
      <c r="A72" s="47" t="s">
        <v>1400</v>
      </c>
      <c r="B72" s="47" t="s">
        <v>1401</v>
      </c>
      <c r="C72" s="47" t="s">
        <v>1046</v>
      </c>
      <c r="G72" s="48">
        <v>42644</v>
      </c>
      <c r="H72" s="48">
        <v>73050</v>
      </c>
      <c r="I72" s="47" t="s">
        <v>1402</v>
      </c>
      <c r="J72" s="47" t="s">
        <v>62</v>
      </c>
      <c r="K72" s="47" t="s">
        <v>1401</v>
      </c>
      <c r="L72" s="48">
        <v>42644</v>
      </c>
      <c r="M72" s="48">
        <v>73050</v>
      </c>
      <c r="N72" s="47" t="s">
        <v>1047</v>
      </c>
    </row>
    <row r="73" spans="1:15">
      <c r="A73" s="47" t="s">
        <v>2230</v>
      </c>
      <c r="B73" s="47" t="s">
        <v>2231</v>
      </c>
      <c r="C73" s="47" t="s">
        <v>1046</v>
      </c>
      <c r="G73" s="48">
        <v>42644</v>
      </c>
      <c r="H73" s="48">
        <v>73020</v>
      </c>
      <c r="I73" s="47" t="s">
        <v>1839</v>
      </c>
      <c r="J73" s="47" t="s">
        <v>62</v>
      </c>
      <c r="K73" s="47" t="s">
        <v>2176</v>
      </c>
      <c r="L73" s="48">
        <v>42644</v>
      </c>
      <c r="M73" s="48">
        <v>73020</v>
      </c>
      <c r="N73" s="47" t="s">
        <v>1047</v>
      </c>
    </row>
    <row r="74" spans="1:15">
      <c r="A74" s="47" t="s">
        <v>1403</v>
      </c>
      <c r="B74" s="47" t="s">
        <v>1404</v>
      </c>
      <c r="C74" s="47" t="s">
        <v>1046</v>
      </c>
      <c r="G74" s="48">
        <v>42644</v>
      </c>
      <c r="H74" s="48">
        <v>73050</v>
      </c>
      <c r="I74" s="47" t="s">
        <v>1405</v>
      </c>
      <c r="J74" s="47" t="s">
        <v>62</v>
      </c>
      <c r="K74" s="47" t="s">
        <v>1404</v>
      </c>
      <c r="L74" s="48">
        <v>42644</v>
      </c>
      <c r="M74" s="48">
        <v>73050</v>
      </c>
      <c r="N74" s="47" t="s">
        <v>1047</v>
      </c>
    </row>
    <row r="75" spans="1:15">
      <c r="A75" s="47" t="s">
        <v>2226</v>
      </c>
      <c r="B75" s="47" t="s">
        <v>941</v>
      </c>
      <c r="C75" s="47" t="s">
        <v>1046</v>
      </c>
      <c r="G75" s="48">
        <v>42644</v>
      </c>
      <c r="H75" s="48">
        <v>73020</v>
      </c>
      <c r="I75" s="47" t="s">
        <v>1834</v>
      </c>
      <c r="J75" s="47" t="s">
        <v>62</v>
      </c>
      <c r="K75" s="47" t="s">
        <v>2171</v>
      </c>
      <c r="L75" s="48">
        <v>42644</v>
      </c>
      <c r="M75" s="48">
        <v>73020</v>
      </c>
      <c r="N75" s="47" t="s">
        <v>1047</v>
      </c>
    </row>
    <row r="76" spans="1:15">
      <c r="A76" s="47" t="s">
        <v>568</v>
      </c>
      <c r="B76" s="47" t="s">
        <v>958</v>
      </c>
      <c r="C76" s="47" t="s">
        <v>1046</v>
      </c>
      <c r="G76" s="48">
        <v>42644</v>
      </c>
      <c r="H76" s="48">
        <v>73050</v>
      </c>
      <c r="I76" s="47" t="s">
        <v>572</v>
      </c>
      <c r="J76" s="47" t="s">
        <v>62</v>
      </c>
      <c r="K76" s="47" t="s">
        <v>1406</v>
      </c>
      <c r="L76" s="48">
        <v>42644</v>
      </c>
      <c r="M76" s="48">
        <v>73050</v>
      </c>
      <c r="N76" s="47" t="s">
        <v>1047</v>
      </c>
    </row>
    <row r="77" spans="1:15">
      <c r="A77" s="47" t="s">
        <v>1410</v>
      </c>
      <c r="B77" s="47" t="s">
        <v>1411</v>
      </c>
      <c r="C77" s="47" t="s">
        <v>1046</v>
      </c>
      <c r="G77" s="48">
        <v>42644</v>
      </c>
      <c r="H77" s="48">
        <v>73050</v>
      </c>
      <c r="I77" s="47" t="s">
        <v>1412</v>
      </c>
      <c r="J77" s="47" t="s">
        <v>62</v>
      </c>
      <c r="K77" s="47" t="s">
        <v>1411</v>
      </c>
      <c r="L77" s="48">
        <v>42644</v>
      </c>
      <c r="M77" s="48">
        <v>73050</v>
      </c>
      <c r="N77" s="47" t="s">
        <v>1047</v>
      </c>
    </row>
    <row r="78" spans="1:15">
      <c r="A78" s="47" t="s">
        <v>1413</v>
      </c>
      <c r="B78" s="47" t="s">
        <v>1414</v>
      </c>
      <c r="C78" s="47" t="s">
        <v>1046</v>
      </c>
      <c r="G78" s="48">
        <v>42644</v>
      </c>
      <c r="H78" s="48">
        <v>73050</v>
      </c>
      <c r="I78" s="47" t="s">
        <v>1415</v>
      </c>
      <c r="J78" s="47" t="s">
        <v>62</v>
      </c>
      <c r="K78" s="47" t="s">
        <v>578</v>
      </c>
      <c r="L78" s="48">
        <v>42644</v>
      </c>
      <c r="M78" s="48">
        <v>73050</v>
      </c>
      <c r="N78" s="47" t="s">
        <v>1047</v>
      </c>
    </row>
    <row r="79" spans="1:15">
      <c r="A79" s="47" t="s">
        <v>2227</v>
      </c>
      <c r="B79" s="47" t="s">
        <v>2228</v>
      </c>
      <c r="C79" s="47" t="s">
        <v>1046</v>
      </c>
      <c r="G79" s="48">
        <v>43347</v>
      </c>
      <c r="H79" s="48">
        <v>43347</v>
      </c>
      <c r="I79" s="47" t="s">
        <v>1854</v>
      </c>
      <c r="J79" s="47" t="s">
        <v>62</v>
      </c>
      <c r="K79" s="47" t="s">
        <v>2191</v>
      </c>
      <c r="L79" s="48">
        <v>43347</v>
      </c>
      <c r="M79" s="48">
        <v>43347</v>
      </c>
      <c r="N79" s="47" t="s">
        <v>1047</v>
      </c>
    </row>
    <row r="80" spans="1:15">
      <c r="A80" s="47" t="s">
        <v>1416</v>
      </c>
      <c r="B80" s="47" t="s">
        <v>1417</v>
      </c>
      <c r="C80" s="47" t="s">
        <v>1046</v>
      </c>
      <c r="G80" s="48">
        <v>42644</v>
      </c>
      <c r="H80" s="48">
        <v>73050</v>
      </c>
      <c r="I80" s="47" t="s">
        <v>1418</v>
      </c>
      <c r="J80" s="47" t="s">
        <v>62</v>
      </c>
      <c r="K80" s="47" t="s">
        <v>322</v>
      </c>
      <c r="L80" s="48">
        <v>42644</v>
      </c>
      <c r="M80" s="48">
        <v>73050</v>
      </c>
      <c r="N80" s="47" t="s">
        <v>1047</v>
      </c>
    </row>
    <row r="81" spans="1:14">
      <c r="A81" s="47" t="s">
        <v>1419</v>
      </c>
      <c r="B81" s="47" t="s">
        <v>881</v>
      </c>
      <c r="C81" s="47" t="s">
        <v>1046</v>
      </c>
      <c r="G81" s="48">
        <v>42644</v>
      </c>
      <c r="H81" s="48">
        <v>73050</v>
      </c>
      <c r="I81" s="47" t="s">
        <v>1421</v>
      </c>
      <c r="J81" s="47" t="s">
        <v>62</v>
      </c>
      <c r="K81" s="47" t="s">
        <v>324</v>
      </c>
      <c r="L81" s="48">
        <v>42644</v>
      </c>
      <c r="M81" s="48">
        <v>73050</v>
      </c>
      <c r="N81" s="47" t="s">
        <v>1047</v>
      </c>
    </row>
    <row r="82" spans="1:14">
      <c r="A82" s="47" t="s">
        <v>1422</v>
      </c>
      <c r="B82" s="47" t="s">
        <v>1423</v>
      </c>
      <c r="C82" s="47" t="s">
        <v>1046</v>
      </c>
      <c r="G82" s="48">
        <v>42644</v>
      </c>
      <c r="H82" s="48">
        <v>73050</v>
      </c>
      <c r="I82" s="47" t="s">
        <v>1424</v>
      </c>
      <c r="J82" s="47" t="s">
        <v>62</v>
      </c>
      <c r="K82" s="47" t="s">
        <v>1424</v>
      </c>
      <c r="L82" s="48">
        <v>42644</v>
      </c>
      <c r="M82" s="48">
        <v>73050</v>
      </c>
      <c r="N82" s="47" t="s">
        <v>1047</v>
      </c>
    </row>
    <row r="83" spans="1:14">
      <c r="A83" s="47" t="s">
        <v>1431</v>
      </c>
      <c r="B83" s="47" t="s">
        <v>1432</v>
      </c>
      <c r="C83" s="47" t="s">
        <v>1046</v>
      </c>
      <c r="G83" s="48">
        <v>42644</v>
      </c>
      <c r="H83" s="48">
        <v>73050</v>
      </c>
      <c r="I83" s="47" t="s">
        <v>1438</v>
      </c>
      <c r="J83" s="47" t="s">
        <v>62</v>
      </c>
      <c r="K83" s="47" t="s">
        <v>1439</v>
      </c>
      <c r="L83" s="48">
        <v>42644</v>
      </c>
      <c r="M83" s="48">
        <v>73050</v>
      </c>
      <c r="N83" s="47" t="s">
        <v>1047</v>
      </c>
    </row>
    <row r="84" spans="1:14">
      <c r="A84" s="47" t="s">
        <v>1440</v>
      </c>
      <c r="B84" s="47" t="s">
        <v>892</v>
      </c>
      <c r="C84" s="47" t="s">
        <v>1046</v>
      </c>
      <c r="G84" s="48">
        <v>42644</v>
      </c>
      <c r="H84" s="48">
        <v>73050</v>
      </c>
      <c r="I84" s="47" t="s">
        <v>333</v>
      </c>
      <c r="J84" s="47" t="s">
        <v>62</v>
      </c>
      <c r="K84" s="47" t="s">
        <v>333</v>
      </c>
      <c r="L84" s="48">
        <v>42644</v>
      </c>
      <c r="M84" s="48">
        <v>73050</v>
      </c>
      <c r="N84" s="47" t="s">
        <v>1047</v>
      </c>
    </row>
    <row r="85" spans="1:14">
      <c r="A85" s="47" t="s">
        <v>1444</v>
      </c>
      <c r="B85" s="47" t="s">
        <v>888</v>
      </c>
      <c r="C85" s="47" t="s">
        <v>1046</v>
      </c>
      <c r="G85" s="48">
        <v>42644</v>
      </c>
      <c r="H85" s="48">
        <v>73050</v>
      </c>
      <c r="I85" s="47" t="s">
        <v>586</v>
      </c>
      <c r="J85" s="47" t="s">
        <v>62</v>
      </c>
      <c r="K85" s="47" t="s">
        <v>1445</v>
      </c>
      <c r="L85" s="48">
        <v>42644</v>
      </c>
      <c r="M85" s="48">
        <v>73050</v>
      </c>
      <c r="N85" s="47" t="s">
        <v>1047</v>
      </c>
    </row>
    <row r="86" spans="1:14">
      <c r="A86" s="47" t="s">
        <v>1448</v>
      </c>
      <c r="B86" s="47" t="s">
        <v>1449</v>
      </c>
      <c r="C86" s="47" t="s">
        <v>1046</v>
      </c>
      <c r="G86" s="48">
        <v>42644</v>
      </c>
      <c r="H86" s="48">
        <v>73050</v>
      </c>
      <c r="I86" s="47" t="s">
        <v>1456</v>
      </c>
      <c r="J86" s="47" t="s">
        <v>62</v>
      </c>
      <c r="K86" s="47" t="s">
        <v>1457</v>
      </c>
      <c r="L86" s="48">
        <v>42644</v>
      </c>
      <c r="M86" s="48">
        <v>73050</v>
      </c>
      <c r="N86" s="47" t="s">
        <v>1047</v>
      </c>
    </row>
    <row r="87" spans="1:14">
      <c r="A87" s="47" t="s">
        <v>1458</v>
      </c>
      <c r="B87" s="47" t="s">
        <v>1459</v>
      </c>
      <c r="C87" s="47" t="s">
        <v>1046</v>
      </c>
      <c r="G87" s="48">
        <v>42644</v>
      </c>
      <c r="H87" s="48">
        <v>73050</v>
      </c>
      <c r="I87" s="47" t="s">
        <v>1460</v>
      </c>
      <c r="J87" s="47" t="s">
        <v>62</v>
      </c>
      <c r="K87" s="47" t="s">
        <v>339</v>
      </c>
      <c r="L87" s="48">
        <v>42644</v>
      </c>
      <c r="M87" s="48">
        <v>73050</v>
      </c>
      <c r="N87" s="47" t="s">
        <v>1047</v>
      </c>
    </row>
    <row r="88" spans="1:14">
      <c r="A88" s="47" t="s">
        <v>1461</v>
      </c>
      <c r="B88" s="47" t="s">
        <v>1462</v>
      </c>
      <c r="C88" s="47" t="s">
        <v>1046</v>
      </c>
      <c r="G88" s="48">
        <v>42644</v>
      </c>
      <c r="H88" s="48">
        <v>73050</v>
      </c>
      <c r="I88" s="47" t="s">
        <v>1463</v>
      </c>
      <c r="J88" s="47" t="s">
        <v>62</v>
      </c>
      <c r="K88" s="47" t="s">
        <v>329</v>
      </c>
      <c r="L88" s="48">
        <v>42644</v>
      </c>
      <c r="M88" s="48">
        <v>73050</v>
      </c>
      <c r="N88" s="47" t="s">
        <v>1047</v>
      </c>
    </row>
    <row r="89" spans="1:14">
      <c r="A89" s="47" t="s">
        <v>1464</v>
      </c>
      <c r="B89" s="47" t="s">
        <v>761</v>
      </c>
      <c r="C89" s="47" t="s">
        <v>1046</v>
      </c>
      <c r="G89" s="48">
        <v>42644</v>
      </c>
      <c r="H89" s="48">
        <v>73050</v>
      </c>
      <c r="I89" s="47" t="s">
        <v>1465</v>
      </c>
      <c r="J89" s="47" t="s">
        <v>62</v>
      </c>
      <c r="K89" s="47" t="s">
        <v>1466</v>
      </c>
      <c r="L89" s="48">
        <v>42644</v>
      </c>
      <c r="M89" s="48">
        <v>73050</v>
      </c>
      <c r="N89" s="47" t="s">
        <v>1047</v>
      </c>
    </row>
    <row r="90" spans="1:14">
      <c r="A90" s="47" t="s">
        <v>1469</v>
      </c>
      <c r="B90" s="47" t="s">
        <v>1470</v>
      </c>
      <c r="C90" s="47" t="s">
        <v>1046</v>
      </c>
      <c r="G90" s="48">
        <v>42644</v>
      </c>
      <c r="H90" s="48">
        <v>73050</v>
      </c>
      <c r="I90" s="47" t="s">
        <v>1471</v>
      </c>
      <c r="J90" s="47" t="s">
        <v>62</v>
      </c>
      <c r="K90" s="47" t="s">
        <v>1472</v>
      </c>
      <c r="L90" s="48">
        <v>42644</v>
      </c>
      <c r="M90" s="48">
        <v>73050</v>
      </c>
      <c r="N90" s="47" t="s">
        <v>1047</v>
      </c>
    </row>
    <row r="91" spans="1:14">
      <c r="A91" s="47" t="s">
        <v>1475</v>
      </c>
      <c r="B91" s="47" t="s">
        <v>1476</v>
      </c>
      <c r="C91" s="47" t="s">
        <v>1046</v>
      </c>
      <c r="G91" s="48">
        <v>42644</v>
      </c>
      <c r="H91" s="48">
        <v>73050</v>
      </c>
      <c r="I91" s="47" t="s">
        <v>1479</v>
      </c>
      <c r="J91" s="47" t="s">
        <v>62</v>
      </c>
      <c r="K91" s="47" t="s">
        <v>1480</v>
      </c>
      <c r="L91" s="48">
        <v>42644</v>
      </c>
      <c r="M91" s="48">
        <v>73050</v>
      </c>
      <c r="N91" s="47" t="s">
        <v>1047</v>
      </c>
    </row>
    <row r="92" spans="1:14">
      <c r="A92" s="47" t="s">
        <v>1481</v>
      </c>
      <c r="B92" s="47" t="s">
        <v>1482</v>
      </c>
      <c r="C92" s="47" t="s">
        <v>1046</v>
      </c>
      <c r="G92" s="48">
        <v>42644</v>
      </c>
      <c r="H92" s="48">
        <v>73050</v>
      </c>
      <c r="I92" s="47" t="s">
        <v>1489</v>
      </c>
      <c r="J92" s="47" t="s">
        <v>62</v>
      </c>
      <c r="K92" s="47" t="s">
        <v>338</v>
      </c>
      <c r="L92" s="48">
        <v>42644</v>
      </c>
      <c r="M92" s="48">
        <v>73050</v>
      </c>
      <c r="N92" s="47" t="s">
        <v>1047</v>
      </c>
    </row>
    <row r="93" spans="1:14">
      <c r="A93" s="47" t="s">
        <v>2216</v>
      </c>
      <c r="B93" s="47" t="s">
        <v>1371</v>
      </c>
      <c r="C93" s="47" t="s">
        <v>1148</v>
      </c>
      <c r="G93" s="48">
        <v>42644</v>
      </c>
      <c r="H93" s="48">
        <v>73050</v>
      </c>
      <c r="I93" s="47" t="s">
        <v>349</v>
      </c>
      <c r="J93" s="47" t="s">
        <v>68</v>
      </c>
      <c r="K93" s="47" t="s">
        <v>1372</v>
      </c>
      <c r="L93" s="48">
        <v>42644</v>
      </c>
      <c r="M93" s="48">
        <v>73050</v>
      </c>
      <c r="N93" s="47" t="s">
        <v>1150</v>
      </c>
    </row>
  </sheetData>
  <autoFilter ref="A2:O93"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Y679"/>
  <sheetViews>
    <sheetView topLeftCell="A636" workbookViewId="0">
      <selection activeCell="A673" sqref="A673:XFD683"/>
    </sheetView>
  </sheetViews>
  <sheetFormatPr defaultColWidth="10.26953125" defaultRowHeight="14.5"/>
  <cols>
    <col min="1" max="1" width="18.453125" style="47" bestFit="1" customWidth="1"/>
    <col min="2" max="2" width="6.7265625" style="47" bestFit="1" customWidth="1"/>
    <col min="3" max="3" width="32.26953125" style="47" bestFit="1" customWidth="1"/>
    <col min="4" max="4" width="17.7265625" style="47" bestFit="1" customWidth="1"/>
    <col min="5" max="5" width="33.26953125" style="47" bestFit="1" customWidth="1"/>
    <col min="6" max="6" width="9.26953125" style="47" bestFit="1" customWidth="1"/>
    <col min="7" max="9" width="6.7265625" style="47" bestFit="1" customWidth="1"/>
    <col min="10" max="10" width="9.81640625" style="48" bestFit="1" customWidth="1"/>
    <col min="11" max="11" width="10.54296875" style="48" bestFit="1" customWidth="1"/>
    <col min="12" max="12" width="5.7265625" style="47" bestFit="1" customWidth="1"/>
    <col min="13" max="13" width="11.26953125" style="47" bestFit="1" customWidth="1"/>
    <col min="14" max="14" width="9" style="47" bestFit="1" customWidth="1"/>
    <col min="15" max="15" width="6.7265625" style="47" bestFit="1" customWidth="1"/>
    <col min="16" max="16" width="24.26953125" style="47" bestFit="1" customWidth="1"/>
    <col min="17" max="17" width="9.81640625" style="48" bestFit="1" customWidth="1"/>
    <col min="18" max="18" width="9" style="48" bestFit="1" customWidth="1"/>
    <col min="19" max="19" width="23.26953125" style="47" bestFit="1" customWidth="1"/>
    <col min="20" max="20" width="27" style="47" bestFit="1" customWidth="1"/>
    <col min="21" max="22" width="11.54296875" style="49" bestFit="1" customWidth="1"/>
    <col min="23" max="23" width="7.81640625" style="47" bestFit="1" customWidth="1"/>
    <col min="24" max="16384" width="10.26953125" style="47"/>
  </cols>
  <sheetData>
    <row r="1" spans="1:23" ht="15.5" thickTop="1" thickBot="1">
      <c r="A1" s="57" t="s">
        <v>1035</v>
      </c>
      <c r="B1" s="57" t="s">
        <v>1003</v>
      </c>
      <c r="C1" s="57" t="s">
        <v>1004</v>
      </c>
      <c r="D1" s="57" t="s">
        <v>1028</v>
      </c>
      <c r="E1" s="57" t="s">
        <v>1004</v>
      </c>
      <c r="F1" s="57" t="s">
        <v>1029</v>
      </c>
      <c r="G1" s="57" t="s">
        <v>1030</v>
      </c>
      <c r="H1" s="57" t="s">
        <v>1031</v>
      </c>
      <c r="I1" s="57" t="s">
        <v>1032</v>
      </c>
      <c r="J1" s="57" t="s">
        <v>1033</v>
      </c>
      <c r="K1" s="57" t="s">
        <v>1034</v>
      </c>
      <c r="L1" s="57" t="s">
        <v>1036</v>
      </c>
      <c r="M1" s="57" t="s">
        <v>1037</v>
      </c>
      <c r="N1" s="57" t="s">
        <v>1038</v>
      </c>
      <c r="O1" s="57" t="s">
        <v>1003</v>
      </c>
      <c r="P1" s="57" t="s">
        <v>901</v>
      </c>
      <c r="Q1" s="57" t="s">
        <v>1033</v>
      </c>
      <c r="R1" s="57" t="s">
        <v>1034</v>
      </c>
      <c r="S1" s="57" t="s">
        <v>1039</v>
      </c>
      <c r="T1" s="57" t="s">
        <v>901</v>
      </c>
      <c r="U1" s="57" t="s">
        <v>1040</v>
      </c>
      <c r="V1" s="57" t="s">
        <v>1040</v>
      </c>
      <c r="W1" s="57" t="s">
        <v>1041</v>
      </c>
    </row>
    <row r="2" spans="1:23" ht="15" thickTop="1">
      <c r="A2" s="76" t="s">
        <v>2281</v>
      </c>
      <c r="B2" s="8" t="s">
        <v>62</v>
      </c>
      <c r="C2" s="8" t="s">
        <v>1168</v>
      </c>
      <c r="D2" s="8" t="s">
        <v>1166</v>
      </c>
      <c r="E2" s="8" t="s">
        <v>1167</v>
      </c>
      <c r="F2" s="8" t="s">
        <v>1148</v>
      </c>
      <c r="G2" s="54"/>
      <c r="H2" s="54"/>
      <c r="I2" s="54"/>
      <c r="J2" s="60">
        <v>42644</v>
      </c>
      <c r="K2" s="60">
        <v>73050</v>
      </c>
      <c r="L2" s="54"/>
      <c r="M2" s="54"/>
      <c r="N2" s="54"/>
      <c r="O2" s="54" t="s">
        <v>62</v>
      </c>
      <c r="P2" s="54" t="s">
        <v>1042</v>
      </c>
      <c r="Q2" s="55"/>
      <c r="R2" s="55"/>
      <c r="S2" s="54" t="s">
        <v>1047</v>
      </c>
      <c r="T2" s="54" t="s">
        <v>1042</v>
      </c>
      <c r="U2" s="56">
        <v>0</v>
      </c>
      <c r="V2" s="56">
        <v>0</v>
      </c>
      <c r="W2" s="54"/>
    </row>
    <row r="3" spans="1:23">
      <c r="A3" s="8" t="s">
        <v>1319</v>
      </c>
      <c r="B3" s="8" t="s">
        <v>62</v>
      </c>
      <c r="C3" s="8" t="s">
        <v>1320</v>
      </c>
      <c r="D3" s="8" t="s">
        <v>1317</v>
      </c>
      <c r="E3" s="8" t="s">
        <v>1318</v>
      </c>
      <c r="F3" s="8" t="s">
        <v>1046</v>
      </c>
      <c r="G3" s="54"/>
      <c r="H3" s="54"/>
      <c r="I3" s="54"/>
      <c r="J3" s="60">
        <v>43347</v>
      </c>
      <c r="K3" s="60">
        <v>72888</v>
      </c>
      <c r="L3" s="54"/>
      <c r="M3" s="54"/>
      <c r="N3" s="54"/>
      <c r="O3" s="54" t="s">
        <v>62</v>
      </c>
      <c r="P3" s="54" t="s">
        <v>1042</v>
      </c>
      <c r="Q3" s="55"/>
      <c r="R3" s="55"/>
      <c r="S3" s="54" t="s">
        <v>1047</v>
      </c>
      <c r="T3" s="54" t="s">
        <v>1042</v>
      </c>
      <c r="U3" s="56">
        <v>0</v>
      </c>
      <c r="V3" s="56">
        <v>0</v>
      </c>
      <c r="W3" s="54"/>
    </row>
    <row r="4" spans="1:23">
      <c r="A4" s="8" t="s">
        <v>501</v>
      </c>
      <c r="B4" s="8" t="s">
        <v>62</v>
      </c>
      <c r="C4" s="8" t="s">
        <v>501</v>
      </c>
      <c r="D4" s="8" t="s">
        <v>500</v>
      </c>
      <c r="E4" s="8" t="s">
        <v>2196</v>
      </c>
      <c r="F4" s="8" t="s">
        <v>1046</v>
      </c>
      <c r="G4" s="62"/>
      <c r="H4" s="54"/>
      <c r="I4" s="54"/>
      <c r="J4" s="60">
        <v>42644</v>
      </c>
      <c r="K4" s="60">
        <v>73050</v>
      </c>
      <c r="L4" s="54"/>
      <c r="M4" s="54"/>
      <c r="N4" s="54"/>
      <c r="O4" s="54" t="s">
        <v>62</v>
      </c>
      <c r="P4" s="54" t="s">
        <v>1042</v>
      </c>
      <c r="Q4" s="55"/>
      <c r="R4" s="55"/>
      <c r="S4" s="54" t="s">
        <v>1047</v>
      </c>
      <c r="T4" s="54" t="s">
        <v>1042</v>
      </c>
      <c r="U4" s="56">
        <v>0</v>
      </c>
      <c r="V4" s="56">
        <v>0</v>
      </c>
      <c r="W4" s="54"/>
    </row>
    <row r="5" spans="1:23">
      <c r="A5" s="8" t="s">
        <v>1381</v>
      </c>
      <c r="B5" s="8" t="s">
        <v>62</v>
      </c>
      <c r="C5" s="8" t="s">
        <v>1382</v>
      </c>
      <c r="D5" s="8" t="s">
        <v>344</v>
      </c>
      <c r="E5" s="8" t="s">
        <v>1380</v>
      </c>
      <c r="F5" s="8" t="s">
        <v>1046</v>
      </c>
      <c r="G5" s="54"/>
      <c r="H5" s="54"/>
      <c r="I5" s="54"/>
      <c r="J5" s="60">
        <v>42644</v>
      </c>
      <c r="K5" s="60">
        <v>73050</v>
      </c>
      <c r="L5" s="54"/>
      <c r="M5" s="54"/>
      <c r="N5" s="54"/>
      <c r="O5" s="54" t="s">
        <v>62</v>
      </c>
      <c r="P5" s="54" t="s">
        <v>1042</v>
      </c>
      <c r="Q5" s="55"/>
      <c r="R5" s="55"/>
      <c r="S5" s="54" t="s">
        <v>1047</v>
      </c>
      <c r="T5" s="54" t="s">
        <v>1042</v>
      </c>
      <c r="U5" s="56">
        <v>0</v>
      </c>
      <c r="V5" s="56">
        <v>0</v>
      </c>
      <c r="W5" s="54"/>
    </row>
    <row r="6" spans="1:23">
      <c r="A6" s="8" t="s">
        <v>1383</v>
      </c>
      <c r="B6" s="8" t="s">
        <v>62</v>
      </c>
      <c r="C6" s="8" t="s">
        <v>1384</v>
      </c>
      <c r="D6" s="8" t="s">
        <v>344</v>
      </c>
      <c r="E6" s="8" t="s">
        <v>1380</v>
      </c>
      <c r="F6" s="8" t="s">
        <v>1046</v>
      </c>
      <c r="G6" s="54"/>
      <c r="H6" s="54"/>
      <c r="I6" s="54"/>
      <c r="J6" s="60">
        <v>42644</v>
      </c>
      <c r="K6" s="60">
        <v>73050</v>
      </c>
      <c r="L6" s="54"/>
      <c r="M6" s="54"/>
      <c r="N6" s="54"/>
      <c r="O6" s="54" t="s">
        <v>62</v>
      </c>
      <c r="P6" s="54" t="s">
        <v>1042</v>
      </c>
      <c r="Q6" s="55"/>
      <c r="R6" s="55"/>
      <c r="S6" s="54" t="s">
        <v>1047</v>
      </c>
      <c r="T6" s="54" t="s">
        <v>1042</v>
      </c>
      <c r="U6" s="56">
        <v>0</v>
      </c>
      <c r="V6" s="56">
        <v>0</v>
      </c>
      <c r="W6" s="54"/>
    </row>
    <row r="7" spans="1:23">
      <c r="A7" s="8" t="s">
        <v>1383</v>
      </c>
      <c r="B7" s="8" t="s">
        <v>62</v>
      </c>
      <c r="C7" s="8" t="s">
        <v>1384</v>
      </c>
      <c r="D7" s="8" t="s">
        <v>1387</v>
      </c>
      <c r="E7" s="8" t="s">
        <v>1388</v>
      </c>
      <c r="F7" s="8" t="s">
        <v>1046</v>
      </c>
      <c r="G7" s="54"/>
      <c r="H7" s="54"/>
      <c r="I7" s="54"/>
      <c r="J7" s="60">
        <v>43303</v>
      </c>
      <c r="K7" s="60">
        <v>72888</v>
      </c>
      <c r="L7" s="54"/>
      <c r="M7" s="54"/>
      <c r="N7" s="54"/>
      <c r="O7" s="54" t="s">
        <v>62</v>
      </c>
      <c r="P7" s="54" t="s">
        <v>1042</v>
      </c>
      <c r="Q7" s="55"/>
      <c r="R7" s="55"/>
      <c r="S7" s="54" t="s">
        <v>1047</v>
      </c>
      <c r="T7" s="54" t="s">
        <v>1042</v>
      </c>
      <c r="U7" s="56">
        <v>0</v>
      </c>
      <c r="V7" s="56">
        <v>0</v>
      </c>
      <c r="W7" s="54"/>
    </row>
    <row r="8" spans="1:23">
      <c r="A8" s="8" t="s">
        <v>1385</v>
      </c>
      <c r="B8" s="8" t="s">
        <v>62</v>
      </c>
      <c r="C8" s="8" t="s">
        <v>1386</v>
      </c>
      <c r="D8" s="8" t="s">
        <v>344</v>
      </c>
      <c r="E8" s="8" t="s">
        <v>1380</v>
      </c>
      <c r="F8" s="8" t="s">
        <v>1046</v>
      </c>
      <c r="G8" s="54"/>
      <c r="H8" s="54"/>
      <c r="I8" s="54"/>
      <c r="J8" s="60">
        <v>42644</v>
      </c>
      <c r="K8" s="60">
        <v>73050</v>
      </c>
      <c r="L8" s="54"/>
      <c r="M8" s="54"/>
      <c r="N8" s="54"/>
      <c r="O8" s="54" t="s">
        <v>62</v>
      </c>
      <c r="P8" s="54" t="s">
        <v>1042</v>
      </c>
      <c r="Q8" s="55"/>
      <c r="R8" s="55"/>
      <c r="S8" s="54" t="s">
        <v>1047</v>
      </c>
      <c r="T8" s="54" t="s">
        <v>1042</v>
      </c>
      <c r="U8" s="56">
        <v>0</v>
      </c>
      <c r="V8" s="56">
        <v>0</v>
      </c>
      <c r="W8" s="54"/>
    </row>
    <row r="9" spans="1:23">
      <c r="A9" s="8" t="s">
        <v>1385</v>
      </c>
      <c r="B9" s="8" t="s">
        <v>62</v>
      </c>
      <c r="C9" s="8" t="s">
        <v>1386</v>
      </c>
      <c r="D9" s="8" t="s">
        <v>1387</v>
      </c>
      <c r="E9" s="8" t="s">
        <v>1388</v>
      </c>
      <c r="F9" s="8" t="s">
        <v>1046</v>
      </c>
      <c r="G9" s="54"/>
      <c r="H9" s="54"/>
      <c r="I9" s="54"/>
      <c r="J9" s="60">
        <v>43303</v>
      </c>
      <c r="K9" s="60">
        <v>72888</v>
      </c>
      <c r="L9" s="54"/>
      <c r="M9" s="54"/>
      <c r="N9" s="54"/>
      <c r="O9" s="54" t="s">
        <v>62</v>
      </c>
      <c r="P9" s="54" t="s">
        <v>1042</v>
      </c>
      <c r="Q9" s="55"/>
      <c r="R9" s="55"/>
      <c r="S9" s="54" t="s">
        <v>1047</v>
      </c>
      <c r="T9" s="54" t="s">
        <v>1042</v>
      </c>
      <c r="U9" s="56">
        <v>0</v>
      </c>
      <c r="V9" s="56">
        <v>0</v>
      </c>
      <c r="W9" s="54"/>
    </row>
    <row r="10" spans="1:23">
      <c r="A10" s="8" t="s">
        <v>1321</v>
      </c>
      <c r="B10" s="8" t="s">
        <v>62</v>
      </c>
      <c r="C10" s="8" t="s">
        <v>1322</v>
      </c>
      <c r="D10" s="8" t="s">
        <v>1317</v>
      </c>
      <c r="E10" s="8" t="s">
        <v>1318</v>
      </c>
      <c r="F10" s="8" t="s">
        <v>1046</v>
      </c>
      <c r="G10" s="54"/>
      <c r="H10" s="54"/>
      <c r="I10" s="54"/>
      <c r="J10" s="60">
        <v>42644</v>
      </c>
      <c r="K10" s="60">
        <v>73050</v>
      </c>
      <c r="L10" s="54"/>
      <c r="M10" s="54"/>
      <c r="N10" s="54"/>
      <c r="O10" s="54" t="s">
        <v>62</v>
      </c>
      <c r="P10" s="54" t="s">
        <v>1042</v>
      </c>
      <c r="Q10" s="55"/>
      <c r="R10" s="55"/>
      <c r="S10" s="54" t="s">
        <v>1047</v>
      </c>
      <c r="T10" s="54" t="s">
        <v>1042</v>
      </c>
      <c r="U10" s="56">
        <v>0</v>
      </c>
      <c r="V10" s="56">
        <v>0</v>
      </c>
      <c r="W10" s="54"/>
    </row>
    <row r="11" spans="1:23">
      <c r="A11" s="8" t="s">
        <v>504</v>
      </c>
      <c r="B11" s="8" t="s">
        <v>62</v>
      </c>
      <c r="C11" s="8" t="s">
        <v>504</v>
      </c>
      <c r="D11" s="8" t="s">
        <v>500</v>
      </c>
      <c r="E11" s="8" t="s">
        <v>2196</v>
      </c>
      <c r="F11" s="8" t="s">
        <v>1046</v>
      </c>
      <c r="G11" s="54"/>
      <c r="H11" s="54"/>
      <c r="I11" s="54"/>
      <c r="J11" s="60">
        <v>43303</v>
      </c>
      <c r="K11" s="60">
        <v>72888</v>
      </c>
      <c r="L11" s="54"/>
      <c r="M11" s="54"/>
      <c r="N11" s="54"/>
      <c r="O11" s="54" t="s">
        <v>62</v>
      </c>
      <c r="P11" s="54" t="s">
        <v>1042</v>
      </c>
      <c r="Q11" s="55"/>
      <c r="R11" s="55"/>
      <c r="S11" s="54" t="s">
        <v>1047</v>
      </c>
      <c r="T11" s="54" t="s">
        <v>1042</v>
      </c>
      <c r="U11" s="56">
        <v>0</v>
      </c>
      <c r="V11" s="56">
        <v>0</v>
      </c>
      <c r="W11" s="54"/>
    </row>
    <row r="12" spans="1:23">
      <c r="A12" s="8" t="s">
        <v>506</v>
      </c>
      <c r="B12" s="8" t="s">
        <v>62</v>
      </c>
      <c r="C12" s="8" t="s">
        <v>506</v>
      </c>
      <c r="D12" s="8" t="s">
        <v>500</v>
      </c>
      <c r="E12" s="8" t="s">
        <v>2196</v>
      </c>
      <c r="F12" s="8" t="s">
        <v>1046</v>
      </c>
      <c r="G12" s="54"/>
      <c r="H12" s="54"/>
      <c r="I12" s="54"/>
      <c r="J12" s="60">
        <v>42644</v>
      </c>
      <c r="K12" s="60">
        <v>73050</v>
      </c>
      <c r="L12" s="54"/>
      <c r="M12" s="54"/>
      <c r="N12" s="54"/>
      <c r="O12" s="54" t="s">
        <v>62</v>
      </c>
      <c r="P12" s="54" t="s">
        <v>1042</v>
      </c>
      <c r="Q12" s="55"/>
      <c r="R12" s="55"/>
      <c r="S12" s="54" t="s">
        <v>1047</v>
      </c>
      <c r="T12" s="54" t="s">
        <v>1042</v>
      </c>
      <c r="U12" s="56">
        <v>0</v>
      </c>
      <c r="V12" s="56">
        <v>0</v>
      </c>
      <c r="W12" s="54"/>
    </row>
    <row r="13" spans="1:23">
      <c r="A13" s="8" t="s">
        <v>510</v>
      </c>
      <c r="B13" s="8" t="s">
        <v>62</v>
      </c>
      <c r="C13" s="8" t="s">
        <v>510</v>
      </c>
      <c r="D13" s="8" t="s">
        <v>500</v>
      </c>
      <c r="E13" s="8" t="s">
        <v>2196</v>
      </c>
      <c r="F13" s="8" t="s">
        <v>1046</v>
      </c>
      <c r="G13" s="54"/>
      <c r="H13" s="54"/>
      <c r="I13" s="54"/>
      <c r="J13" s="60">
        <v>42644</v>
      </c>
      <c r="K13" s="60">
        <v>73050</v>
      </c>
      <c r="L13" s="54"/>
      <c r="M13" s="54"/>
      <c r="N13" s="54"/>
      <c r="O13" s="54" t="s">
        <v>62</v>
      </c>
      <c r="P13" s="54" t="s">
        <v>1042</v>
      </c>
      <c r="Q13" s="55"/>
      <c r="R13" s="55"/>
      <c r="S13" s="54" t="s">
        <v>1047</v>
      </c>
      <c r="T13" s="54" t="s">
        <v>1042</v>
      </c>
      <c r="U13" s="56">
        <v>0</v>
      </c>
      <c r="V13" s="56">
        <v>0</v>
      </c>
      <c r="W13" s="54"/>
    </row>
    <row r="14" spans="1:23">
      <c r="A14" s="8" t="s">
        <v>512</v>
      </c>
      <c r="B14" s="8" t="s">
        <v>62</v>
      </c>
      <c r="C14" s="8" t="s">
        <v>512</v>
      </c>
      <c r="D14" s="8" t="s">
        <v>500</v>
      </c>
      <c r="E14" s="8" t="s">
        <v>2196</v>
      </c>
      <c r="F14" s="8" t="s">
        <v>1046</v>
      </c>
      <c r="G14" s="54"/>
      <c r="H14" s="54"/>
      <c r="I14" s="54"/>
      <c r="J14" s="60">
        <v>42644</v>
      </c>
      <c r="K14" s="60">
        <v>73050</v>
      </c>
      <c r="L14" s="54"/>
      <c r="M14" s="54"/>
      <c r="N14" s="54"/>
      <c r="O14" s="54" t="s">
        <v>62</v>
      </c>
      <c r="P14" s="54" t="s">
        <v>1042</v>
      </c>
      <c r="Q14" s="55"/>
      <c r="R14" s="55"/>
      <c r="S14" s="54" t="s">
        <v>1047</v>
      </c>
      <c r="T14" s="54"/>
      <c r="U14" s="56">
        <v>0</v>
      </c>
      <c r="V14" s="56">
        <v>0</v>
      </c>
      <c r="W14" s="54"/>
    </row>
    <row r="15" spans="1:23">
      <c r="A15" s="8" t="s">
        <v>1518</v>
      </c>
      <c r="B15" s="8" t="s">
        <v>62</v>
      </c>
      <c r="C15" s="8" t="s">
        <v>1860</v>
      </c>
      <c r="D15" s="8" t="s">
        <v>2197</v>
      </c>
      <c r="E15" s="8" t="s">
        <v>2198</v>
      </c>
      <c r="F15" s="8" t="s">
        <v>1046</v>
      </c>
      <c r="G15" s="54"/>
      <c r="H15" s="54"/>
      <c r="I15" s="54"/>
      <c r="J15" s="60">
        <v>43347</v>
      </c>
      <c r="K15" s="60">
        <v>72888</v>
      </c>
      <c r="L15" s="54"/>
      <c r="M15" s="54"/>
      <c r="N15" s="54"/>
      <c r="O15" s="54" t="s">
        <v>62</v>
      </c>
      <c r="P15" s="54" t="s">
        <v>1042</v>
      </c>
      <c r="Q15" s="55"/>
      <c r="R15" s="55"/>
      <c r="S15" s="54" t="s">
        <v>1047</v>
      </c>
      <c r="T15" s="54" t="s">
        <v>1042</v>
      </c>
      <c r="U15" s="56">
        <v>0</v>
      </c>
      <c r="V15" s="56">
        <v>0</v>
      </c>
      <c r="W15" s="54"/>
    </row>
    <row r="16" spans="1:23">
      <c r="A16" s="8" t="s">
        <v>1519</v>
      </c>
      <c r="B16" s="8" t="s">
        <v>62</v>
      </c>
      <c r="C16" s="8" t="s">
        <v>1861</v>
      </c>
      <c r="D16" s="8" t="s">
        <v>2197</v>
      </c>
      <c r="E16" s="8" t="s">
        <v>2198</v>
      </c>
      <c r="F16" s="8" t="s">
        <v>1046</v>
      </c>
      <c r="G16" s="54"/>
      <c r="H16" s="54"/>
      <c r="I16" s="54"/>
      <c r="J16" s="60">
        <v>42644</v>
      </c>
      <c r="K16" s="60">
        <v>73050</v>
      </c>
      <c r="L16" s="54"/>
      <c r="M16" s="54"/>
      <c r="N16" s="54"/>
      <c r="O16" s="54" t="s">
        <v>62</v>
      </c>
      <c r="P16" s="54" t="s">
        <v>1042</v>
      </c>
      <c r="Q16" s="55"/>
      <c r="R16" s="55"/>
      <c r="S16" s="54" t="s">
        <v>1047</v>
      </c>
      <c r="T16" s="54" t="s">
        <v>1042</v>
      </c>
      <c r="U16" s="56">
        <v>0</v>
      </c>
      <c r="V16" s="56">
        <v>0</v>
      </c>
      <c r="W16" s="54"/>
    </row>
    <row r="17" spans="1:23">
      <c r="A17" s="8" t="s">
        <v>1520</v>
      </c>
      <c r="B17" s="8" t="s">
        <v>62</v>
      </c>
      <c r="C17" s="8" t="s">
        <v>1862</v>
      </c>
      <c r="D17" s="8" t="s">
        <v>2197</v>
      </c>
      <c r="E17" s="8" t="s">
        <v>2198</v>
      </c>
      <c r="F17" s="8" t="s">
        <v>1046</v>
      </c>
      <c r="G17" s="54"/>
      <c r="H17" s="54"/>
      <c r="I17" s="54"/>
      <c r="J17" s="60">
        <v>43282</v>
      </c>
      <c r="K17" s="60">
        <v>73050</v>
      </c>
      <c r="L17" s="54"/>
      <c r="M17" s="54"/>
      <c r="N17" s="54"/>
      <c r="O17" s="54" t="s">
        <v>62</v>
      </c>
      <c r="P17" s="54" t="s">
        <v>1042</v>
      </c>
      <c r="Q17" s="55"/>
      <c r="R17" s="55"/>
      <c r="S17" s="54" t="s">
        <v>1047</v>
      </c>
      <c r="T17" s="54" t="s">
        <v>1042</v>
      </c>
      <c r="U17" s="56">
        <v>0</v>
      </c>
      <c r="V17" s="56">
        <v>0</v>
      </c>
      <c r="W17" s="54"/>
    </row>
    <row r="18" spans="1:23">
      <c r="A18" s="8" t="s">
        <v>1521</v>
      </c>
      <c r="B18" s="8" t="s">
        <v>62</v>
      </c>
      <c r="C18" s="8" t="s">
        <v>1863</v>
      </c>
      <c r="D18" s="8" t="s">
        <v>2197</v>
      </c>
      <c r="E18" s="8" t="s">
        <v>2198</v>
      </c>
      <c r="F18" s="8" t="s">
        <v>1046</v>
      </c>
      <c r="G18" s="54"/>
      <c r="H18" s="54"/>
      <c r="I18" s="54"/>
      <c r="J18" s="60">
        <v>43282</v>
      </c>
      <c r="K18" s="60">
        <v>73050</v>
      </c>
      <c r="L18" s="54"/>
      <c r="M18" s="54"/>
      <c r="N18" s="54"/>
      <c r="O18" s="54" t="s">
        <v>62</v>
      </c>
      <c r="P18" s="54" t="s">
        <v>1042</v>
      </c>
      <c r="Q18" s="55"/>
      <c r="R18" s="55"/>
      <c r="S18" s="54" t="s">
        <v>1047</v>
      </c>
      <c r="T18" s="54" t="s">
        <v>1042</v>
      </c>
      <c r="U18" s="56">
        <v>0</v>
      </c>
      <c r="V18" s="56">
        <v>0</v>
      </c>
      <c r="W18" s="54"/>
    </row>
    <row r="19" spans="1:23">
      <c r="A19" s="8" t="s">
        <v>1522</v>
      </c>
      <c r="B19" s="8" t="s">
        <v>62</v>
      </c>
      <c r="C19" s="8" t="s">
        <v>1864</v>
      </c>
      <c r="D19" s="8" t="s">
        <v>2197</v>
      </c>
      <c r="E19" s="8" t="s">
        <v>2198</v>
      </c>
      <c r="F19" s="8" t="s">
        <v>1046</v>
      </c>
      <c r="G19" s="54"/>
      <c r="H19" s="54"/>
      <c r="I19" s="54"/>
      <c r="J19" s="60">
        <v>43282</v>
      </c>
      <c r="K19" s="60">
        <v>73050</v>
      </c>
      <c r="L19" s="54"/>
      <c r="M19" s="54"/>
      <c r="N19" s="54"/>
      <c r="O19" s="54" t="s">
        <v>62</v>
      </c>
      <c r="P19" s="54" t="s">
        <v>1042</v>
      </c>
      <c r="Q19" s="55"/>
      <c r="R19" s="55"/>
      <c r="S19" s="54" t="s">
        <v>1047</v>
      </c>
      <c r="T19" s="54"/>
      <c r="U19" s="56">
        <v>0</v>
      </c>
      <c r="V19" s="56">
        <v>0</v>
      </c>
      <c r="W19" s="54"/>
    </row>
    <row r="20" spans="1:23">
      <c r="A20" s="8" t="s">
        <v>1523</v>
      </c>
      <c r="B20" s="8" t="s">
        <v>62</v>
      </c>
      <c r="C20" s="8" t="s">
        <v>1865</v>
      </c>
      <c r="D20" s="8" t="s">
        <v>2197</v>
      </c>
      <c r="E20" s="8" t="s">
        <v>2198</v>
      </c>
      <c r="F20" s="8" t="s">
        <v>1046</v>
      </c>
      <c r="G20" s="54"/>
      <c r="H20" s="54"/>
      <c r="I20" s="54"/>
      <c r="J20" s="60">
        <v>43282</v>
      </c>
      <c r="K20" s="60">
        <v>73050</v>
      </c>
      <c r="L20" s="54"/>
      <c r="M20" s="54"/>
      <c r="N20" s="54"/>
      <c r="O20" s="54" t="s">
        <v>62</v>
      </c>
      <c r="P20" s="54" t="s">
        <v>1042</v>
      </c>
      <c r="Q20" s="55"/>
      <c r="R20" s="55"/>
      <c r="S20" s="54" t="s">
        <v>1047</v>
      </c>
      <c r="T20" s="54" t="s">
        <v>1042</v>
      </c>
      <c r="U20" s="56">
        <v>0</v>
      </c>
      <c r="V20" s="56">
        <v>0</v>
      </c>
      <c r="W20" s="54"/>
    </row>
    <row r="21" spans="1:23">
      <c r="A21" s="8" t="s">
        <v>1524</v>
      </c>
      <c r="B21" s="8" t="s">
        <v>62</v>
      </c>
      <c r="C21" s="8" t="s">
        <v>1866</v>
      </c>
      <c r="D21" s="8" t="s">
        <v>2197</v>
      </c>
      <c r="E21" s="8" t="s">
        <v>2198</v>
      </c>
      <c r="F21" s="8" t="s">
        <v>1046</v>
      </c>
      <c r="G21" s="54"/>
      <c r="H21" s="54"/>
      <c r="I21" s="54"/>
      <c r="J21" s="60">
        <v>43282</v>
      </c>
      <c r="K21" s="60">
        <v>73050</v>
      </c>
      <c r="L21" s="54"/>
      <c r="M21" s="54"/>
      <c r="N21" s="54"/>
      <c r="O21" s="54" t="s">
        <v>62</v>
      </c>
      <c r="P21" s="54" t="s">
        <v>1042</v>
      </c>
      <c r="Q21" s="55"/>
      <c r="R21" s="55"/>
      <c r="S21" s="54" t="s">
        <v>1047</v>
      </c>
      <c r="T21" s="54" t="s">
        <v>1042</v>
      </c>
      <c r="U21" s="56">
        <v>0</v>
      </c>
      <c r="V21" s="56">
        <v>0</v>
      </c>
      <c r="W21" s="54"/>
    </row>
    <row r="22" spans="1:23">
      <c r="A22" s="8" t="s">
        <v>1525</v>
      </c>
      <c r="B22" s="8" t="s">
        <v>62</v>
      </c>
      <c r="C22" s="8" t="s">
        <v>1867</v>
      </c>
      <c r="D22" s="8" t="s">
        <v>2197</v>
      </c>
      <c r="E22" s="8" t="s">
        <v>2198</v>
      </c>
      <c r="F22" s="8" t="s">
        <v>1046</v>
      </c>
      <c r="G22" s="54"/>
      <c r="H22" s="54"/>
      <c r="I22" s="54"/>
      <c r="J22" s="60">
        <v>43282</v>
      </c>
      <c r="K22" s="60">
        <v>73050</v>
      </c>
      <c r="L22" s="54"/>
      <c r="M22" s="54"/>
      <c r="N22" s="54"/>
      <c r="O22" s="54" t="s">
        <v>62</v>
      </c>
      <c r="P22" s="54" t="s">
        <v>1042</v>
      </c>
      <c r="Q22" s="55"/>
      <c r="R22" s="55"/>
      <c r="S22" s="54" t="s">
        <v>1047</v>
      </c>
      <c r="T22" s="54" t="s">
        <v>1042</v>
      </c>
      <c r="U22" s="56">
        <v>0</v>
      </c>
      <c r="V22" s="56">
        <v>0</v>
      </c>
      <c r="W22" s="54"/>
    </row>
    <row r="23" spans="1:23">
      <c r="A23" s="8" t="s">
        <v>1526</v>
      </c>
      <c r="B23" s="8" t="s">
        <v>62</v>
      </c>
      <c r="C23" s="8" t="s">
        <v>1868</v>
      </c>
      <c r="D23" s="8" t="s">
        <v>2197</v>
      </c>
      <c r="E23" s="8" t="s">
        <v>2198</v>
      </c>
      <c r="F23" s="8" t="s">
        <v>1046</v>
      </c>
      <c r="G23" s="54"/>
      <c r="H23" s="54"/>
      <c r="I23" s="54"/>
      <c r="J23" s="60">
        <v>43282</v>
      </c>
      <c r="K23" s="60">
        <v>73050</v>
      </c>
      <c r="L23" s="54"/>
      <c r="M23" s="54"/>
      <c r="N23" s="54"/>
      <c r="O23" s="54" t="s">
        <v>62</v>
      </c>
      <c r="P23" s="54" t="s">
        <v>1042</v>
      </c>
      <c r="Q23" s="55"/>
      <c r="R23" s="55"/>
      <c r="S23" s="54" t="s">
        <v>1047</v>
      </c>
      <c r="T23" s="54" t="s">
        <v>1042</v>
      </c>
      <c r="U23" s="56">
        <v>0</v>
      </c>
      <c r="V23" s="56">
        <v>0</v>
      </c>
      <c r="W23" s="54"/>
    </row>
    <row r="24" spans="1:23">
      <c r="A24" s="8" t="s">
        <v>1527</v>
      </c>
      <c r="B24" s="8" t="s">
        <v>62</v>
      </c>
      <c r="C24" s="8" t="s">
        <v>1869</v>
      </c>
      <c r="D24" s="8" t="s">
        <v>2197</v>
      </c>
      <c r="E24" s="8" t="s">
        <v>2198</v>
      </c>
      <c r="F24" s="8" t="s">
        <v>1046</v>
      </c>
      <c r="G24" s="54"/>
      <c r="H24" s="54"/>
      <c r="I24" s="54"/>
      <c r="J24" s="60">
        <v>43282</v>
      </c>
      <c r="K24" s="60">
        <v>73050</v>
      </c>
      <c r="L24" s="54"/>
      <c r="M24" s="54"/>
      <c r="N24" s="54"/>
      <c r="O24" s="54" t="s">
        <v>62</v>
      </c>
      <c r="P24" s="54" t="s">
        <v>1042</v>
      </c>
      <c r="Q24" s="55"/>
      <c r="R24" s="55"/>
      <c r="S24" s="54" t="s">
        <v>1047</v>
      </c>
      <c r="T24" s="54"/>
      <c r="U24" s="56">
        <v>0</v>
      </c>
      <c r="V24" s="56">
        <v>0</v>
      </c>
      <c r="W24" s="54"/>
    </row>
    <row r="25" spans="1:23">
      <c r="A25" s="8" t="s">
        <v>1528</v>
      </c>
      <c r="B25" s="8" t="s">
        <v>62</v>
      </c>
      <c r="C25" s="8" t="s">
        <v>1870</v>
      </c>
      <c r="D25" s="8" t="s">
        <v>2197</v>
      </c>
      <c r="E25" s="8" t="s">
        <v>2198</v>
      </c>
      <c r="F25" s="8" t="s">
        <v>1046</v>
      </c>
      <c r="G25" s="54"/>
      <c r="H25" s="54"/>
      <c r="I25" s="54"/>
      <c r="J25" s="60">
        <v>43282</v>
      </c>
      <c r="K25" s="60">
        <v>73050</v>
      </c>
      <c r="L25" s="54"/>
      <c r="M25" s="54"/>
      <c r="N25" s="54"/>
      <c r="O25" s="54" t="s">
        <v>62</v>
      </c>
      <c r="P25" s="54" t="s">
        <v>1042</v>
      </c>
      <c r="Q25" s="55"/>
      <c r="R25" s="55"/>
      <c r="S25" s="54" t="s">
        <v>1047</v>
      </c>
      <c r="T25" s="54" t="s">
        <v>1042</v>
      </c>
      <c r="U25" s="56">
        <v>0</v>
      </c>
      <c r="V25" s="56">
        <v>0</v>
      </c>
      <c r="W25" s="54"/>
    </row>
    <row r="26" spans="1:23">
      <c r="A26" s="8" t="s">
        <v>1529</v>
      </c>
      <c r="B26" s="8" t="s">
        <v>62</v>
      </c>
      <c r="C26" s="8" t="s">
        <v>1871</v>
      </c>
      <c r="D26" s="8" t="s">
        <v>2197</v>
      </c>
      <c r="E26" s="8" t="s">
        <v>2198</v>
      </c>
      <c r="F26" s="8" t="s">
        <v>1046</v>
      </c>
      <c r="G26" s="54"/>
      <c r="H26" s="54"/>
      <c r="I26" s="54"/>
      <c r="J26" s="60">
        <v>43282</v>
      </c>
      <c r="K26" s="60">
        <v>73050</v>
      </c>
      <c r="L26" s="54"/>
      <c r="M26" s="54"/>
      <c r="N26" s="54"/>
      <c r="O26" s="54" t="s">
        <v>62</v>
      </c>
      <c r="P26" s="54" t="s">
        <v>1042</v>
      </c>
      <c r="Q26" s="55"/>
      <c r="R26" s="55"/>
      <c r="S26" s="54" t="s">
        <v>1047</v>
      </c>
      <c r="T26" s="54"/>
      <c r="U26" s="56">
        <v>0</v>
      </c>
      <c r="V26" s="56">
        <v>0</v>
      </c>
      <c r="W26" s="54"/>
    </row>
    <row r="27" spans="1:23">
      <c r="A27" s="8" t="s">
        <v>1530</v>
      </c>
      <c r="B27" s="8" t="s">
        <v>62</v>
      </c>
      <c r="C27" s="8" t="s">
        <v>1872</v>
      </c>
      <c r="D27" s="8" t="s">
        <v>2197</v>
      </c>
      <c r="E27" s="8" t="s">
        <v>2198</v>
      </c>
      <c r="F27" s="8" t="s">
        <v>1046</v>
      </c>
      <c r="G27" s="54"/>
      <c r="H27" s="54"/>
      <c r="I27" s="54"/>
      <c r="J27" s="60">
        <v>43282</v>
      </c>
      <c r="K27" s="60">
        <v>73050</v>
      </c>
      <c r="L27" s="54"/>
      <c r="M27" s="54"/>
      <c r="N27" s="54"/>
      <c r="O27" s="54" t="s">
        <v>62</v>
      </c>
      <c r="P27" s="54" t="s">
        <v>1042</v>
      </c>
      <c r="Q27" s="55"/>
      <c r="R27" s="55"/>
      <c r="S27" s="54" t="s">
        <v>1047</v>
      </c>
      <c r="T27" s="54"/>
      <c r="U27" s="56">
        <v>0</v>
      </c>
      <c r="V27" s="56">
        <v>0</v>
      </c>
      <c r="W27" s="54"/>
    </row>
    <row r="28" spans="1:23">
      <c r="A28" s="8" t="s">
        <v>1531</v>
      </c>
      <c r="B28" s="8" t="s">
        <v>62</v>
      </c>
      <c r="C28" s="8" t="s">
        <v>1873</v>
      </c>
      <c r="D28" s="8" t="s">
        <v>2197</v>
      </c>
      <c r="E28" s="8" t="s">
        <v>2198</v>
      </c>
      <c r="F28" s="8" t="s">
        <v>1046</v>
      </c>
      <c r="G28" s="54"/>
      <c r="H28" s="54"/>
      <c r="I28" s="54"/>
      <c r="J28" s="60">
        <v>43282</v>
      </c>
      <c r="K28" s="60">
        <v>73050</v>
      </c>
      <c r="L28" s="54"/>
      <c r="M28" s="54"/>
      <c r="N28" s="54"/>
      <c r="O28" s="54" t="s">
        <v>62</v>
      </c>
      <c r="P28" s="54" t="s">
        <v>1042</v>
      </c>
      <c r="Q28" s="55"/>
      <c r="R28" s="55"/>
      <c r="S28" s="54" t="s">
        <v>1047</v>
      </c>
      <c r="T28" s="54"/>
      <c r="U28" s="56">
        <v>0</v>
      </c>
      <c r="V28" s="56">
        <v>0</v>
      </c>
      <c r="W28" s="54"/>
    </row>
    <row r="29" spans="1:23">
      <c r="A29" s="8" t="s">
        <v>1532</v>
      </c>
      <c r="B29" s="8" t="s">
        <v>62</v>
      </c>
      <c r="C29" s="8" t="s">
        <v>1874</v>
      </c>
      <c r="D29" s="8" t="s">
        <v>2197</v>
      </c>
      <c r="E29" s="8" t="s">
        <v>2198</v>
      </c>
      <c r="F29" s="8" t="s">
        <v>1046</v>
      </c>
      <c r="G29" s="54"/>
      <c r="H29" s="54"/>
      <c r="I29" s="54"/>
      <c r="J29" s="60">
        <v>43282</v>
      </c>
      <c r="K29" s="60">
        <v>73050</v>
      </c>
      <c r="L29" s="54"/>
      <c r="M29" s="54"/>
      <c r="N29" s="54"/>
      <c r="O29" s="54" t="s">
        <v>62</v>
      </c>
      <c r="P29" s="54" t="s">
        <v>1042</v>
      </c>
      <c r="Q29" s="55"/>
      <c r="R29" s="55"/>
      <c r="S29" s="54" t="s">
        <v>1047</v>
      </c>
      <c r="T29" s="54"/>
      <c r="U29" s="56">
        <v>0</v>
      </c>
      <c r="V29" s="56">
        <v>0</v>
      </c>
      <c r="W29" s="54"/>
    </row>
    <row r="30" spans="1:23">
      <c r="A30" s="8" t="s">
        <v>1533</v>
      </c>
      <c r="B30" s="8" t="s">
        <v>62</v>
      </c>
      <c r="C30" s="8" t="s">
        <v>1875</v>
      </c>
      <c r="D30" s="8" t="s">
        <v>2197</v>
      </c>
      <c r="E30" s="8" t="s">
        <v>2198</v>
      </c>
      <c r="F30" s="8" t="s">
        <v>1046</v>
      </c>
      <c r="G30" s="54"/>
      <c r="H30" s="54"/>
      <c r="I30" s="54"/>
      <c r="J30" s="60">
        <v>43282</v>
      </c>
      <c r="K30" s="60">
        <v>73050</v>
      </c>
      <c r="L30" s="54"/>
      <c r="M30" s="54"/>
      <c r="N30" s="54"/>
      <c r="O30" s="54" t="s">
        <v>62</v>
      </c>
      <c r="P30" s="54" t="s">
        <v>1042</v>
      </c>
      <c r="Q30" s="55"/>
      <c r="R30" s="55"/>
      <c r="S30" s="54" t="s">
        <v>1047</v>
      </c>
      <c r="T30" s="54"/>
      <c r="U30" s="56">
        <v>0</v>
      </c>
      <c r="V30" s="56">
        <v>0</v>
      </c>
      <c r="W30" s="54"/>
    </row>
    <row r="31" spans="1:23">
      <c r="A31" s="8" t="s">
        <v>1534</v>
      </c>
      <c r="B31" s="8" t="s">
        <v>62</v>
      </c>
      <c r="C31" s="8" t="s">
        <v>1876</v>
      </c>
      <c r="D31" s="8" t="s">
        <v>2197</v>
      </c>
      <c r="E31" s="8" t="s">
        <v>2198</v>
      </c>
      <c r="F31" s="8" t="s">
        <v>1046</v>
      </c>
      <c r="G31" s="54"/>
      <c r="H31" s="54"/>
      <c r="I31" s="54"/>
      <c r="J31" s="60">
        <v>43282</v>
      </c>
      <c r="K31" s="60">
        <v>73050</v>
      </c>
      <c r="L31" s="54"/>
      <c r="M31" s="54"/>
      <c r="N31" s="54"/>
      <c r="O31" s="54" t="s">
        <v>62</v>
      </c>
      <c r="P31" s="54" t="s">
        <v>1042</v>
      </c>
      <c r="Q31" s="55"/>
      <c r="R31" s="55"/>
      <c r="S31" s="54" t="s">
        <v>1047</v>
      </c>
      <c r="T31" s="54"/>
      <c r="U31" s="56">
        <v>0</v>
      </c>
      <c r="V31" s="56">
        <v>0</v>
      </c>
      <c r="W31" s="54"/>
    </row>
    <row r="32" spans="1:23">
      <c r="A32" s="8" t="s">
        <v>1535</v>
      </c>
      <c r="B32" s="8" t="s">
        <v>62</v>
      </c>
      <c r="C32" s="8" t="s">
        <v>1877</v>
      </c>
      <c r="D32" s="8" t="s">
        <v>2197</v>
      </c>
      <c r="E32" s="8" t="s">
        <v>2198</v>
      </c>
      <c r="F32" s="8" t="s">
        <v>1046</v>
      </c>
      <c r="G32" s="54"/>
      <c r="H32" s="54"/>
      <c r="I32" s="54"/>
      <c r="J32" s="60">
        <v>43282</v>
      </c>
      <c r="K32" s="60">
        <v>73050</v>
      </c>
      <c r="L32" s="54"/>
      <c r="M32" s="54"/>
      <c r="N32" s="54"/>
      <c r="O32" s="54" t="s">
        <v>62</v>
      </c>
      <c r="P32" s="54" t="s">
        <v>1042</v>
      </c>
      <c r="Q32" s="55"/>
      <c r="R32" s="55"/>
      <c r="S32" s="54" t="s">
        <v>1047</v>
      </c>
      <c r="T32" s="54"/>
      <c r="U32" s="56">
        <v>0</v>
      </c>
      <c r="V32" s="56">
        <v>0</v>
      </c>
      <c r="W32" s="54"/>
    </row>
    <row r="33" spans="1:23">
      <c r="A33" s="8" t="s">
        <v>1536</v>
      </c>
      <c r="B33" s="8" t="s">
        <v>62</v>
      </c>
      <c r="C33" s="8" t="s">
        <v>1878</v>
      </c>
      <c r="D33" s="8" t="s">
        <v>2197</v>
      </c>
      <c r="E33" s="8" t="s">
        <v>2198</v>
      </c>
      <c r="F33" s="8" t="s">
        <v>1046</v>
      </c>
      <c r="G33" s="54"/>
      <c r="H33" s="54"/>
      <c r="I33" s="54"/>
      <c r="J33" s="60">
        <v>43282</v>
      </c>
      <c r="K33" s="60">
        <v>73050</v>
      </c>
      <c r="L33" s="54"/>
      <c r="M33" s="54"/>
      <c r="N33" s="54"/>
      <c r="O33" s="54" t="s">
        <v>62</v>
      </c>
      <c r="P33" s="54" t="s">
        <v>1042</v>
      </c>
      <c r="Q33" s="55"/>
      <c r="R33" s="55"/>
      <c r="S33" s="54" t="s">
        <v>1047</v>
      </c>
      <c r="T33" s="54" t="s">
        <v>1042</v>
      </c>
      <c r="U33" s="56">
        <v>0</v>
      </c>
      <c r="V33" s="56">
        <v>0</v>
      </c>
      <c r="W33" s="54"/>
    </row>
    <row r="34" spans="1:23">
      <c r="A34" s="8" t="s">
        <v>1537</v>
      </c>
      <c r="B34" s="8" t="s">
        <v>62</v>
      </c>
      <c r="C34" s="8" t="s">
        <v>1879</v>
      </c>
      <c r="D34" s="8" t="s">
        <v>2197</v>
      </c>
      <c r="E34" s="8" t="s">
        <v>2198</v>
      </c>
      <c r="F34" s="8" t="s">
        <v>1046</v>
      </c>
      <c r="G34" s="54"/>
      <c r="H34" s="54"/>
      <c r="I34" s="54"/>
      <c r="J34" s="60">
        <v>43282</v>
      </c>
      <c r="K34" s="60">
        <v>73050</v>
      </c>
      <c r="L34" s="54"/>
      <c r="M34" s="54"/>
      <c r="N34" s="54"/>
      <c r="O34" s="54" t="s">
        <v>62</v>
      </c>
      <c r="P34" s="54" t="s">
        <v>1042</v>
      </c>
      <c r="Q34" s="55"/>
      <c r="R34" s="55"/>
      <c r="S34" s="54" t="s">
        <v>1047</v>
      </c>
      <c r="T34" s="54" t="s">
        <v>1042</v>
      </c>
      <c r="U34" s="56">
        <v>0</v>
      </c>
      <c r="V34" s="56">
        <v>0</v>
      </c>
      <c r="W34" s="54"/>
    </row>
    <row r="35" spans="1:23">
      <c r="A35" s="8" t="s">
        <v>1538</v>
      </c>
      <c r="B35" s="8" t="s">
        <v>62</v>
      </c>
      <c r="C35" s="8" t="s">
        <v>1880</v>
      </c>
      <c r="D35" s="8" t="s">
        <v>2197</v>
      </c>
      <c r="E35" s="8" t="s">
        <v>2198</v>
      </c>
      <c r="F35" s="8" t="s">
        <v>1046</v>
      </c>
      <c r="G35" s="54"/>
      <c r="H35" s="54"/>
      <c r="I35" s="54"/>
      <c r="J35" s="60">
        <v>43282</v>
      </c>
      <c r="K35" s="60">
        <v>73050</v>
      </c>
      <c r="L35" s="54"/>
      <c r="M35" s="54"/>
      <c r="N35" s="54"/>
      <c r="O35" s="54" t="s">
        <v>62</v>
      </c>
      <c r="P35" s="54" t="s">
        <v>1042</v>
      </c>
      <c r="Q35" s="55"/>
      <c r="R35" s="55"/>
      <c r="S35" s="54" t="s">
        <v>1047</v>
      </c>
      <c r="T35" s="54" t="s">
        <v>1042</v>
      </c>
      <c r="U35" s="56">
        <v>0</v>
      </c>
      <c r="V35" s="56">
        <v>0</v>
      </c>
      <c r="W35" s="54"/>
    </row>
    <row r="36" spans="1:23">
      <c r="A36" s="8" t="s">
        <v>1539</v>
      </c>
      <c r="B36" s="8" t="s">
        <v>62</v>
      </c>
      <c r="C36" s="8" t="s">
        <v>1881</v>
      </c>
      <c r="D36" s="8" t="s">
        <v>2197</v>
      </c>
      <c r="E36" s="8" t="s">
        <v>2198</v>
      </c>
      <c r="F36" s="8" t="s">
        <v>1046</v>
      </c>
      <c r="G36" s="54"/>
      <c r="H36" s="54"/>
      <c r="I36" s="54"/>
      <c r="J36" s="60">
        <v>43282</v>
      </c>
      <c r="K36" s="60">
        <v>73050</v>
      </c>
      <c r="L36" s="54"/>
      <c r="M36" s="54"/>
      <c r="N36" s="54"/>
      <c r="O36" s="54" t="s">
        <v>62</v>
      </c>
      <c r="P36" s="54" t="s">
        <v>1042</v>
      </c>
      <c r="Q36" s="55"/>
      <c r="R36" s="55"/>
      <c r="S36" s="54" t="s">
        <v>1047</v>
      </c>
      <c r="T36" s="54"/>
      <c r="U36" s="56">
        <v>0</v>
      </c>
      <c r="V36" s="56">
        <v>0</v>
      </c>
      <c r="W36" s="54"/>
    </row>
    <row r="37" spans="1:23">
      <c r="A37" s="8" t="s">
        <v>1540</v>
      </c>
      <c r="B37" s="8" t="s">
        <v>62</v>
      </c>
      <c r="C37" s="8" t="s">
        <v>1882</v>
      </c>
      <c r="D37" s="8" t="s">
        <v>2197</v>
      </c>
      <c r="E37" s="8" t="s">
        <v>2198</v>
      </c>
      <c r="F37" s="8" t="s">
        <v>1046</v>
      </c>
      <c r="G37" s="54"/>
      <c r="H37" s="54"/>
      <c r="I37" s="54"/>
      <c r="J37" s="60">
        <v>43282</v>
      </c>
      <c r="K37" s="60">
        <v>73050</v>
      </c>
      <c r="L37" s="54"/>
      <c r="M37" s="54"/>
      <c r="N37" s="54"/>
      <c r="O37" s="54" t="s">
        <v>62</v>
      </c>
      <c r="P37" s="54" t="s">
        <v>1042</v>
      </c>
      <c r="Q37" s="55"/>
      <c r="R37" s="55"/>
      <c r="S37" s="54" t="s">
        <v>1047</v>
      </c>
      <c r="T37" s="54"/>
      <c r="U37" s="56">
        <v>0</v>
      </c>
      <c r="V37" s="56">
        <v>0</v>
      </c>
      <c r="W37" s="54"/>
    </row>
    <row r="38" spans="1:23">
      <c r="A38" s="8" t="s">
        <v>1541</v>
      </c>
      <c r="B38" s="8" t="s">
        <v>62</v>
      </c>
      <c r="C38" s="8" t="s">
        <v>1883</v>
      </c>
      <c r="D38" s="8" t="s">
        <v>2197</v>
      </c>
      <c r="E38" s="8" t="s">
        <v>2198</v>
      </c>
      <c r="F38" s="8" t="s">
        <v>1046</v>
      </c>
      <c r="G38" s="54"/>
      <c r="H38" s="54"/>
      <c r="I38" s="54"/>
      <c r="J38" s="60">
        <v>43282</v>
      </c>
      <c r="K38" s="60">
        <v>73050</v>
      </c>
      <c r="L38" s="54"/>
      <c r="M38" s="54"/>
      <c r="N38" s="54"/>
      <c r="O38" s="54" t="s">
        <v>62</v>
      </c>
      <c r="P38" s="54" t="s">
        <v>1042</v>
      </c>
      <c r="Q38" s="55"/>
      <c r="R38" s="55"/>
      <c r="S38" s="54" t="s">
        <v>1047</v>
      </c>
      <c r="T38" s="54"/>
      <c r="U38" s="56">
        <v>0</v>
      </c>
      <c r="V38" s="56">
        <v>0</v>
      </c>
      <c r="W38" s="54"/>
    </row>
    <row r="39" spans="1:23">
      <c r="A39" s="8" t="s">
        <v>1542</v>
      </c>
      <c r="B39" s="8" t="s">
        <v>62</v>
      </c>
      <c r="C39" s="8" t="s">
        <v>1884</v>
      </c>
      <c r="D39" s="8" t="s">
        <v>2197</v>
      </c>
      <c r="E39" s="8" t="s">
        <v>2198</v>
      </c>
      <c r="F39" s="8" t="s">
        <v>1046</v>
      </c>
      <c r="G39" s="54"/>
      <c r="H39" s="54"/>
      <c r="I39" s="54"/>
      <c r="J39" s="60">
        <v>43282</v>
      </c>
      <c r="K39" s="60">
        <v>73050</v>
      </c>
      <c r="L39" s="54"/>
      <c r="M39" s="54"/>
      <c r="N39" s="54"/>
      <c r="O39" s="54" t="s">
        <v>62</v>
      </c>
      <c r="P39" s="54" t="s">
        <v>1042</v>
      </c>
      <c r="Q39" s="55"/>
      <c r="R39" s="55"/>
      <c r="S39" s="54" t="s">
        <v>1047</v>
      </c>
      <c r="T39" s="54"/>
      <c r="U39" s="56">
        <v>0</v>
      </c>
      <c r="V39" s="56">
        <v>0</v>
      </c>
      <c r="W39" s="54"/>
    </row>
    <row r="40" spans="1:23">
      <c r="A40" s="8" t="s">
        <v>1543</v>
      </c>
      <c r="B40" s="8" t="s">
        <v>62</v>
      </c>
      <c r="C40" s="8" t="s">
        <v>1885</v>
      </c>
      <c r="D40" s="8" t="s">
        <v>2197</v>
      </c>
      <c r="E40" s="8" t="s">
        <v>2198</v>
      </c>
      <c r="F40" s="8" t="s">
        <v>1046</v>
      </c>
      <c r="G40" s="54"/>
      <c r="H40" s="54"/>
      <c r="I40" s="54"/>
      <c r="J40" s="60">
        <v>43282</v>
      </c>
      <c r="K40" s="60">
        <v>73050</v>
      </c>
      <c r="L40" s="54"/>
      <c r="M40" s="54"/>
      <c r="N40" s="54"/>
      <c r="O40" s="54" t="s">
        <v>62</v>
      </c>
      <c r="P40" s="54" t="s">
        <v>1042</v>
      </c>
      <c r="Q40" s="55"/>
      <c r="R40" s="55"/>
      <c r="S40" s="54" t="s">
        <v>1047</v>
      </c>
      <c r="T40" s="54"/>
      <c r="U40" s="56">
        <v>0</v>
      </c>
      <c r="V40" s="56">
        <v>0</v>
      </c>
      <c r="W40" s="54"/>
    </row>
    <row r="41" spans="1:23">
      <c r="A41" s="8" t="s">
        <v>1544</v>
      </c>
      <c r="B41" s="8" t="s">
        <v>62</v>
      </c>
      <c r="C41" s="8" t="s">
        <v>1886</v>
      </c>
      <c r="D41" s="8" t="s">
        <v>2197</v>
      </c>
      <c r="E41" s="8" t="s">
        <v>2198</v>
      </c>
      <c r="F41" s="8" t="s">
        <v>1046</v>
      </c>
      <c r="G41" s="54"/>
      <c r="H41" s="54"/>
      <c r="I41" s="54"/>
      <c r="J41" s="60">
        <v>43282</v>
      </c>
      <c r="K41" s="60">
        <v>73050</v>
      </c>
      <c r="L41" s="54"/>
      <c r="M41" s="54"/>
      <c r="N41" s="54"/>
      <c r="O41" s="54" t="s">
        <v>62</v>
      </c>
      <c r="P41" s="54" t="s">
        <v>1042</v>
      </c>
      <c r="Q41" s="55"/>
      <c r="R41" s="55"/>
      <c r="S41" s="54" t="s">
        <v>1047</v>
      </c>
      <c r="T41" s="54" t="s">
        <v>1042</v>
      </c>
      <c r="U41" s="56">
        <v>0</v>
      </c>
      <c r="V41" s="56">
        <v>0</v>
      </c>
      <c r="W41" s="54"/>
    </row>
    <row r="42" spans="1:23">
      <c r="A42" s="8" t="s">
        <v>1545</v>
      </c>
      <c r="B42" s="8" t="s">
        <v>62</v>
      </c>
      <c r="C42" s="8" t="s">
        <v>1887</v>
      </c>
      <c r="D42" s="8" t="s">
        <v>2197</v>
      </c>
      <c r="E42" s="8" t="s">
        <v>2198</v>
      </c>
      <c r="F42" s="8" t="s">
        <v>1046</v>
      </c>
      <c r="G42" s="54"/>
      <c r="H42" s="54"/>
      <c r="I42" s="54"/>
      <c r="J42" s="60">
        <v>43282</v>
      </c>
      <c r="K42" s="60">
        <v>73050</v>
      </c>
      <c r="L42" s="54"/>
      <c r="M42" s="54"/>
      <c r="N42" s="54"/>
      <c r="O42" s="54" t="s">
        <v>62</v>
      </c>
      <c r="P42" s="54" t="s">
        <v>1042</v>
      </c>
      <c r="Q42" s="55"/>
      <c r="R42" s="55"/>
      <c r="S42" s="54" t="s">
        <v>1047</v>
      </c>
      <c r="T42" s="54"/>
      <c r="U42" s="56">
        <v>0</v>
      </c>
      <c r="V42" s="56">
        <v>0</v>
      </c>
      <c r="W42" s="54"/>
    </row>
    <row r="43" spans="1:23">
      <c r="A43" s="8" t="s">
        <v>1546</v>
      </c>
      <c r="B43" s="8" t="s">
        <v>62</v>
      </c>
      <c r="C43" s="8" t="s">
        <v>1888</v>
      </c>
      <c r="D43" s="8" t="s">
        <v>2197</v>
      </c>
      <c r="E43" s="8" t="s">
        <v>2198</v>
      </c>
      <c r="F43" s="8" t="s">
        <v>1046</v>
      </c>
      <c r="G43" s="54"/>
      <c r="H43" s="54"/>
      <c r="I43" s="54"/>
      <c r="J43" s="60">
        <v>43282</v>
      </c>
      <c r="K43" s="60">
        <v>73050</v>
      </c>
      <c r="L43" s="54"/>
      <c r="M43" s="54"/>
      <c r="N43" s="54"/>
      <c r="O43" s="54" t="s">
        <v>62</v>
      </c>
      <c r="P43" s="54" t="s">
        <v>1042</v>
      </c>
      <c r="Q43" s="55"/>
      <c r="R43" s="55"/>
      <c r="S43" s="54" t="s">
        <v>1047</v>
      </c>
      <c r="T43" s="54"/>
      <c r="U43" s="56">
        <v>0</v>
      </c>
      <c r="V43" s="56">
        <v>0</v>
      </c>
      <c r="W43" s="54"/>
    </row>
    <row r="44" spans="1:23">
      <c r="A44" s="8" t="s">
        <v>1547</v>
      </c>
      <c r="B44" s="8" t="s">
        <v>62</v>
      </c>
      <c r="C44" s="8" t="s">
        <v>1889</v>
      </c>
      <c r="D44" s="8" t="s">
        <v>2197</v>
      </c>
      <c r="E44" s="8" t="s">
        <v>2198</v>
      </c>
      <c r="F44" s="8" t="s">
        <v>1046</v>
      </c>
      <c r="G44" s="54"/>
      <c r="H44" s="54"/>
      <c r="I44" s="54"/>
      <c r="J44" s="60">
        <v>43282</v>
      </c>
      <c r="K44" s="60">
        <v>73050</v>
      </c>
      <c r="L44" s="54"/>
      <c r="M44" s="54"/>
      <c r="N44" s="54"/>
      <c r="O44" s="54" t="s">
        <v>62</v>
      </c>
      <c r="P44" s="54" t="s">
        <v>1042</v>
      </c>
      <c r="Q44" s="55"/>
      <c r="R44" s="55"/>
      <c r="S44" s="54" t="s">
        <v>1047</v>
      </c>
      <c r="T44" s="54"/>
      <c r="U44" s="56">
        <v>0</v>
      </c>
      <c r="V44" s="56">
        <v>0</v>
      </c>
      <c r="W44" s="54"/>
    </row>
    <row r="45" spans="1:23">
      <c r="A45" s="8" t="s">
        <v>1548</v>
      </c>
      <c r="B45" s="8" t="s">
        <v>62</v>
      </c>
      <c r="C45" s="8" t="s">
        <v>1890</v>
      </c>
      <c r="D45" s="8" t="s">
        <v>2197</v>
      </c>
      <c r="E45" s="8" t="s">
        <v>2198</v>
      </c>
      <c r="F45" s="8" t="s">
        <v>1046</v>
      </c>
      <c r="G45" s="54"/>
      <c r="H45" s="54"/>
      <c r="I45" s="54"/>
      <c r="J45" s="60">
        <v>43282</v>
      </c>
      <c r="K45" s="60">
        <v>73050</v>
      </c>
      <c r="L45" s="54"/>
      <c r="M45" s="54"/>
      <c r="N45" s="54"/>
      <c r="O45" s="54" t="s">
        <v>62</v>
      </c>
      <c r="P45" s="54" t="s">
        <v>1042</v>
      </c>
      <c r="Q45" s="55"/>
      <c r="R45" s="55"/>
      <c r="S45" s="54" t="s">
        <v>1047</v>
      </c>
      <c r="T45" s="54"/>
      <c r="U45" s="56">
        <v>0</v>
      </c>
      <c r="V45" s="56">
        <v>0</v>
      </c>
      <c r="W45" s="54"/>
    </row>
    <row r="46" spans="1:23">
      <c r="A46" s="8" t="s">
        <v>1549</v>
      </c>
      <c r="B46" s="8" t="s">
        <v>62</v>
      </c>
      <c r="C46" s="8" t="s">
        <v>1891</v>
      </c>
      <c r="D46" s="8" t="s">
        <v>2197</v>
      </c>
      <c r="E46" s="8" t="s">
        <v>2198</v>
      </c>
      <c r="F46" s="8" t="s">
        <v>1046</v>
      </c>
      <c r="G46" s="54"/>
      <c r="H46" s="54"/>
      <c r="I46" s="54"/>
      <c r="J46" s="60">
        <v>43282</v>
      </c>
      <c r="K46" s="60">
        <v>73050</v>
      </c>
      <c r="L46" s="54"/>
      <c r="M46" s="54"/>
      <c r="N46" s="54"/>
      <c r="O46" s="54" t="s">
        <v>62</v>
      </c>
      <c r="P46" s="54" t="s">
        <v>1042</v>
      </c>
      <c r="Q46" s="55"/>
      <c r="R46" s="55"/>
      <c r="S46" s="54" t="s">
        <v>1047</v>
      </c>
      <c r="T46" s="54"/>
      <c r="U46" s="56">
        <v>0</v>
      </c>
      <c r="V46" s="56">
        <v>0</v>
      </c>
      <c r="W46" s="54"/>
    </row>
    <row r="47" spans="1:23">
      <c r="A47" s="8" t="s">
        <v>1550</v>
      </c>
      <c r="B47" s="8" t="s">
        <v>62</v>
      </c>
      <c r="C47" s="8" t="s">
        <v>1892</v>
      </c>
      <c r="D47" s="8" t="s">
        <v>2197</v>
      </c>
      <c r="E47" s="8" t="s">
        <v>2198</v>
      </c>
      <c r="F47" s="8" t="s">
        <v>1046</v>
      </c>
      <c r="G47" s="54"/>
      <c r="H47" s="54"/>
      <c r="I47" s="54"/>
      <c r="J47" s="60">
        <v>43282</v>
      </c>
      <c r="K47" s="60">
        <v>73050</v>
      </c>
      <c r="L47" s="54"/>
      <c r="M47" s="54"/>
      <c r="N47" s="54"/>
      <c r="O47" s="54" t="s">
        <v>62</v>
      </c>
      <c r="P47" s="54" t="s">
        <v>1042</v>
      </c>
      <c r="Q47" s="55"/>
      <c r="R47" s="55"/>
      <c r="S47" s="54" t="s">
        <v>1047</v>
      </c>
      <c r="T47" s="54"/>
      <c r="U47" s="56">
        <v>0</v>
      </c>
      <c r="V47" s="56">
        <v>0</v>
      </c>
      <c r="W47" s="54"/>
    </row>
    <row r="48" spans="1:23">
      <c r="A48" s="8" t="s">
        <v>1551</v>
      </c>
      <c r="B48" s="8" t="s">
        <v>62</v>
      </c>
      <c r="C48" s="8" t="s">
        <v>1893</v>
      </c>
      <c r="D48" s="8" t="s">
        <v>2197</v>
      </c>
      <c r="E48" s="8" t="s">
        <v>2198</v>
      </c>
      <c r="F48" s="8" t="s">
        <v>1046</v>
      </c>
      <c r="G48" s="54"/>
      <c r="H48" s="54"/>
      <c r="I48" s="54"/>
      <c r="J48" s="60">
        <v>43282</v>
      </c>
      <c r="K48" s="60">
        <v>73050</v>
      </c>
      <c r="L48" s="54"/>
      <c r="M48" s="54"/>
      <c r="N48" s="54"/>
      <c r="O48" s="54" t="s">
        <v>62</v>
      </c>
      <c r="P48" s="54" t="s">
        <v>1042</v>
      </c>
      <c r="Q48" s="55"/>
      <c r="R48" s="55"/>
      <c r="S48" s="54" t="s">
        <v>1047</v>
      </c>
      <c r="T48" s="54"/>
      <c r="U48" s="56">
        <v>0</v>
      </c>
      <c r="V48" s="56">
        <v>0</v>
      </c>
      <c r="W48" s="54"/>
    </row>
    <row r="49" spans="1:23">
      <c r="A49" s="8" t="s">
        <v>1552</v>
      </c>
      <c r="B49" s="8" t="s">
        <v>62</v>
      </c>
      <c r="C49" s="8" t="s">
        <v>1894</v>
      </c>
      <c r="D49" s="8" t="s">
        <v>2197</v>
      </c>
      <c r="E49" s="8" t="s">
        <v>2198</v>
      </c>
      <c r="F49" s="8" t="s">
        <v>1046</v>
      </c>
      <c r="G49" s="54"/>
      <c r="H49" s="54"/>
      <c r="I49" s="54"/>
      <c r="J49" s="60">
        <v>43282</v>
      </c>
      <c r="K49" s="60">
        <v>73050</v>
      </c>
      <c r="L49" s="54"/>
      <c r="M49" s="54"/>
      <c r="N49" s="54"/>
      <c r="O49" s="54" t="s">
        <v>62</v>
      </c>
      <c r="P49" s="54" t="s">
        <v>1042</v>
      </c>
      <c r="Q49" s="55"/>
      <c r="R49" s="55"/>
      <c r="S49" s="54" t="s">
        <v>1047</v>
      </c>
      <c r="T49" s="54"/>
      <c r="U49" s="56">
        <v>0</v>
      </c>
      <c r="V49" s="56">
        <v>0</v>
      </c>
      <c r="W49" s="54"/>
    </row>
    <row r="50" spans="1:23">
      <c r="A50" s="8" t="s">
        <v>1553</v>
      </c>
      <c r="B50" s="8" t="s">
        <v>62</v>
      </c>
      <c r="C50" s="8" t="s">
        <v>1895</v>
      </c>
      <c r="D50" s="8" t="s">
        <v>2197</v>
      </c>
      <c r="E50" s="8" t="s">
        <v>2198</v>
      </c>
      <c r="F50" s="8" t="s">
        <v>1046</v>
      </c>
      <c r="G50" s="54"/>
      <c r="H50" s="54"/>
      <c r="I50" s="54"/>
      <c r="J50" s="60">
        <v>43282</v>
      </c>
      <c r="K50" s="60">
        <v>73050</v>
      </c>
      <c r="L50" s="54"/>
      <c r="M50" s="54"/>
      <c r="N50" s="54"/>
      <c r="O50" s="54" t="s">
        <v>62</v>
      </c>
      <c r="P50" s="54" t="s">
        <v>1042</v>
      </c>
      <c r="Q50" s="55"/>
      <c r="R50" s="55"/>
      <c r="S50" s="54" t="s">
        <v>1047</v>
      </c>
      <c r="T50" s="54"/>
      <c r="U50" s="56">
        <v>0</v>
      </c>
      <c r="V50" s="56">
        <v>0</v>
      </c>
      <c r="W50" s="54"/>
    </row>
    <row r="51" spans="1:23">
      <c r="A51" s="8" t="s">
        <v>1554</v>
      </c>
      <c r="B51" s="8" t="s">
        <v>62</v>
      </c>
      <c r="C51" s="8" t="s">
        <v>1896</v>
      </c>
      <c r="D51" s="8" t="s">
        <v>2197</v>
      </c>
      <c r="E51" s="8" t="s">
        <v>2198</v>
      </c>
      <c r="F51" s="8" t="s">
        <v>1046</v>
      </c>
      <c r="G51" s="54"/>
      <c r="H51" s="54"/>
      <c r="I51" s="54"/>
      <c r="J51" s="60">
        <v>43282</v>
      </c>
      <c r="K51" s="60">
        <v>73050</v>
      </c>
      <c r="L51" s="54"/>
      <c r="M51" s="54"/>
      <c r="N51" s="54"/>
      <c r="O51" s="54" t="s">
        <v>62</v>
      </c>
      <c r="P51" s="54" t="s">
        <v>1042</v>
      </c>
      <c r="Q51" s="55"/>
      <c r="R51" s="55"/>
      <c r="S51" s="54" t="s">
        <v>1047</v>
      </c>
      <c r="T51" s="54"/>
      <c r="U51" s="56">
        <v>0</v>
      </c>
      <c r="V51" s="56">
        <v>0</v>
      </c>
      <c r="W51" s="54"/>
    </row>
    <row r="52" spans="1:23">
      <c r="A52" s="8" t="s">
        <v>1555</v>
      </c>
      <c r="B52" s="8" t="s">
        <v>62</v>
      </c>
      <c r="C52" s="8" t="s">
        <v>1897</v>
      </c>
      <c r="D52" s="8" t="s">
        <v>2199</v>
      </c>
      <c r="E52" s="8" t="s">
        <v>2200</v>
      </c>
      <c r="F52" s="8" t="s">
        <v>1046</v>
      </c>
      <c r="G52" s="54"/>
      <c r="H52" s="54"/>
      <c r="I52" s="54"/>
      <c r="J52" s="60">
        <v>43282</v>
      </c>
      <c r="K52" s="60">
        <v>73050</v>
      </c>
      <c r="L52" s="54"/>
      <c r="M52" s="54"/>
      <c r="N52" s="54"/>
      <c r="O52" s="54" t="s">
        <v>62</v>
      </c>
      <c r="P52" s="54" t="s">
        <v>1042</v>
      </c>
      <c r="Q52" s="55"/>
      <c r="R52" s="55"/>
      <c r="S52" s="54" t="s">
        <v>1047</v>
      </c>
      <c r="T52" s="54"/>
      <c r="U52" s="56">
        <v>0</v>
      </c>
      <c r="V52" s="56">
        <v>0</v>
      </c>
      <c r="W52" s="54"/>
    </row>
    <row r="53" spans="1:23">
      <c r="A53" s="8" t="s">
        <v>1556</v>
      </c>
      <c r="B53" s="8" t="s">
        <v>62</v>
      </c>
      <c r="C53" s="8" t="s">
        <v>1898</v>
      </c>
      <c r="D53" s="8" t="s">
        <v>2199</v>
      </c>
      <c r="E53" s="8" t="s">
        <v>2200</v>
      </c>
      <c r="F53" s="8" t="s">
        <v>1046</v>
      </c>
      <c r="G53" s="54"/>
      <c r="H53" s="54"/>
      <c r="I53" s="54"/>
      <c r="J53" s="60">
        <v>43282</v>
      </c>
      <c r="K53" s="60">
        <v>73050</v>
      </c>
      <c r="L53" s="54"/>
      <c r="M53" s="54"/>
      <c r="N53" s="54"/>
      <c r="O53" s="54" t="s">
        <v>62</v>
      </c>
      <c r="P53" s="54" t="s">
        <v>1042</v>
      </c>
      <c r="Q53" s="55"/>
      <c r="R53" s="55"/>
      <c r="S53" s="54" t="s">
        <v>1047</v>
      </c>
      <c r="T53" s="54"/>
      <c r="U53" s="56">
        <v>0</v>
      </c>
      <c r="V53" s="56">
        <v>0</v>
      </c>
      <c r="W53" s="54"/>
    </row>
    <row r="54" spans="1:23">
      <c r="A54" s="8" t="s">
        <v>1557</v>
      </c>
      <c r="B54" s="8" t="s">
        <v>62</v>
      </c>
      <c r="C54" s="8" t="s">
        <v>1899</v>
      </c>
      <c r="D54" s="8" t="s">
        <v>2199</v>
      </c>
      <c r="E54" s="8" t="s">
        <v>2200</v>
      </c>
      <c r="F54" s="8" t="s">
        <v>1046</v>
      </c>
      <c r="G54" s="54"/>
      <c r="H54" s="54"/>
      <c r="I54" s="54"/>
      <c r="J54" s="60">
        <v>43282</v>
      </c>
      <c r="K54" s="60">
        <v>73050</v>
      </c>
      <c r="L54" s="54"/>
      <c r="M54" s="54"/>
      <c r="N54" s="54"/>
      <c r="O54" s="54" t="s">
        <v>62</v>
      </c>
      <c r="P54" s="54" t="s">
        <v>1042</v>
      </c>
      <c r="Q54" s="55"/>
      <c r="R54" s="55"/>
      <c r="S54" s="54" t="s">
        <v>1047</v>
      </c>
      <c r="T54" s="54"/>
      <c r="U54" s="56">
        <v>0</v>
      </c>
      <c r="V54" s="56">
        <v>0</v>
      </c>
      <c r="W54" s="54"/>
    </row>
    <row r="55" spans="1:23">
      <c r="A55" s="8" t="s">
        <v>1558</v>
      </c>
      <c r="B55" s="8" t="s">
        <v>62</v>
      </c>
      <c r="C55" s="8" t="s">
        <v>1900</v>
      </c>
      <c r="D55" s="8" t="s">
        <v>2199</v>
      </c>
      <c r="E55" s="8" t="s">
        <v>2200</v>
      </c>
      <c r="F55" s="8" t="s">
        <v>1046</v>
      </c>
      <c r="G55" s="54"/>
      <c r="H55" s="54"/>
      <c r="I55" s="54"/>
      <c r="J55" s="60">
        <v>43282</v>
      </c>
      <c r="K55" s="60">
        <v>73050</v>
      </c>
      <c r="L55" s="54"/>
      <c r="M55" s="54"/>
      <c r="N55" s="54"/>
      <c r="O55" s="54" t="s">
        <v>62</v>
      </c>
      <c r="P55" s="54" t="s">
        <v>1042</v>
      </c>
      <c r="Q55" s="55"/>
      <c r="R55" s="55"/>
      <c r="S55" s="54" t="s">
        <v>1047</v>
      </c>
      <c r="T55" s="54"/>
      <c r="U55" s="56">
        <v>0</v>
      </c>
      <c r="V55" s="56">
        <v>0</v>
      </c>
      <c r="W55" s="54"/>
    </row>
    <row r="56" spans="1:23">
      <c r="A56" s="8" t="s">
        <v>1559</v>
      </c>
      <c r="B56" s="8" t="s">
        <v>62</v>
      </c>
      <c r="C56" s="8" t="s">
        <v>1901</v>
      </c>
      <c r="D56" s="8" t="s">
        <v>2197</v>
      </c>
      <c r="E56" s="8" t="s">
        <v>2198</v>
      </c>
      <c r="F56" s="8" t="s">
        <v>1046</v>
      </c>
      <c r="G56" s="54"/>
      <c r="H56" s="54"/>
      <c r="I56" s="54"/>
      <c r="J56" s="60">
        <v>43282</v>
      </c>
      <c r="K56" s="60">
        <v>73050</v>
      </c>
      <c r="L56" s="54"/>
      <c r="M56" s="54"/>
      <c r="N56" s="54"/>
      <c r="O56" s="54" t="s">
        <v>62</v>
      </c>
      <c r="P56" s="54" t="s">
        <v>1042</v>
      </c>
      <c r="Q56" s="55"/>
      <c r="R56" s="55"/>
      <c r="S56" s="54" t="s">
        <v>1047</v>
      </c>
      <c r="T56" s="54"/>
      <c r="U56" s="56">
        <v>0</v>
      </c>
      <c r="V56" s="56">
        <v>0</v>
      </c>
      <c r="W56" s="54"/>
    </row>
    <row r="57" spans="1:23">
      <c r="A57" s="8" t="s">
        <v>1560</v>
      </c>
      <c r="B57" s="8" t="s">
        <v>62</v>
      </c>
      <c r="C57" s="8" t="s">
        <v>1902</v>
      </c>
      <c r="D57" s="8" t="s">
        <v>2197</v>
      </c>
      <c r="E57" s="8" t="s">
        <v>2198</v>
      </c>
      <c r="F57" s="8" t="s">
        <v>1046</v>
      </c>
      <c r="G57" s="54"/>
      <c r="H57" s="54"/>
      <c r="I57" s="54"/>
      <c r="J57" s="60">
        <v>43282</v>
      </c>
      <c r="K57" s="60">
        <v>73050</v>
      </c>
      <c r="L57" s="54"/>
      <c r="M57" s="54"/>
      <c r="N57" s="54"/>
      <c r="O57" s="54" t="s">
        <v>62</v>
      </c>
      <c r="P57" s="54" t="s">
        <v>1042</v>
      </c>
      <c r="Q57" s="55"/>
      <c r="R57" s="55"/>
      <c r="S57" s="54" t="s">
        <v>1047</v>
      </c>
      <c r="T57" s="54"/>
      <c r="U57" s="56">
        <v>0</v>
      </c>
      <c r="V57" s="56">
        <v>0</v>
      </c>
      <c r="W57" s="54"/>
    </row>
    <row r="58" spans="1:23">
      <c r="A58" s="8" t="s">
        <v>1561</v>
      </c>
      <c r="B58" s="8" t="s">
        <v>62</v>
      </c>
      <c r="C58" s="8" t="s">
        <v>1903</v>
      </c>
      <c r="D58" s="8" t="s">
        <v>2197</v>
      </c>
      <c r="E58" s="8" t="s">
        <v>2198</v>
      </c>
      <c r="F58" s="8" t="s">
        <v>1046</v>
      </c>
      <c r="G58" s="54"/>
      <c r="H58" s="54"/>
      <c r="I58" s="54"/>
      <c r="J58" s="60">
        <v>43282</v>
      </c>
      <c r="K58" s="60">
        <v>73050</v>
      </c>
      <c r="L58" s="54"/>
      <c r="M58" s="54"/>
      <c r="N58" s="54"/>
      <c r="O58" s="54" t="s">
        <v>62</v>
      </c>
      <c r="P58" s="54" t="s">
        <v>1042</v>
      </c>
      <c r="Q58" s="55"/>
      <c r="R58" s="55"/>
      <c r="S58" s="54" t="s">
        <v>1047</v>
      </c>
      <c r="T58" s="54"/>
      <c r="U58" s="56">
        <v>0</v>
      </c>
      <c r="V58" s="56">
        <v>0</v>
      </c>
      <c r="W58" s="54"/>
    </row>
    <row r="59" spans="1:23">
      <c r="A59" s="8" t="s">
        <v>1562</v>
      </c>
      <c r="B59" s="8" t="s">
        <v>62</v>
      </c>
      <c r="C59" s="8" t="s">
        <v>1904</v>
      </c>
      <c r="D59" s="8" t="s">
        <v>2197</v>
      </c>
      <c r="E59" s="8" t="s">
        <v>2198</v>
      </c>
      <c r="F59" s="8" t="s">
        <v>1046</v>
      </c>
      <c r="G59" s="54"/>
      <c r="H59" s="54"/>
      <c r="I59" s="54"/>
      <c r="J59" s="60">
        <v>43282</v>
      </c>
      <c r="K59" s="60">
        <v>73050</v>
      </c>
      <c r="L59" s="54"/>
      <c r="M59" s="54"/>
      <c r="N59" s="54"/>
      <c r="O59" s="54" t="s">
        <v>62</v>
      </c>
      <c r="P59" s="54" t="s">
        <v>1042</v>
      </c>
      <c r="Q59" s="55"/>
      <c r="R59" s="55"/>
      <c r="S59" s="54" t="s">
        <v>1047</v>
      </c>
      <c r="T59" s="54"/>
      <c r="U59" s="56">
        <v>0</v>
      </c>
      <c r="V59" s="56">
        <v>0</v>
      </c>
      <c r="W59" s="54"/>
    </row>
    <row r="60" spans="1:23">
      <c r="A60" s="8" t="s">
        <v>1563</v>
      </c>
      <c r="B60" s="8" t="s">
        <v>62</v>
      </c>
      <c r="C60" s="8" t="s">
        <v>1905</v>
      </c>
      <c r="D60" s="8" t="s">
        <v>2199</v>
      </c>
      <c r="E60" s="8" t="s">
        <v>2200</v>
      </c>
      <c r="F60" s="8" t="s">
        <v>1046</v>
      </c>
      <c r="G60" s="54"/>
      <c r="H60" s="54"/>
      <c r="I60" s="54"/>
      <c r="J60" s="60">
        <v>43282</v>
      </c>
      <c r="K60" s="60">
        <v>73050</v>
      </c>
      <c r="L60" s="54"/>
      <c r="M60" s="54"/>
      <c r="N60" s="54"/>
      <c r="O60" s="54" t="s">
        <v>62</v>
      </c>
      <c r="P60" s="54" t="s">
        <v>1042</v>
      </c>
      <c r="Q60" s="55"/>
      <c r="R60" s="55"/>
      <c r="S60" s="54" t="s">
        <v>1047</v>
      </c>
      <c r="T60" s="54"/>
      <c r="U60" s="56">
        <v>0</v>
      </c>
      <c r="V60" s="56">
        <v>0</v>
      </c>
      <c r="W60" s="54"/>
    </row>
    <row r="61" spans="1:23">
      <c r="A61" s="8" t="s">
        <v>1564</v>
      </c>
      <c r="B61" s="8" t="s">
        <v>62</v>
      </c>
      <c r="C61" s="8" t="s">
        <v>1906</v>
      </c>
      <c r="D61" s="8" t="s">
        <v>2199</v>
      </c>
      <c r="E61" s="8" t="s">
        <v>2200</v>
      </c>
      <c r="F61" s="8" t="s">
        <v>1046</v>
      </c>
      <c r="G61" s="54"/>
      <c r="H61" s="54"/>
      <c r="I61" s="54"/>
      <c r="J61" s="60">
        <v>43282</v>
      </c>
      <c r="K61" s="60">
        <v>73050</v>
      </c>
      <c r="L61" s="54"/>
      <c r="M61" s="54"/>
      <c r="N61" s="54"/>
      <c r="O61" s="54" t="s">
        <v>62</v>
      </c>
      <c r="P61" s="54" t="s">
        <v>1042</v>
      </c>
      <c r="Q61" s="55"/>
      <c r="R61" s="55"/>
      <c r="S61" s="54" t="s">
        <v>1047</v>
      </c>
      <c r="T61" s="54"/>
      <c r="U61" s="56">
        <v>0</v>
      </c>
      <c r="V61" s="56">
        <v>0</v>
      </c>
      <c r="W61" s="54"/>
    </row>
    <row r="62" spans="1:23">
      <c r="A62" s="8" t="s">
        <v>1565</v>
      </c>
      <c r="B62" s="8" t="s">
        <v>62</v>
      </c>
      <c r="C62" s="8" t="s">
        <v>1907</v>
      </c>
      <c r="D62" s="8" t="s">
        <v>2199</v>
      </c>
      <c r="E62" s="8" t="s">
        <v>2200</v>
      </c>
      <c r="F62" s="8" t="s">
        <v>1046</v>
      </c>
      <c r="G62" s="54"/>
      <c r="H62" s="54"/>
      <c r="I62" s="54"/>
      <c r="J62" s="60">
        <v>43282</v>
      </c>
      <c r="K62" s="60">
        <v>73050</v>
      </c>
      <c r="L62" s="54"/>
      <c r="M62" s="54"/>
      <c r="N62" s="54"/>
      <c r="O62" s="54" t="s">
        <v>62</v>
      </c>
      <c r="P62" s="54" t="s">
        <v>1042</v>
      </c>
      <c r="Q62" s="55"/>
      <c r="R62" s="55"/>
      <c r="S62" s="54" t="s">
        <v>1047</v>
      </c>
      <c r="T62" s="54"/>
      <c r="U62" s="56">
        <v>0</v>
      </c>
      <c r="V62" s="56">
        <v>0</v>
      </c>
      <c r="W62" s="54"/>
    </row>
    <row r="63" spans="1:23">
      <c r="A63" s="8" t="s">
        <v>1566</v>
      </c>
      <c r="B63" s="8" t="s">
        <v>62</v>
      </c>
      <c r="C63" s="8" t="s">
        <v>1908</v>
      </c>
      <c r="D63" s="8" t="s">
        <v>2199</v>
      </c>
      <c r="E63" s="8" t="s">
        <v>2200</v>
      </c>
      <c r="F63" s="8" t="s">
        <v>1046</v>
      </c>
      <c r="G63" s="54"/>
      <c r="H63" s="54"/>
      <c r="I63" s="54"/>
      <c r="J63" s="60">
        <v>43282</v>
      </c>
      <c r="K63" s="60">
        <v>73050</v>
      </c>
      <c r="L63" s="54"/>
      <c r="M63" s="54"/>
      <c r="N63" s="54"/>
      <c r="O63" s="54" t="s">
        <v>62</v>
      </c>
      <c r="P63" s="54" t="s">
        <v>1042</v>
      </c>
      <c r="Q63" s="55"/>
      <c r="R63" s="55"/>
      <c r="S63" s="54" t="s">
        <v>1047</v>
      </c>
      <c r="T63" s="54"/>
      <c r="U63" s="56">
        <v>0</v>
      </c>
      <c r="V63" s="56">
        <v>0</v>
      </c>
      <c r="W63" s="54"/>
    </row>
    <row r="64" spans="1:23">
      <c r="A64" s="8" t="s">
        <v>1567</v>
      </c>
      <c r="B64" s="8" t="s">
        <v>62</v>
      </c>
      <c r="C64" s="8" t="s">
        <v>1909</v>
      </c>
      <c r="D64" s="8" t="s">
        <v>2199</v>
      </c>
      <c r="E64" s="8" t="s">
        <v>2200</v>
      </c>
      <c r="F64" s="8" t="s">
        <v>1046</v>
      </c>
      <c r="G64" s="54"/>
      <c r="H64" s="54"/>
      <c r="I64" s="54"/>
      <c r="J64" s="60">
        <v>43282</v>
      </c>
      <c r="K64" s="60">
        <v>73050</v>
      </c>
      <c r="L64" s="54"/>
      <c r="M64" s="54"/>
      <c r="N64" s="54"/>
      <c r="O64" s="54" t="s">
        <v>62</v>
      </c>
      <c r="P64" s="54" t="s">
        <v>1042</v>
      </c>
      <c r="Q64" s="55"/>
      <c r="R64" s="55"/>
      <c r="S64" s="54" t="s">
        <v>1047</v>
      </c>
      <c r="T64" s="54"/>
      <c r="U64" s="56">
        <v>0</v>
      </c>
      <c r="V64" s="56">
        <v>0</v>
      </c>
      <c r="W64" s="54"/>
    </row>
    <row r="65" spans="1:23">
      <c r="A65" s="8" t="s">
        <v>1568</v>
      </c>
      <c r="B65" s="8" t="s">
        <v>62</v>
      </c>
      <c r="C65" s="8" t="s">
        <v>1910</v>
      </c>
      <c r="D65" s="8" t="s">
        <v>2199</v>
      </c>
      <c r="E65" s="8" t="s">
        <v>2200</v>
      </c>
      <c r="F65" s="8" t="s">
        <v>1046</v>
      </c>
      <c r="G65" s="54"/>
      <c r="H65" s="54"/>
      <c r="I65" s="54"/>
      <c r="J65" s="60">
        <v>43282</v>
      </c>
      <c r="K65" s="60">
        <v>73050</v>
      </c>
      <c r="L65" s="54"/>
      <c r="M65" s="54"/>
      <c r="N65" s="54"/>
      <c r="O65" s="54" t="s">
        <v>62</v>
      </c>
      <c r="P65" s="54" t="s">
        <v>1042</v>
      </c>
      <c r="Q65" s="55"/>
      <c r="R65" s="55"/>
      <c r="S65" s="54" t="s">
        <v>1047</v>
      </c>
      <c r="T65" s="54"/>
      <c r="U65" s="56">
        <v>0</v>
      </c>
      <c r="V65" s="56">
        <v>0</v>
      </c>
      <c r="W65" s="54"/>
    </row>
    <row r="66" spans="1:23">
      <c r="A66" s="8" t="s">
        <v>1569</v>
      </c>
      <c r="B66" s="8" t="s">
        <v>62</v>
      </c>
      <c r="C66" s="8" t="s">
        <v>1911</v>
      </c>
      <c r="D66" s="8" t="s">
        <v>2199</v>
      </c>
      <c r="E66" s="8" t="s">
        <v>2200</v>
      </c>
      <c r="F66" s="8" t="s">
        <v>1046</v>
      </c>
      <c r="G66" s="54"/>
      <c r="H66" s="54"/>
      <c r="I66" s="54"/>
      <c r="J66" s="60">
        <v>43282</v>
      </c>
      <c r="K66" s="60">
        <v>73050</v>
      </c>
      <c r="L66" s="54"/>
      <c r="M66" s="54"/>
      <c r="N66" s="54"/>
      <c r="O66" s="54" t="s">
        <v>62</v>
      </c>
      <c r="P66" s="54" t="s">
        <v>1042</v>
      </c>
      <c r="Q66" s="55"/>
      <c r="R66" s="55"/>
      <c r="S66" s="54" t="s">
        <v>1047</v>
      </c>
      <c r="T66" s="54"/>
      <c r="U66" s="56">
        <v>0</v>
      </c>
      <c r="V66" s="56">
        <v>0</v>
      </c>
      <c r="W66" s="54"/>
    </row>
    <row r="67" spans="1:23">
      <c r="A67" s="8" t="s">
        <v>1570</v>
      </c>
      <c r="B67" s="8" t="s">
        <v>62</v>
      </c>
      <c r="C67" s="8" t="s">
        <v>1912</v>
      </c>
      <c r="D67" s="8" t="s">
        <v>2199</v>
      </c>
      <c r="E67" s="8" t="s">
        <v>2200</v>
      </c>
      <c r="F67" s="8" t="s">
        <v>1046</v>
      </c>
      <c r="G67" s="54"/>
      <c r="H67" s="54"/>
      <c r="I67" s="54"/>
      <c r="J67" s="60">
        <v>43282</v>
      </c>
      <c r="K67" s="60">
        <v>73050</v>
      </c>
      <c r="L67" s="54"/>
      <c r="M67" s="54"/>
      <c r="N67" s="54"/>
      <c r="O67" s="54" t="s">
        <v>62</v>
      </c>
      <c r="P67" s="54" t="s">
        <v>1042</v>
      </c>
      <c r="Q67" s="55"/>
      <c r="R67" s="55"/>
      <c r="S67" s="54" t="s">
        <v>1047</v>
      </c>
      <c r="T67" s="54"/>
      <c r="U67" s="56">
        <v>0</v>
      </c>
      <c r="V67" s="56">
        <v>0</v>
      </c>
      <c r="W67" s="54"/>
    </row>
    <row r="68" spans="1:23">
      <c r="A68" s="8" t="s">
        <v>1571</v>
      </c>
      <c r="B68" s="8" t="s">
        <v>62</v>
      </c>
      <c r="C68" s="8" t="s">
        <v>1913</v>
      </c>
      <c r="D68" s="8" t="s">
        <v>2199</v>
      </c>
      <c r="E68" s="8" t="s">
        <v>2200</v>
      </c>
      <c r="F68" s="8" t="s">
        <v>1046</v>
      </c>
      <c r="G68" s="54"/>
      <c r="H68" s="54"/>
      <c r="I68" s="54"/>
      <c r="J68" s="60">
        <v>43282</v>
      </c>
      <c r="K68" s="60">
        <v>73050</v>
      </c>
      <c r="L68" s="54"/>
      <c r="M68" s="54"/>
      <c r="N68" s="54"/>
      <c r="O68" s="54" t="s">
        <v>62</v>
      </c>
      <c r="P68" s="54" t="s">
        <v>1042</v>
      </c>
      <c r="Q68" s="55"/>
      <c r="R68" s="55"/>
      <c r="S68" s="54" t="s">
        <v>1047</v>
      </c>
      <c r="T68" s="54" t="s">
        <v>1042</v>
      </c>
      <c r="U68" s="56">
        <v>0</v>
      </c>
      <c r="V68" s="56">
        <v>0</v>
      </c>
      <c r="W68" s="54"/>
    </row>
    <row r="69" spans="1:23">
      <c r="A69" s="8" t="s">
        <v>1572</v>
      </c>
      <c r="B69" s="8" t="s">
        <v>62</v>
      </c>
      <c r="C69" s="8" t="s">
        <v>1914</v>
      </c>
      <c r="D69" s="8" t="s">
        <v>2199</v>
      </c>
      <c r="E69" s="8" t="s">
        <v>2200</v>
      </c>
      <c r="F69" s="8" t="s">
        <v>1046</v>
      </c>
      <c r="G69" s="54"/>
      <c r="H69" s="54"/>
      <c r="I69" s="54"/>
      <c r="J69" s="60">
        <v>43282</v>
      </c>
      <c r="K69" s="60">
        <v>73050</v>
      </c>
      <c r="L69" s="54"/>
      <c r="M69" s="54"/>
      <c r="N69" s="54"/>
      <c r="O69" s="54" t="s">
        <v>62</v>
      </c>
      <c r="P69" s="54" t="s">
        <v>1042</v>
      </c>
      <c r="Q69" s="55"/>
      <c r="R69" s="55"/>
      <c r="S69" s="54" t="s">
        <v>1047</v>
      </c>
      <c r="T69" s="54" t="s">
        <v>1042</v>
      </c>
      <c r="U69" s="56">
        <v>0</v>
      </c>
      <c r="V69" s="56">
        <v>0</v>
      </c>
      <c r="W69" s="54"/>
    </row>
    <row r="70" spans="1:23">
      <c r="A70" s="8" t="s">
        <v>1573</v>
      </c>
      <c r="B70" s="8" t="s">
        <v>62</v>
      </c>
      <c r="C70" s="8" t="s">
        <v>1915</v>
      </c>
      <c r="D70" s="8" t="s">
        <v>2199</v>
      </c>
      <c r="E70" s="8" t="s">
        <v>2200</v>
      </c>
      <c r="F70" s="8" t="s">
        <v>1046</v>
      </c>
      <c r="G70" s="54"/>
      <c r="H70" s="54"/>
      <c r="I70" s="54"/>
      <c r="J70" s="60">
        <v>43282</v>
      </c>
      <c r="K70" s="60">
        <v>73050</v>
      </c>
      <c r="L70" s="54"/>
      <c r="M70" s="54"/>
      <c r="N70" s="54"/>
      <c r="O70" s="54" t="s">
        <v>62</v>
      </c>
      <c r="P70" s="54" t="s">
        <v>1042</v>
      </c>
      <c r="Q70" s="55"/>
      <c r="R70" s="55"/>
      <c r="S70" s="54" t="s">
        <v>1047</v>
      </c>
      <c r="T70" s="54" t="s">
        <v>1042</v>
      </c>
      <c r="U70" s="56">
        <v>0</v>
      </c>
      <c r="V70" s="56">
        <v>0</v>
      </c>
      <c r="W70" s="54"/>
    </row>
    <row r="71" spans="1:23">
      <c r="A71" s="8" t="s">
        <v>1574</v>
      </c>
      <c r="B71" s="8" t="s">
        <v>62</v>
      </c>
      <c r="C71" s="8" t="s">
        <v>1916</v>
      </c>
      <c r="D71" s="8" t="s">
        <v>2199</v>
      </c>
      <c r="E71" s="8" t="s">
        <v>2200</v>
      </c>
      <c r="F71" s="8" t="s">
        <v>1046</v>
      </c>
      <c r="G71" s="54"/>
      <c r="H71" s="54"/>
      <c r="I71" s="54"/>
      <c r="J71" s="60">
        <v>43282</v>
      </c>
      <c r="K71" s="60">
        <v>73050</v>
      </c>
      <c r="L71" s="54"/>
      <c r="M71" s="54"/>
      <c r="N71" s="54"/>
      <c r="O71" s="54" t="s">
        <v>62</v>
      </c>
      <c r="P71" s="54" t="s">
        <v>1042</v>
      </c>
      <c r="Q71" s="55"/>
      <c r="R71" s="55"/>
      <c r="S71" s="54" t="s">
        <v>1047</v>
      </c>
      <c r="T71" s="54" t="s">
        <v>1042</v>
      </c>
      <c r="U71" s="56">
        <v>0</v>
      </c>
      <c r="V71" s="56">
        <v>0</v>
      </c>
      <c r="W71" s="54"/>
    </row>
    <row r="72" spans="1:23">
      <c r="A72" s="8" t="s">
        <v>1575</v>
      </c>
      <c r="B72" s="8" t="s">
        <v>62</v>
      </c>
      <c r="C72" s="8" t="s">
        <v>1917</v>
      </c>
      <c r="D72" s="8" t="s">
        <v>2199</v>
      </c>
      <c r="E72" s="8" t="s">
        <v>2200</v>
      </c>
      <c r="F72" s="8" t="s">
        <v>1046</v>
      </c>
      <c r="G72" s="54"/>
      <c r="H72" s="54"/>
      <c r="I72" s="54"/>
      <c r="J72" s="60">
        <v>43282</v>
      </c>
      <c r="K72" s="60">
        <v>73050</v>
      </c>
      <c r="L72" s="54"/>
      <c r="M72" s="54"/>
      <c r="N72" s="54"/>
      <c r="O72" s="54" t="s">
        <v>62</v>
      </c>
      <c r="P72" s="54" t="s">
        <v>1042</v>
      </c>
      <c r="Q72" s="55"/>
      <c r="R72" s="55"/>
      <c r="S72" s="54" t="s">
        <v>1047</v>
      </c>
      <c r="T72" s="54" t="s">
        <v>1042</v>
      </c>
      <c r="U72" s="56">
        <v>0</v>
      </c>
      <c r="V72" s="56">
        <v>0</v>
      </c>
      <c r="W72" s="54"/>
    </row>
    <row r="73" spans="1:23">
      <c r="A73" s="8" t="s">
        <v>1576</v>
      </c>
      <c r="B73" s="8" t="s">
        <v>62</v>
      </c>
      <c r="C73" s="8" t="s">
        <v>1918</v>
      </c>
      <c r="D73" s="8" t="s">
        <v>2199</v>
      </c>
      <c r="E73" s="8" t="s">
        <v>2200</v>
      </c>
      <c r="F73" s="8" t="s">
        <v>1046</v>
      </c>
      <c r="G73" s="54"/>
      <c r="H73" s="54"/>
      <c r="I73" s="54"/>
      <c r="J73" s="60">
        <v>43282</v>
      </c>
      <c r="K73" s="60">
        <v>73050</v>
      </c>
      <c r="L73" s="54"/>
      <c r="M73" s="54"/>
      <c r="N73" s="54"/>
      <c r="O73" s="54" t="s">
        <v>62</v>
      </c>
      <c r="P73" s="54" t="s">
        <v>1042</v>
      </c>
      <c r="Q73" s="55"/>
      <c r="R73" s="55"/>
      <c r="S73" s="54" t="s">
        <v>1047</v>
      </c>
      <c r="T73" s="54" t="s">
        <v>1042</v>
      </c>
      <c r="U73" s="56">
        <v>0</v>
      </c>
      <c r="V73" s="56">
        <v>0</v>
      </c>
      <c r="W73" s="54"/>
    </row>
    <row r="74" spans="1:23">
      <c r="A74" s="8" t="s">
        <v>1577</v>
      </c>
      <c r="B74" s="8" t="s">
        <v>62</v>
      </c>
      <c r="C74" s="8" t="s">
        <v>1919</v>
      </c>
      <c r="D74" s="8" t="s">
        <v>2199</v>
      </c>
      <c r="E74" s="8" t="s">
        <v>2200</v>
      </c>
      <c r="F74" s="8" t="s">
        <v>1046</v>
      </c>
      <c r="G74" s="54"/>
      <c r="H74" s="54"/>
      <c r="I74" s="54"/>
      <c r="J74" s="60">
        <v>43282</v>
      </c>
      <c r="K74" s="60">
        <v>73050</v>
      </c>
      <c r="L74" s="54"/>
      <c r="M74" s="54"/>
      <c r="N74" s="54"/>
      <c r="O74" s="54" t="s">
        <v>62</v>
      </c>
      <c r="P74" s="54" t="s">
        <v>1042</v>
      </c>
      <c r="Q74" s="55"/>
      <c r="R74" s="55"/>
      <c r="S74" s="54" t="s">
        <v>1047</v>
      </c>
      <c r="T74" s="54" t="s">
        <v>1042</v>
      </c>
      <c r="U74" s="56">
        <v>0</v>
      </c>
      <c r="V74" s="56">
        <v>0</v>
      </c>
      <c r="W74" s="54"/>
    </row>
    <row r="75" spans="1:23">
      <c r="A75" s="8" t="s">
        <v>1578</v>
      </c>
      <c r="B75" s="8" t="s">
        <v>62</v>
      </c>
      <c r="C75" s="8" t="s">
        <v>1920</v>
      </c>
      <c r="D75" s="8" t="s">
        <v>2199</v>
      </c>
      <c r="E75" s="8" t="s">
        <v>2200</v>
      </c>
      <c r="F75" s="8" t="s">
        <v>1046</v>
      </c>
      <c r="G75" s="54"/>
      <c r="H75" s="54"/>
      <c r="I75" s="54"/>
      <c r="J75" s="60">
        <v>43282</v>
      </c>
      <c r="K75" s="60">
        <v>73050</v>
      </c>
      <c r="L75" s="54"/>
      <c r="M75" s="54"/>
      <c r="N75" s="54"/>
      <c r="O75" s="54" t="s">
        <v>62</v>
      </c>
      <c r="P75" s="54" t="s">
        <v>1042</v>
      </c>
      <c r="Q75" s="55"/>
      <c r="R75" s="55"/>
      <c r="S75" s="54" t="s">
        <v>1047</v>
      </c>
      <c r="T75" s="54" t="s">
        <v>1042</v>
      </c>
      <c r="U75" s="56">
        <v>0</v>
      </c>
      <c r="V75" s="56">
        <v>0</v>
      </c>
      <c r="W75" s="54"/>
    </row>
    <row r="76" spans="1:23">
      <c r="A76" s="8" t="s">
        <v>1579</v>
      </c>
      <c r="B76" s="8" t="s">
        <v>62</v>
      </c>
      <c r="C76" s="8" t="s">
        <v>1921</v>
      </c>
      <c r="D76" s="8" t="s">
        <v>2199</v>
      </c>
      <c r="E76" s="8" t="s">
        <v>2200</v>
      </c>
      <c r="F76" s="8" t="s">
        <v>1046</v>
      </c>
      <c r="G76" s="54"/>
      <c r="H76" s="54"/>
      <c r="I76" s="54"/>
      <c r="J76" s="60">
        <v>43282</v>
      </c>
      <c r="K76" s="60">
        <v>73050</v>
      </c>
      <c r="L76" s="54"/>
      <c r="M76" s="54"/>
      <c r="N76" s="54"/>
      <c r="O76" s="54" t="s">
        <v>62</v>
      </c>
      <c r="P76" s="54" t="s">
        <v>1042</v>
      </c>
      <c r="Q76" s="55"/>
      <c r="R76" s="55"/>
      <c r="S76" s="54" t="s">
        <v>1047</v>
      </c>
      <c r="T76" s="54" t="s">
        <v>1042</v>
      </c>
      <c r="U76" s="56">
        <v>0</v>
      </c>
      <c r="V76" s="56">
        <v>0</v>
      </c>
      <c r="W76" s="54"/>
    </row>
    <row r="77" spans="1:23">
      <c r="A77" s="8" t="s">
        <v>1580</v>
      </c>
      <c r="B77" s="8" t="s">
        <v>62</v>
      </c>
      <c r="C77" s="8" t="s">
        <v>1922</v>
      </c>
      <c r="D77" s="8" t="s">
        <v>2199</v>
      </c>
      <c r="E77" s="8" t="s">
        <v>2200</v>
      </c>
      <c r="F77" s="8" t="s">
        <v>1046</v>
      </c>
      <c r="G77" s="54"/>
      <c r="H77" s="54"/>
      <c r="I77" s="54"/>
      <c r="J77" s="60">
        <v>43282</v>
      </c>
      <c r="K77" s="60">
        <v>73050</v>
      </c>
      <c r="L77" s="54"/>
      <c r="M77" s="54"/>
      <c r="N77" s="54"/>
      <c r="O77" s="54" t="s">
        <v>62</v>
      </c>
      <c r="P77" s="54" t="s">
        <v>1042</v>
      </c>
      <c r="Q77" s="55"/>
      <c r="R77" s="55"/>
      <c r="S77" s="54" t="s">
        <v>1047</v>
      </c>
      <c r="T77" s="54" t="s">
        <v>1042</v>
      </c>
      <c r="U77" s="56">
        <v>0</v>
      </c>
      <c r="V77" s="56">
        <v>0</v>
      </c>
      <c r="W77" s="54"/>
    </row>
    <row r="78" spans="1:23">
      <c r="A78" s="8" t="s">
        <v>1581</v>
      </c>
      <c r="B78" s="8" t="s">
        <v>62</v>
      </c>
      <c r="C78" s="8" t="s">
        <v>1923</v>
      </c>
      <c r="D78" s="8" t="s">
        <v>2199</v>
      </c>
      <c r="E78" s="8" t="s">
        <v>2200</v>
      </c>
      <c r="F78" s="8" t="s">
        <v>1046</v>
      </c>
      <c r="G78" s="54"/>
      <c r="H78" s="54"/>
      <c r="I78" s="54"/>
      <c r="J78" s="60">
        <v>43282</v>
      </c>
      <c r="K78" s="60">
        <v>73050</v>
      </c>
      <c r="L78" s="54"/>
      <c r="M78" s="54"/>
      <c r="N78" s="54"/>
      <c r="O78" s="54" t="s">
        <v>62</v>
      </c>
      <c r="P78" s="54" t="s">
        <v>1042</v>
      </c>
      <c r="Q78" s="55"/>
      <c r="R78" s="55"/>
      <c r="S78" s="54" t="s">
        <v>1047</v>
      </c>
      <c r="T78" s="54" t="s">
        <v>1042</v>
      </c>
      <c r="U78" s="56">
        <v>0</v>
      </c>
      <c r="V78" s="56">
        <v>0</v>
      </c>
      <c r="W78" s="54"/>
    </row>
    <row r="79" spans="1:23">
      <c r="A79" s="8" t="s">
        <v>1582</v>
      </c>
      <c r="B79" s="8" t="s">
        <v>62</v>
      </c>
      <c r="C79" s="8" t="s">
        <v>1924</v>
      </c>
      <c r="D79" s="8" t="s">
        <v>2199</v>
      </c>
      <c r="E79" s="8" t="s">
        <v>2200</v>
      </c>
      <c r="F79" s="8" t="s">
        <v>1046</v>
      </c>
      <c r="G79" s="54"/>
      <c r="H79" s="54"/>
      <c r="I79" s="54"/>
      <c r="J79" s="60">
        <v>43282</v>
      </c>
      <c r="K79" s="60">
        <v>73050</v>
      </c>
      <c r="L79" s="54"/>
      <c r="M79" s="54"/>
      <c r="N79" s="54"/>
      <c r="O79" s="54" t="s">
        <v>62</v>
      </c>
      <c r="P79" s="54" t="s">
        <v>1042</v>
      </c>
      <c r="Q79" s="55"/>
      <c r="R79" s="55"/>
      <c r="S79" s="54" t="s">
        <v>1047</v>
      </c>
      <c r="T79" s="54" t="s">
        <v>1042</v>
      </c>
      <c r="U79" s="56">
        <v>0</v>
      </c>
      <c r="V79" s="56">
        <v>0</v>
      </c>
      <c r="W79" s="54"/>
    </row>
    <row r="80" spans="1:23">
      <c r="A80" s="8" t="s">
        <v>1583</v>
      </c>
      <c r="B80" s="8" t="s">
        <v>62</v>
      </c>
      <c r="C80" s="8" t="s">
        <v>1925</v>
      </c>
      <c r="D80" s="8" t="s">
        <v>2199</v>
      </c>
      <c r="E80" s="8" t="s">
        <v>2200</v>
      </c>
      <c r="F80" s="8" t="s">
        <v>1046</v>
      </c>
      <c r="G80" s="54"/>
      <c r="H80" s="54"/>
      <c r="I80" s="54"/>
      <c r="J80" s="60">
        <v>43282</v>
      </c>
      <c r="K80" s="60">
        <v>73050</v>
      </c>
      <c r="L80" s="54"/>
      <c r="M80" s="54"/>
      <c r="N80" s="54"/>
      <c r="O80" s="54" t="s">
        <v>62</v>
      </c>
      <c r="P80" s="54" t="s">
        <v>1042</v>
      </c>
      <c r="Q80" s="55"/>
      <c r="R80" s="55"/>
      <c r="S80" s="54" t="s">
        <v>1047</v>
      </c>
      <c r="T80" s="54" t="s">
        <v>1042</v>
      </c>
      <c r="U80" s="56">
        <v>0</v>
      </c>
      <c r="V80" s="56">
        <v>0</v>
      </c>
      <c r="W80" s="54"/>
    </row>
    <row r="81" spans="1:23">
      <c r="A81" s="8" t="s">
        <v>1584</v>
      </c>
      <c r="B81" s="8" t="s">
        <v>62</v>
      </c>
      <c r="C81" s="8" t="s">
        <v>1926</v>
      </c>
      <c r="D81" s="8" t="s">
        <v>2199</v>
      </c>
      <c r="E81" s="8" t="s">
        <v>2200</v>
      </c>
      <c r="F81" s="8" t="s">
        <v>1046</v>
      </c>
      <c r="G81" s="54"/>
      <c r="H81" s="54"/>
      <c r="I81" s="54"/>
      <c r="J81" s="60">
        <v>43282</v>
      </c>
      <c r="K81" s="60">
        <v>73050</v>
      </c>
      <c r="L81" s="54"/>
      <c r="M81" s="54"/>
      <c r="N81" s="54"/>
      <c r="O81" s="54" t="s">
        <v>62</v>
      </c>
      <c r="P81" s="54" t="s">
        <v>1042</v>
      </c>
      <c r="Q81" s="55"/>
      <c r="R81" s="55"/>
      <c r="S81" s="54" t="s">
        <v>1047</v>
      </c>
      <c r="T81" s="54" t="s">
        <v>1042</v>
      </c>
      <c r="U81" s="56">
        <v>0</v>
      </c>
      <c r="V81" s="56">
        <v>0</v>
      </c>
      <c r="W81" s="54"/>
    </row>
    <row r="82" spans="1:23">
      <c r="A82" s="8" t="s">
        <v>1585</v>
      </c>
      <c r="B82" s="8" t="s">
        <v>62</v>
      </c>
      <c r="C82" s="8" t="s">
        <v>1927</v>
      </c>
      <c r="D82" s="8" t="s">
        <v>2199</v>
      </c>
      <c r="E82" s="8" t="s">
        <v>2200</v>
      </c>
      <c r="F82" s="8" t="s">
        <v>1046</v>
      </c>
      <c r="G82" s="54"/>
      <c r="H82" s="54"/>
      <c r="I82" s="54"/>
      <c r="J82" s="60">
        <v>43282</v>
      </c>
      <c r="K82" s="60">
        <v>73050</v>
      </c>
      <c r="L82" s="54"/>
      <c r="M82" s="54"/>
      <c r="N82" s="54"/>
      <c r="O82" s="54" t="s">
        <v>62</v>
      </c>
      <c r="P82" s="54" t="s">
        <v>1042</v>
      </c>
      <c r="Q82" s="55"/>
      <c r="R82" s="55"/>
      <c r="S82" s="54" t="s">
        <v>1047</v>
      </c>
      <c r="T82" s="54" t="s">
        <v>1042</v>
      </c>
      <c r="U82" s="56">
        <v>0</v>
      </c>
      <c r="V82" s="56">
        <v>0</v>
      </c>
      <c r="W82" s="54"/>
    </row>
    <row r="83" spans="1:23">
      <c r="A83" s="8" t="s">
        <v>1586</v>
      </c>
      <c r="B83" s="8" t="s">
        <v>62</v>
      </c>
      <c r="C83" s="8" t="s">
        <v>1928</v>
      </c>
      <c r="D83" s="8" t="s">
        <v>2197</v>
      </c>
      <c r="E83" s="8" t="s">
        <v>2198</v>
      </c>
      <c r="F83" s="8" t="s">
        <v>1046</v>
      </c>
      <c r="G83" s="54"/>
      <c r="H83" s="54"/>
      <c r="I83" s="54"/>
      <c r="J83" s="60">
        <v>43282</v>
      </c>
      <c r="K83" s="60">
        <v>73050</v>
      </c>
      <c r="L83" s="54"/>
      <c r="M83" s="54"/>
      <c r="N83" s="54"/>
      <c r="O83" s="54" t="s">
        <v>62</v>
      </c>
      <c r="P83" s="54" t="s">
        <v>1042</v>
      </c>
      <c r="Q83" s="55"/>
      <c r="R83" s="55"/>
      <c r="S83" s="54" t="s">
        <v>1047</v>
      </c>
      <c r="T83" s="54" t="s">
        <v>1042</v>
      </c>
      <c r="U83" s="56">
        <v>0</v>
      </c>
      <c r="V83" s="56">
        <v>0</v>
      </c>
      <c r="W83" s="54"/>
    </row>
    <row r="84" spans="1:23">
      <c r="A84" s="8" t="s">
        <v>1586</v>
      </c>
      <c r="B84" s="8" t="s">
        <v>62</v>
      </c>
      <c r="C84" s="8" t="s">
        <v>1929</v>
      </c>
      <c r="D84" s="8" t="s">
        <v>2199</v>
      </c>
      <c r="E84" s="8" t="s">
        <v>2200</v>
      </c>
      <c r="F84" s="8" t="s">
        <v>1046</v>
      </c>
      <c r="G84" s="54"/>
      <c r="H84" s="54"/>
      <c r="I84" s="54"/>
      <c r="J84" s="60">
        <v>43282</v>
      </c>
      <c r="K84" s="60">
        <v>73050</v>
      </c>
      <c r="L84" s="54"/>
      <c r="M84" s="54"/>
      <c r="N84" s="54"/>
      <c r="O84" s="54" t="s">
        <v>62</v>
      </c>
      <c r="P84" s="54" t="s">
        <v>1042</v>
      </c>
      <c r="Q84" s="55"/>
      <c r="R84" s="55"/>
      <c r="S84" s="54" t="s">
        <v>1047</v>
      </c>
      <c r="T84" s="54" t="s">
        <v>1042</v>
      </c>
      <c r="U84" s="56">
        <v>0</v>
      </c>
      <c r="V84" s="56">
        <v>0</v>
      </c>
      <c r="W84" s="54"/>
    </row>
    <row r="85" spans="1:23">
      <c r="A85" s="8" t="s">
        <v>1586</v>
      </c>
      <c r="B85" s="8" t="s">
        <v>62</v>
      </c>
      <c r="C85" s="8" t="s">
        <v>1929</v>
      </c>
      <c r="D85" s="8" t="s">
        <v>2199</v>
      </c>
      <c r="E85" s="8" t="s">
        <v>2200</v>
      </c>
      <c r="F85" s="8" t="s">
        <v>1046</v>
      </c>
      <c r="G85" s="54"/>
      <c r="H85" s="54"/>
      <c r="I85" s="54"/>
      <c r="J85" s="60">
        <v>43282</v>
      </c>
      <c r="K85" s="60">
        <v>73050</v>
      </c>
      <c r="L85" s="54"/>
      <c r="M85" s="54"/>
      <c r="N85" s="54"/>
      <c r="O85" s="54" t="s">
        <v>62</v>
      </c>
      <c r="P85" s="54" t="s">
        <v>1042</v>
      </c>
      <c r="Q85" s="55"/>
      <c r="R85" s="55"/>
      <c r="S85" s="54" t="s">
        <v>1047</v>
      </c>
      <c r="T85" s="54" t="s">
        <v>1042</v>
      </c>
      <c r="U85" s="56">
        <v>0</v>
      </c>
      <c r="V85" s="56">
        <v>0</v>
      </c>
      <c r="W85" s="54"/>
    </row>
    <row r="86" spans="1:23">
      <c r="A86" s="8" t="s">
        <v>1587</v>
      </c>
      <c r="B86" s="8" t="s">
        <v>62</v>
      </c>
      <c r="C86" s="8" t="s">
        <v>1930</v>
      </c>
      <c r="D86" s="8" t="s">
        <v>2197</v>
      </c>
      <c r="E86" s="8" t="s">
        <v>2198</v>
      </c>
      <c r="F86" s="8" t="s">
        <v>1046</v>
      </c>
      <c r="G86" s="54"/>
      <c r="H86" s="54"/>
      <c r="I86" s="54"/>
      <c r="J86" s="60">
        <v>43282</v>
      </c>
      <c r="K86" s="60">
        <v>43312</v>
      </c>
      <c r="L86" s="54"/>
      <c r="M86" s="54"/>
      <c r="N86" s="54"/>
      <c r="O86" s="54" t="s">
        <v>62</v>
      </c>
      <c r="P86" s="54" t="s">
        <v>1042</v>
      </c>
      <c r="Q86" s="55"/>
      <c r="R86" s="55"/>
      <c r="S86" s="54" t="s">
        <v>1047</v>
      </c>
      <c r="T86" s="54" t="s">
        <v>1042</v>
      </c>
      <c r="U86" s="56">
        <v>0</v>
      </c>
      <c r="V86" s="56">
        <v>0</v>
      </c>
      <c r="W86" s="54"/>
    </row>
    <row r="87" spans="1:23">
      <c r="A87" s="8" t="s">
        <v>1587</v>
      </c>
      <c r="B87" s="8" t="s">
        <v>62</v>
      </c>
      <c r="C87" s="8" t="s">
        <v>1931</v>
      </c>
      <c r="D87" s="8" t="s">
        <v>2199</v>
      </c>
      <c r="E87" s="8" t="s">
        <v>2200</v>
      </c>
      <c r="F87" s="8" t="s">
        <v>1046</v>
      </c>
      <c r="G87" s="54"/>
      <c r="H87" s="54"/>
      <c r="I87" s="54"/>
      <c r="J87" s="60">
        <v>43282</v>
      </c>
      <c r="K87" s="60">
        <v>43312</v>
      </c>
      <c r="L87" s="54"/>
      <c r="M87" s="54"/>
      <c r="N87" s="54"/>
      <c r="O87" s="54" t="s">
        <v>62</v>
      </c>
      <c r="P87" s="54" t="s">
        <v>1042</v>
      </c>
      <c r="Q87" s="55"/>
      <c r="R87" s="55"/>
      <c r="S87" s="54" t="s">
        <v>1047</v>
      </c>
      <c r="T87" s="54" t="s">
        <v>1042</v>
      </c>
      <c r="U87" s="56">
        <v>0</v>
      </c>
      <c r="V87" s="56">
        <v>0</v>
      </c>
      <c r="W87" s="54"/>
    </row>
    <row r="88" spans="1:23">
      <c r="A88" s="8" t="s">
        <v>1588</v>
      </c>
      <c r="B88" s="8" t="s">
        <v>62</v>
      </c>
      <c r="C88" s="8" t="s">
        <v>1932</v>
      </c>
      <c r="D88" s="8" t="s">
        <v>2199</v>
      </c>
      <c r="E88" s="8" t="s">
        <v>2200</v>
      </c>
      <c r="F88" s="8" t="s">
        <v>1046</v>
      </c>
      <c r="G88" s="54"/>
      <c r="H88" s="54"/>
      <c r="I88" s="54"/>
      <c r="J88" s="60">
        <v>43282</v>
      </c>
      <c r="K88" s="60">
        <v>43312</v>
      </c>
      <c r="L88" s="54"/>
      <c r="M88" s="54"/>
      <c r="N88" s="54"/>
      <c r="O88" s="54" t="s">
        <v>62</v>
      </c>
      <c r="P88" s="54" t="s">
        <v>1042</v>
      </c>
      <c r="Q88" s="55"/>
      <c r="R88" s="55"/>
      <c r="S88" s="54" t="s">
        <v>1047</v>
      </c>
      <c r="T88" s="54" t="s">
        <v>1042</v>
      </c>
      <c r="U88" s="56">
        <v>0</v>
      </c>
      <c r="V88" s="56">
        <v>0</v>
      </c>
      <c r="W88" s="54"/>
    </row>
    <row r="89" spans="1:23">
      <c r="A89" s="8" t="s">
        <v>1589</v>
      </c>
      <c r="B89" s="8" t="s">
        <v>62</v>
      </c>
      <c r="C89" s="8" t="s">
        <v>1933</v>
      </c>
      <c r="D89" s="8" t="s">
        <v>2197</v>
      </c>
      <c r="E89" s="8" t="s">
        <v>2198</v>
      </c>
      <c r="F89" s="8" t="s">
        <v>1046</v>
      </c>
      <c r="G89" s="54"/>
      <c r="H89" s="54"/>
      <c r="I89" s="54"/>
      <c r="J89" s="60">
        <v>43282</v>
      </c>
      <c r="K89" s="60">
        <v>43312</v>
      </c>
      <c r="L89" s="54"/>
      <c r="M89" s="54"/>
      <c r="N89" s="54"/>
      <c r="O89" s="54" t="s">
        <v>62</v>
      </c>
      <c r="P89" s="54" t="s">
        <v>1042</v>
      </c>
      <c r="Q89" s="55"/>
      <c r="R89" s="55"/>
      <c r="S89" s="54" t="s">
        <v>1047</v>
      </c>
      <c r="T89" s="54"/>
      <c r="U89" s="56">
        <v>0</v>
      </c>
      <c r="V89" s="56">
        <v>0</v>
      </c>
      <c r="W89" s="54"/>
    </row>
    <row r="90" spans="1:23">
      <c r="A90" s="8" t="s">
        <v>1589</v>
      </c>
      <c r="B90" s="8" t="s">
        <v>62</v>
      </c>
      <c r="C90" s="8" t="s">
        <v>1934</v>
      </c>
      <c r="D90" s="8" t="s">
        <v>2199</v>
      </c>
      <c r="E90" s="8" t="s">
        <v>2200</v>
      </c>
      <c r="F90" s="8" t="s">
        <v>1046</v>
      </c>
      <c r="G90" s="54"/>
      <c r="H90" s="54"/>
      <c r="I90" s="54"/>
      <c r="J90" s="60">
        <v>43282</v>
      </c>
      <c r="K90" s="60">
        <v>43312</v>
      </c>
      <c r="L90" s="54"/>
      <c r="M90" s="54"/>
      <c r="N90" s="54"/>
      <c r="O90" s="54" t="s">
        <v>62</v>
      </c>
      <c r="P90" s="54" t="s">
        <v>1042</v>
      </c>
      <c r="Q90" s="55"/>
      <c r="R90" s="55"/>
      <c r="S90" s="54" t="s">
        <v>1047</v>
      </c>
      <c r="T90" s="54"/>
      <c r="U90" s="56">
        <v>0</v>
      </c>
      <c r="V90" s="56">
        <v>0</v>
      </c>
      <c r="W90" s="54"/>
    </row>
    <row r="91" spans="1:23">
      <c r="A91" s="8" t="s">
        <v>1589</v>
      </c>
      <c r="B91" s="8" t="s">
        <v>62</v>
      </c>
      <c r="C91" s="8" t="s">
        <v>1934</v>
      </c>
      <c r="D91" s="8" t="s">
        <v>2199</v>
      </c>
      <c r="E91" s="8" t="s">
        <v>2200</v>
      </c>
      <c r="F91" s="8" t="s">
        <v>1046</v>
      </c>
      <c r="G91" s="54"/>
      <c r="H91" s="54"/>
      <c r="I91" s="54"/>
      <c r="J91" s="60">
        <v>43282</v>
      </c>
      <c r="K91" s="60">
        <v>73050</v>
      </c>
      <c r="L91" s="54"/>
      <c r="M91" s="54"/>
      <c r="N91" s="54"/>
      <c r="O91" s="54" t="s">
        <v>62</v>
      </c>
      <c r="P91" s="54" t="s">
        <v>1042</v>
      </c>
      <c r="Q91" s="55"/>
      <c r="R91" s="55"/>
      <c r="S91" s="54" t="s">
        <v>1047</v>
      </c>
      <c r="T91" s="54"/>
      <c r="U91" s="56">
        <v>0</v>
      </c>
      <c r="V91" s="56">
        <v>0</v>
      </c>
      <c r="W91" s="54"/>
    </row>
    <row r="92" spans="1:23">
      <c r="A92" s="8" t="s">
        <v>1590</v>
      </c>
      <c r="B92" s="8" t="s">
        <v>62</v>
      </c>
      <c r="C92" s="8" t="s">
        <v>1929</v>
      </c>
      <c r="D92" s="8" t="s">
        <v>2199</v>
      </c>
      <c r="E92" s="8" t="s">
        <v>2200</v>
      </c>
      <c r="F92" s="8" t="s">
        <v>1046</v>
      </c>
      <c r="G92" s="54"/>
      <c r="H92" s="54"/>
      <c r="I92" s="54"/>
      <c r="J92" s="60">
        <v>43282</v>
      </c>
      <c r="K92" s="60">
        <v>43312</v>
      </c>
      <c r="L92" s="54"/>
      <c r="M92" s="54"/>
      <c r="N92" s="54"/>
      <c r="O92" s="54" t="s">
        <v>62</v>
      </c>
      <c r="P92" s="54" t="s">
        <v>1042</v>
      </c>
      <c r="Q92" s="55"/>
      <c r="R92" s="55"/>
      <c r="S92" s="54" t="s">
        <v>1047</v>
      </c>
      <c r="T92" s="54" t="s">
        <v>1042</v>
      </c>
      <c r="U92" s="56">
        <v>0</v>
      </c>
      <c r="V92" s="56">
        <v>0</v>
      </c>
      <c r="W92" s="54"/>
    </row>
    <row r="93" spans="1:23">
      <c r="A93" s="8" t="s">
        <v>1591</v>
      </c>
      <c r="B93" s="8" t="s">
        <v>62</v>
      </c>
      <c r="C93" s="8" t="s">
        <v>1931</v>
      </c>
      <c r="D93" s="8" t="s">
        <v>2199</v>
      </c>
      <c r="E93" s="8" t="s">
        <v>2200</v>
      </c>
      <c r="F93" s="8" t="s">
        <v>1046</v>
      </c>
      <c r="G93" s="54"/>
      <c r="H93" s="54"/>
      <c r="I93" s="54"/>
      <c r="J93" s="60">
        <v>43282</v>
      </c>
      <c r="K93" s="60">
        <v>43312</v>
      </c>
      <c r="L93" s="54"/>
      <c r="M93" s="54"/>
      <c r="N93" s="54"/>
      <c r="O93" s="54" t="s">
        <v>62</v>
      </c>
      <c r="P93" s="54" t="s">
        <v>1042</v>
      </c>
      <c r="Q93" s="55"/>
      <c r="R93" s="55"/>
      <c r="S93" s="54" t="s">
        <v>1047</v>
      </c>
      <c r="T93" s="54"/>
      <c r="U93" s="56">
        <v>0</v>
      </c>
      <c r="V93" s="56">
        <v>0</v>
      </c>
      <c r="W93" s="54"/>
    </row>
    <row r="94" spans="1:23">
      <c r="A94" s="8" t="s">
        <v>1592</v>
      </c>
      <c r="B94" s="8" t="s">
        <v>62</v>
      </c>
      <c r="C94" s="8" t="s">
        <v>1932</v>
      </c>
      <c r="D94" s="8" t="s">
        <v>2199</v>
      </c>
      <c r="E94" s="8" t="s">
        <v>2200</v>
      </c>
      <c r="F94" s="8" t="s">
        <v>1046</v>
      </c>
      <c r="G94" s="54"/>
      <c r="H94" s="54"/>
      <c r="I94" s="54"/>
      <c r="J94" s="60">
        <v>43282</v>
      </c>
      <c r="K94" s="60">
        <v>73050</v>
      </c>
      <c r="L94" s="54"/>
      <c r="M94" s="54"/>
      <c r="N94" s="54"/>
      <c r="O94" s="54" t="s">
        <v>62</v>
      </c>
      <c r="P94" s="54" t="s">
        <v>1042</v>
      </c>
      <c r="Q94" s="55"/>
      <c r="R94" s="55"/>
      <c r="S94" s="54" t="s">
        <v>1047</v>
      </c>
      <c r="T94" s="54"/>
      <c r="U94" s="56">
        <v>0</v>
      </c>
      <c r="V94" s="56">
        <v>0</v>
      </c>
      <c r="W94" s="54"/>
    </row>
    <row r="95" spans="1:23">
      <c r="A95" s="8" t="s">
        <v>1593</v>
      </c>
      <c r="B95" s="8" t="s">
        <v>62</v>
      </c>
      <c r="C95" s="8" t="s">
        <v>1934</v>
      </c>
      <c r="D95" s="8" t="s">
        <v>2199</v>
      </c>
      <c r="E95" s="8" t="s">
        <v>2200</v>
      </c>
      <c r="F95" s="8" t="s">
        <v>1046</v>
      </c>
      <c r="G95" s="54"/>
      <c r="H95" s="54"/>
      <c r="I95" s="54"/>
      <c r="J95" s="60">
        <v>43282</v>
      </c>
      <c r="K95" s="60">
        <v>73050</v>
      </c>
      <c r="L95" s="54"/>
      <c r="M95" s="54"/>
      <c r="N95" s="54"/>
      <c r="O95" s="54" t="s">
        <v>62</v>
      </c>
      <c r="P95" s="54" t="s">
        <v>1042</v>
      </c>
      <c r="Q95" s="55"/>
      <c r="R95" s="55"/>
      <c r="S95" s="54" t="s">
        <v>1047</v>
      </c>
      <c r="T95" s="54" t="s">
        <v>1042</v>
      </c>
      <c r="U95" s="56">
        <v>0</v>
      </c>
      <c r="V95" s="56">
        <v>0</v>
      </c>
      <c r="W95" s="54"/>
    </row>
    <row r="96" spans="1:23">
      <c r="A96" s="8" t="s">
        <v>1594</v>
      </c>
      <c r="B96" s="8" t="s">
        <v>62</v>
      </c>
      <c r="C96" s="8" t="s">
        <v>1935</v>
      </c>
      <c r="D96" s="8" t="s">
        <v>2201</v>
      </c>
      <c r="E96" s="8" t="s">
        <v>2202</v>
      </c>
      <c r="F96" s="8" t="s">
        <v>1046</v>
      </c>
      <c r="G96" s="54"/>
      <c r="H96" s="54"/>
      <c r="I96" s="54"/>
      <c r="J96" s="60">
        <v>43282</v>
      </c>
      <c r="K96" s="60">
        <v>73050</v>
      </c>
      <c r="L96" s="54"/>
      <c r="M96" s="54"/>
      <c r="N96" s="54"/>
      <c r="O96" s="54" t="s">
        <v>62</v>
      </c>
      <c r="P96" s="54" t="s">
        <v>1042</v>
      </c>
      <c r="Q96" s="55"/>
      <c r="R96" s="55"/>
      <c r="S96" s="54" t="s">
        <v>1047</v>
      </c>
      <c r="T96" s="54"/>
      <c r="U96" s="56">
        <v>0</v>
      </c>
      <c r="V96" s="56">
        <v>0</v>
      </c>
      <c r="W96" s="54"/>
    </row>
    <row r="97" spans="1:23">
      <c r="A97" s="8" t="s">
        <v>1595</v>
      </c>
      <c r="B97" s="8" t="s">
        <v>62</v>
      </c>
      <c r="C97" s="8" t="s">
        <v>1936</v>
      </c>
      <c r="D97" s="8" t="s">
        <v>2201</v>
      </c>
      <c r="E97" s="8" t="s">
        <v>2202</v>
      </c>
      <c r="F97" s="8" t="s">
        <v>1046</v>
      </c>
      <c r="G97" s="54"/>
      <c r="H97" s="54"/>
      <c r="I97" s="54"/>
      <c r="J97" s="60">
        <v>43282</v>
      </c>
      <c r="K97" s="60">
        <v>73050</v>
      </c>
      <c r="L97" s="54"/>
      <c r="M97" s="54"/>
      <c r="N97" s="54"/>
      <c r="O97" s="54" t="s">
        <v>62</v>
      </c>
      <c r="P97" s="54" t="s">
        <v>1042</v>
      </c>
      <c r="Q97" s="55"/>
      <c r="R97" s="55"/>
      <c r="S97" s="54" t="s">
        <v>1047</v>
      </c>
      <c r="T97" s="54"/>
      <c r="U97" s="56">
        <v>0</v>
      </c>
      <c r="V97" s="56">
        <v>0</v>
      </c>
      <c r="W97" s="54"/>
    </row>
    <row r="98" spans="1:23">
      <c r="A98" s="8" t="s">
        <v>1596</v>
      </c>
      <c r="B98" s="8" t="s">
        <v>62</v>
      </c>
      <c r="C98" s="8" t="s">
        <v>1937</v>
      </c>
      <c r="D98" s="8" t="s">
        <v>2201</v>
      </c>
      <c r="E98" s="8" t="s">
        <v>2202</v>
      </c>
      <c r="F98" s="8" t="s">
        <v>1046</v>
      </c>
      <c r="G98" s="54"/>
      <c r="H98" s="54"/>
      <c r="I98" s="54"/>
      <c r="J98" s="60">
        <v>43282</v>
      </c>
      <c r="K98" s="60">
        <v>73050</v>
      </c>
      <c r="L98" s="54"/>
      <c r="M98" s="54"/>
      <c r="N98" s="54"/>
      <c r="O98" s="54" t="s">
        <v>62</v>
      </c>
      <c r="P98" s="54" t="s">
        <v>1042</v>
      </c>
      <c r="Q98" s="55"/>
      <c r="R98" s="55"/>
      <c r="S98" s="54" t="s">
        <v>1047</v>
      </c>
      <c r="T98" s="54"/>
      <c r="U98" s="56">
        <v>0</v>
      </c>
      <c r="V98" s="56">
        <v>0</v>
      </c>
      <c r="W98" s="54"/>
    </row>
    <row r="99" spans="1:23">
      <c r="A99" s="8" t="s">
        <v>1597</v>
      </c>
      <c r="B99" s="8" t="s">
        <v>62</v>
      </c>
      <c r="C99" s="8" t="s">
        <v>1938</v>
      </c>
      <c r="D99" s="8" t="s">
        <v>2201</v>
      </c>
      <c r="E99" s="8" t="s">
        <v>2202</v>
      </c>
      <c r="F99" s="8" t="s">
        <v>1046</v>
      </c>
      <c r="G99" s="54"/>
      <c r="H99" s="54"/>
      <c r="I99" s="54"/>
      <c r="J99" s="60">
        <v>43282</v>
      </c>
      <c r="K99" s="60">
        <v>73050</v>
      </c>
      <c r="L99" s="54"/>
      <c r="M99" s="54"/>
      <c r="N99" s="54"/>
      <c r="O99" s="54" t="s">
        <v>62</v>
      </c>
      <c r="P99" s="54" t="s">
        <v>1042</v>
      </c>
      <c r="Q99" s="55"/>
      <c r="R99" s="55"/>
      <c r="S99" s="54" t="s">
        <v>1047</v>
      </c>
      <c r="T99" s="54"/>
      <c r="U99" s="56">
        <v>0</v>
      </c>
      <c r="V99" s="56">
        <v>0</v>
      </c>
      <c r="W99" s="54"/>
    </row>
    <row r="100" spans="1:23">
      <c r="A100" s="8" t="s">
        <v>1598</v>
      </c>
      <c r="B100" s="8" t="s">
        <v>62</v>
      </c>
      <c r="C100" s="8" t="s">
        <v>1939</v>
      </c>
      <c r="D100" s="8" t="s">
        <v>2201</v>
      </c>
      <c r="E100" s="8" t="s">
        <v>2202</v>
      </c>
      <c r="F100" s="8" t="s">
        <v>1046</v>
      </c>
      <c r="G100" s="54"/>
      <c r="H100" s="54"/>
      <c r="I100" s="54"/>
      <c r="J100" s="60">
        <v>43282</v>
      </c>
      <c r="K100" s="60">
        <v>73050</v>
      </c>
      <c r="L100" s="54"/>
      <c r="M100" s="54"/>
      <c r="N100" s="54"/>
      <c r="O100" s="54" t="s">
        <v>62</v>
      </c>
      <c r="P100" s="54" t="s">
        <v>1042</v>
      </c>
      <c r="Q100" s="55"/>
      <c r="R100" s="55"/>
      <c r="S100" s="54" t="s">
        <v>1047</v>
      </c>
      <c r="T100" s="54"/>
      <c r="U100" s="56">
        <v>0</v>
      </c>
      <c r="V100" s="56">
        <v>0</v>
      </c>
      <c r="W100" s="54"/>
    </row>
    <row r="101" spans="1:23">
      <c r="A101" s="8" t="s">
        <v>1599</v>
      </c>
      <c r="B101" s="8" t="s">
        <v>62</v>
      </c>
      <c r="C101" s="8" t="s">
        <v>1940</v>
      </c>
      <c r="D101" s="8" t="s">
        <v>2201</v>
      </c>
      <c r="E101" s="8" t="s">
        <v>2202</v>
      </c>
      <c r="F101" s="8" t="s">
        <v>1046</v>
      </c>
      <c r="G101" s="54"/>
      <c r="H101" s="54"/>
      <c r="I101" s="54"/>
      <c r="J101" s="60">
        <v>43282</v>
      </c>
      <c r="K101" s="60">
        <v>73050</v>
      </c>
      <c r="L101" s="54"/>
      <c r="M101" s="54"/>
      <c r="N101" s="54"/>
      <c r="O101" s="54" t="s">
        <v>62</v>
      </c>
      <c r="P101" s="54" t="s">
        <v>1042</v>
      </c>
      <c r="Q101" s="55"/>
      <c r="R101" s="55"/>
      <c r="S101" s="54" t="s">
        <v>1047</v>
      </c>
      <c r="T101" s="54"/>
      <c r="U101" s="56">
        <v>0</v>
      </c>
      <c r="V101" s="56">
        <v>0</v>
      </c>
      <c r="W101" s="54"/>
    </row>
    <row r="102" spans="1:23">
      <c r="A102" s="8" t="s">
        <v>1600</v>
      </c>
      <c r="B102" s="8" t="s">
        <v>62</v>
      </c>
      <c r="C102" s="8" t="s">
        <v>1941</v>
      </c>
      <c r="D102" s="8" t="s">
        <v>2201</v>
      </c>
      <c r="E102" s="8" t="s">
        <v>2202</v>
      </c>
      <c r="F102" s="8" t="s">
        <v>1046</v>
      </c>
      <c r="G102" s="54"/>
      <c r="H102" s="54"/>
      <c r="I102" s="54"/>
      <c r="J102" s="60">
        <v>43282</v>
      </c>
      <c r="K102" s="60">
        <v>73050</v>
      </c>
      <c r="L102" s="54"/>
      <c r="M102" s="54"/>
      <c r="N102" s="54"/>
      <c r="O102" s="54" t="s">
        <v>62</v>
      </c>
      <c r="P102" s="54" t="s">
        <v>1042</v>
      </c>
      <c r="Q102" s="55"/>
      <c r="R102" s="55"/>
      <c r="S102" s="54" t="s">
        <v>1047</v>
      </c>
      <c r="T102" s="54"/>
      <c r="U102" s="56">
        <v>0</v>
      </c>
      <c r="V102" s="56">
        <v>0</v>
      </c>
      <c r="W102" s="54"/>
    </row>
    <row r="103" spans="1:23">
      <c r="A103" s="8" t="s">
        <v>1601</v>
      </c>
      <c r="B103" s="8" t="s">
        <v>62</v>
      </c>
      <c r="C103" s="8" t="s">
        <v>1942</v>
      </c>
      <c r="D103" s="8" t="s">
        <v>2201</v>
      </c>
      <c r="E103" s="8" t="s">
        <v>2202</v>
      </c>
      <c r="F103" s="8" t="s">
        <v>1046</v>
      </c>
      <c r="G103" s="54"/>
      <c r="H103" s="54"/>
      <c r="I103" s="54"/>
      <c r="J103" s="60">
        <v>43282</v>
      </c>
      <c r="K103" s="60">
        <v>73050</v>
      </c>
      <c r="L103" s="54"/>
      <c r="M103" s="54"/>
      <c r="N103" s="54"/>
      <c r="O103" s="54" t="s">
        <v>62</v>
      </c>
      <c r="P103" s="54" t="s">
        <v>1042</v>
      </c>
      <c r="Q103" s="55"/>
      <c r="R103" s="55"/>
      <c r="S103" s="54" t="s">
        <v>1047</v>
      </c>
      <c r="T103" s="54"/>
      <c r="U103" s="56">
        <v>0</v>
      </c>
      <c r="V103" s="56">
        <v>0</v>
      </c>
      <c r="W103" s="54"/>
    </row>
    <row r="104" spans="1:23">
      <c r="A104" s="8" t="s">
        <v>1602</v>
      </c>
      <c r="B104" s="8" t="s">
        <v>62</v>
      </c>
      <c r="C104" s="8" t="s">
        <v>1943</v>
      </c>
      <c r="D104" s="8" t="s">
        <v>2201</v>
      </c>
      <c r="E104" s="8" t="s">
        <v>2202</v>
      </c>
      <c r="F104" s="8" t="s">
        <v>1046</v>
      </c>
      <c r="G104" s="54"/>
      <c r="H104" s="54"/>
      <c r="I104" s="54"/>
      <c r="J104" s="60">
        <v>43282</v>
      </c>
      <c r="K104" s="60">
        <v>73050</v>
      </c>
      <c r="L104" s="54"/>
      <c r="M104" s="54"/>
      <c r="N104" s="54"/>
      <c r="O104" s="54" t="s">
        <v>62</v>
      </c>
      <c r="P104" s="54" t="s">
        <v>1042</v>
      </c>
      <c r="Q104" s="55"/>
      <c r="R104" s="55"/>
      <c r="S104" s="54" t="s">
        <v>1047</v>
      </c>
      <c r="T104" s="54"/>
      <c r="U104" s="56">
        <v>0</v>
      </c>
      <c r="V104" s="56">
        <v>0</v>
      </c>
      <c r="W104" s="54"/>
    </row>
    <row r="105" spans="1:23">
      <c r="A105" s="8" t="s">
        <v>1603</v>
      </c>
      <c r="B105" s="8" t="s">
        <v>62</v>
      </c>
      <c r="C105" s="8" t="s">
        <v>1944</v>
      </c>
      <c r="D105" s="8" t="s">
        <v>2201</v>
      </c>
      <c r="E105" s="8" t="s">
        <v>2202</v>
      </c>
      <c r="F105" s="8" t="s">
        <v>1046</v>
      </c>
      <c r="G105" s="54"/>
      <c r="H105" s="54"/>
      <c r="I105" s="54"/>
      <c r="J105" s="60">
        <v>43282</v>
      </c>
      <c r="K105" s="60">
        <v>73050</v>
      </c>
      <c r="L105" s="54"/>
      <c r="M105" s="54"/>
      <c r="N105" s="54"/>
      <c r="O105" s="54" t="s">
        <v>62</v>
      </c>
      <c r="P105" s="54" t="s">
        <v>1042</v>
      </c>
      <c r="Q105" s="55"/>
      <c r="R105" s="55"/>
      <c r="S105" s="54" t="s">
        <v>1047</v>
      </c>
      <c r="T105" s="54"/>
      <c r="U105" s="56">
        <v>0</v>
      </c>
      <c r="V105" s="56">
        <v>0</v>
      </c>
      <c r="W105" s="54"/>
    </row>
    <row r="106" spans="1:23">
      <c r="A106" s="8" t="s">
        <v>1604</v>
      </c>
      <c r="B106" s="8" t="s">
        <v>62</v>
      </c>
      <c r="C106" s="8" t="s">
        <v>1945</v>
      </c>
      <c r="D106" s="8" t="s">
        <v>2201</v>
      </c>
      <c r="E106" s="8" t="s">
        <v>2202</v>
      </c>
      <c r="F106" s="8" t="s">
        <v>1046</v>
      </c>
      <c r="G106" s="54"/>
      <c r="H106" s="54"/>
      <c r="I106" s="54"/>
      <c r="J106" s="60">
        <v>43282</v>
      </c>
      <c r="K106" s="60">
        <v>73050</v>
      </c>
      <c r="L106" s="54"/>
      <c r="M106" s="54"/>
      <c r="N106" s="54"/>
      <c r="O106" s="54" t="s">
        <v>62</v>
      </c>
      <c r="P106" s="54" t="s">
        <v>1042</v>
      </c>
      <c r="Q106" s="55"/>
      <c r="R106" s="55"/>
      <c r="S106" s="54" t="s">
        <v>1047</v>
      </c>
      <c r="T106" s="54"/>
      <c r="U106" s="56">
        <v>0</v>
      </c>
      <c r="V106" s="56">
        <v>0</v>
      </c>
      <c r="W106" s="54"/>
    </row>
    <row r="107" spans="1:23">
      <c r="A107" s="8" t="s">
        <v>1605</v>
      </c>
      <c r="B107" s="8" t="s">
        <v>62</v>
      </c>
      <c r="C107" s="8" t="s">
        <v>1946</v>
      </c>
      <c r="D107" s="8" t="s">
        <v>2201</v>
      </c>
      <c r="E107" s="8" t="s">
        <v>2202</v>
      </c>
      <c r="F107" s="8" t="s">
        <v>1046</v>
      </c>
      <c r="G107" s="54"/>
      <c r="H107" s="54"/>
      <c r="I107" s="54"/>
      <c r="J107" s="60">
        <v>43282</v>
      </c>
      <c r="K107" s="60">
        <v>73050</v>
      </c>
      <c r="L107" s="54"/>
      <c r="M107" s="54"/>
      <c r="N107" s="54"/>
      <c r="O107" s="54" t="s">
        <v>62</v>
      </c>
      <c r="P107" s="54" t="s">
        <v>1042</v>
      </c>
      <c r="Q107" s="55"/>
      <c r="R107" s="55"/>
      <c r="S107" s="54" t="s">
        <v>1047</v>
      </c>
      <c r="T107" s="54"/>
      <c r="U107" s="56">
        <v>0</v>
      </c>
      <c r="V107" s="56">
        <v>0</v>
      </c>
      <c r="W107" s="54"/>
    </row>
    <row r="108" spans="1:23">
      <c r="A108" s="8" t="s">
        <v>1606</v>
      </c>
      <c r="B108" s="8" t="s">
        <v>62</v>
      </c>
      <c r="C108" s="8" t="s">
        <v>1947</v>
      </c>
      <c r="D108" s="8" t="s">
        <v>2201</v>
      </c>
      <c r="E108" s="8" t="s">
        <v>2202</v>
      </c>
      <c r="F108" s="8" t="s">
        <v>1046</v>
      </c>
      <c r="G108" s="54"/>
      <c r="H108" s="54"/>
      <c r="I108" s="54"/>
      <c r="J108" s="60">
        <v>43282</v>
      </c>
      <c r="K108" s="60">
        <v>73050</v>
      </c>
      <c r="L108" s="54"/>
      <c r="M108" s="54"/>
      <c r="N108" s="54"/>
      <c r="O108" s="54" t="s">
        <v>62</v>
      </c>
      <c r="P108" s="54" t="s">
        <v>1042</v>
      </c>
      <c r="Q108" s="55"/>
      <c r="R108" s="55"/>
      <c r="S108" s="54" t="s">
        <v>1047</v>
      </c>
      <c r="T108" s="54"/>
      <c r="U108" s="56">
        <v>0</v>
      </c>
      <c r="V108" s="56">
        <v>0</v>
      </c>
      <c r="W108" s="54"/>
    </row>
    <row r="109" spans="1:23">
      <c r="A109" s="8" t="s">
        <v>1607</v>
      </c>
      <c r="B109" s="8" t="s">
        <v>62</v>
      </c>
      <c r="C109" s="8" t="s">
        <v>1948</v>
      </c>
      <c r="D109" s="8" t="s">
        <v>2201</v>
      </c>
      <c r="E109" s="8" t="s">
        <v>2202</v>
      </c>
      <c r="F109" s="8" t="s">
        <v>1046</v>
      </c>
      <c r="G109" s="54"/>
      <c r="H109" s="54"/>
      <c r="I109" s="54"/>
      <c r="J109" s="60">
        <v>43282</v>
      </c>
      <c r="K109" s="60">
        <v>73050</v>
      </c>
      <c r="L109" s="54"/>
      <c r="M109" s="54"/>
      <c r="N109" s="54"/>
      <c r="O109" s="54" t="s">
        <v>62</v>
      </c>
      <c r="P109" s="54" t="s">
        <v>1042</v>
      </c>
      <c r="Q109" s="55"/>
      <c r="R109" s="55"/>
      <c r="S109" s="54" t="s">
        <v>1047</v>
      </c>
      <c r="T109" s="54"/>
      <c r="U109" s="56">
        <v>0</v>
      </c>
      <c r="V109" s="56">
        <v>0</v>
      </c>
      <c r="W109" s="54"/>
    </row>
    <row r="110" spans="1:23">
      <c r="A110" s="8" t="s">
        <v>1608</v>
      </c>
      <c r="B110" s="8" t="s">
        <v>62</v>
      </c>
      <c r="C110" s="8" t="s">
        <v>1949</v>
      </c>
      <c r="D110" s="8" t="s">
        <v>2201</v>
      </c>
      <c r="E110" s="8" t="s">
        <v>2202</v>
      </c>
      <c r="F110" s="8" t="s">
        <v>1046</v>
      </c>
      <c r="G110" s="54"/>
      <c r="H110" s="54"/>
      <c r="I110" s="54"/>
      <c r="J110" s="60">
        <v>43282</v>
      </c>
      <c r="K110" s="60">
        <v>73050</v>
      </c>
      <c r="L110" s="54"/>
      <c r="M110" s="54"/>
      <c r="N110" s="54"/>
      <c r="O110" s="54" t="s">
        <v>62</v>
      </c>
      <c r="P110" s="54" t="s">
        <v>1042</v>
      </c>
      <c r="Q110" s="55"/>
      <c r="R110" s="55"/>
      <c r="S110" s="54" t="s">
        <v>1047</v>
      </c>
      <c r="T110" s="54"/>
      <c r="U110" s="56">
        <v>0</v>
      </c>
      <c r="V110" s="56">
        <v>0</v>
      </c>
      <c r="W110" s="54"/>
    </row>
    <row r="111" spans="1:23">
      <c r="A111" s="8" t="s">
        <v>1609</v>
      </c>
      <c r="B111" s="8" t="s">
        <v>62</v>
      </c>
      <c r="C111" s="8" t="s">
        <v>1950</v>
      </c>
      <c r="D111" s="8" t="s">
        <v>2201</v>
      </c>
      <c r="E111" s="8" t="s">
        <v>2202</v>
      </c>
      <c r="F111" s="8" t="s">
        <v>1046</v>
      </c>
      <c r="G111" s="54"/>
      <c r="H111" s="54"/>
      <c r="I111" s="54"/>
      <c r="J111" s="60">
        <v>43282</v>
      </c>
      <c r="K111" s="60">
        <v>73050</v>
      </c>
      <c r="L111" s="54"/>
      <c r="M111" s="54"/>
      <c r="N111" s="54"/>
      <c r="O111" s="54" t="s">
        <v>62</v>
      </c>
      <c r="P111" s="54" t="s">
        <v>1042</v>
      </c>
      <c r="Q111" s="55"/>
      <c r="R111" s="55"/>
      <c r="S111" s="54" t="s">
        <v>1047</v>
      </c>
      <c r="T111" s="54"/>
      <c r="U111" s="56">
        <v>0</v>
      </c>
      <c r="V111" s="56">
        <v>0</v>
      </c>
      <c r="W111" s="54"/>
    </row>
    <row r="112" spans="1:23">
      <c r="A112" s="8" t="s">
        <v>1610</v>
      </c>
      <c r="B112" s="8" t="s">
        <v>62</v>
      </c>
      <c r="C112" s="8" t="s">
        <v>1951</v>
      </c>
      <c r="D112" s="8" t="s">
        <v>2201</v>
      </c>
      <c r="E112" s="8" t="s">
        <v>2202</v>
      </c>
      <c r="F112" s="8" t="s">
        <v>1046</v>
      </c>
      <c r="G112" s="54"/>
      <c r="H112" s="54"/>
      <c r="I112" s="54"/>
      <c r="J112" s="60">
        <v>43282</v>
      </c>
      <c r="K112" s="60">
        <v>73050</v>
      </c>
      <c r="L112" s="54"/>
      <c r="M112" s="54"/>
      <c r="N112" s="54"/>
      <c r="O112" s="54" t="s">
        <v>62</v>
      </c>
      <c r="P112" s="54" t="s">
        <v>1042</v>
      </c>
      <c r="Q112" s="55"/>
      <c r="R112" s="55"/>
      <c r="S112" s="54" t="s">
        <v>1047</v>
      </c>
      <c r="T112" s="54"/>
      <c r="U112" s="56">
        <v>0</v>
      </c>
      <c r="V112" s="56">
        <v>0</v>
      </c>
      <c r="W112" s="54"/>
    </row>
    <row r="113" spans="1:23">
      <c r="A113" s="8" t="s">
        <v>1611</v>
      </c>
      <c r="B113" s="8" t="s">
        <v>62</v>
      </c>
      <c r="C113" s="8" t="s">
        <v>1952</v>
      </c>
      <c r="D113" s="8" t="s">
        <v>2201</v>
      </c>
      <c r="E113" s="8" t="s">
        <v>2202</v>
      </c>
      <c r="F113" s="8" t="s">
        <v>1046</v>
      </c>
      <c r="G113" s="54"/>
      <c r="H113" s="54"/>
      <c r="I113" s="54"/>
      <c r="J113" s="60">
        <v>43282</v>
      </c>
      <c r="K113" s="60">
        <v>73050</v>
      </c>
      <c r="L113" s="54"/>
      <c r="M113" s="54"/>
      <c r="N113" s="54"/>
      <c r="O113" s="54" t="s">
        <v>62</v>
      </c>
      <c r="P113" s="54" t="s">
        <v>1042</v>
      </c>
      <c r="Q113" s="55"/>
      <c r="R113" s="55"/>
      <c r="S113" s="54" t="s">
        <v>1047</v>
      </c>
      <c r="T113" s="54"/>
      <c r="U113" s="56">
        <v>0</v>
      </c>
      <c r="V113" s="56">
        <v>0</v>
      </c>
      <c r="W113" s="54"/>
    </row>
    <row r="114" spans="1:23">
      <c r="A114" s="8" t="s">
        <v>1612</v>
      </c>
      <c r="B114" s="8" t="s">
        <v>62</v>
      </c>
      <c r="C114" s="8" t="s">
        <v>1953</v>
      </c>
      <c r="D114" s="8" t="s">
        <v>2201</v>
      </c>
      <c r="E114" s="8" t="s">
        <v>2202</v>
      </c>
      <c r="F114" s="8" t="s">
        <v>1046</v>
      </c>
      <c r="G114" s="54"/>
      <c r="H114" s="54"/>
      <c r="I114" s="54"/>
      <c r="J114" s="60">
        <v>43282</v>
      </c>
      <c r="K114" s="60">
        <v>73050</v>
      </c>
      <c r="L114" s="54"/>
      <c r="M114" s="54"/>
      <c r="N114" s="54"/>
      <c r="O114" s="54" t="s">
        <v>62</v>
      </c>
      <c r="P114" s="54" t="s">
        <v>1042</v>
      </c>
      <c r="Q114" s="55"/>
      <c r="R114" s="55"/>
      <c r="S114" s="54" t="s">
        <v>1047</v>
      </c>
      <c r="T114" s="54"/>
      <c r="U114" s="56">
        <v>0</v>
      </c>
      <c r="V114" s="56">
        <v>0</v>
      </c>
      <c r="W114" s="54"/>
    </row>
    <row r="115" spans="1:23">
      <c r="A115" s="8" t="s">
        <v>1613</v>
      </c>
      <c r="B115" s="8" t="s">
        <v>62</v>
      </c>
      <c r="C115" s="8" t="s">
        <v>1954</v>
      </c>
      <c r="D115" s="8" t="s">
        <v>2201</v>
      </c>
      <c r="E115" s="8" t="s">
        <v>2202</v>
      </c>
      <c r="F115" s="8" t="s">
        <v>1046</v>
      </c>
      <c r="G115" s="54"/>
      <c r="H115" s="54"/>
      <c r="I115" s="54"/>
      <c r="J115" s="60">
        <v>43282</v>
      </c>
      <c r="K115" s="60">
        <v>73050</v>
      </c>
      <c r="L115" s="54"/>
      <c r="M115" s="54"/>
      <c r="N115" s="54"/>
      <c r="O115" s="54" t="s">
        <v>62</v>
      </c>
      <c r="P115" s="54" t="s">
        <v>1042</v>
      </c>
      <c r="Q115" s="55"/>
      <c r="R115" s="55"/>
      <c r="S115" s="54" t="s">
        <v>1047</v>
      </c>
      <c r="T115" s="54"/>
      <c r="U115" s="56">
        <v>0</v>
      </c>
      <c r="V115" s="56">
        <v>0</v>
      </c>
      <c r="W115" s="54"/>
    </row>
    <row r="116" spans="1:23">
      <c r="A116" s="8" t="s">
        <v>1614</v>
      </c>
      <c r="B116" s="8" t="s">
        <v>62</v>
      </c>
      <c r="C116" s="8" t="s">
        <v>1955</v>
      </c>
      <c r="D116" s="8" t="s">
        <v>2201</v>
      </c>
      <c r="E116" s="8" t="s">
        <v>2202</v>
      </c>
      <c r="F116" s="8" t="s">
        <v>1046</v>
      </c>
      <c r="G116" s="54"/>
      <c r="H116" s="54"/>
      <c r="I116" s="54"/>
      <c r="J116" s="60">
        <v>43282</v>
      </c>
      <c r="K116" s="60">
        <v>73050</v>
      </c>
      <c r="L116" s="54"/>
      <c r="M116" s="54"/>
      <c r="N116" s="54"/>
      <c r="O116" s="54" t="s">
        <v>62</v>
      </c>
      <c r="P116" s="54" t="s">
        <v>1042</v>
      </c>
      <c r="Q116" s="55"/>
      <c r="R116" s="55"/>
      <c r="S116" s="54" t="s">
        <v>1047</v>
      </c>
      <c r="T116" s="54"/>
      <c r="U116" s="56">
        <v>0</v>
      </c>
      <c r="V116" s="56">
        <v>0</v>
      </c>
      <c r="W116" s="54"/>
    </row>
    <row r="117" spans="1:23">
      <c r="A117" s="8" t="s">
        <v>1615</v>
      </c>
      <c r="B117" s="8" t="s">
        <v>62</v>
      </c>
      <c r="C117" s="8" t="s">
        <v>1956</v>
      </c>
      <c r="D117" s="8" t="s">
        <v>2201</v>
      </c>
      <c r="E117" s="8" t="s">
        <v>2202</v>
      </c>
      <c r="F117" s="8" t="s">
        <v>1046</v>
      </c>
      <c r="G117" s="54"/>
      <c r="H117" s="54"/>
      <c r="I117" s="54"/>
      <c r="J117" s="60">
        <v>43282</v>
      </c>
      <c r="K117" s="60">
        <v>73050</v>
      </c>
      <c r="L117" s="54"/>
      <c r="M117" s="54"/>
      <c r="N117" s="54"/>
      <c r="O117" s="54" t="s">
        <v>62</v>
      </c>
      <c r="P117" s="54" t="s">
        <v>1042</v>
      </c>
      <c r="Q117" s="55"/>
      <c r="R117" s="55"/>
      <c r="S117" s="54" t="s">
        <v>1047</v>
      </c>
      <c r="T117" s="54"/>
      <c r="U117" s="56">
        <v>0</v>
      </c>
      <c r="V117" s="56">
        <v>0</v>
      </c>
      <c r="W117" s="54"/>
    </row>
    <row r="118" spans="1:23">
      <c r="A118" s="8" t="s">
        <v>1616</v>
      </c>
      <c r="B118" s="8" t="s">
        <v>62</v>
      </c>
      <c r="C118" s="8" t="s">
        <v>1957</v>
      </c>
      <c r="D118" s="8" t="s">
        <v>2201</v>
      </c>
      <c r="E118" s="8" t="s">
        <v>2202</v>
      </c>
      <c r="F118" s="8" t="s">
        <v>1046</v>
      </c>
      <c r="G118" s="54"/>
      <c r="H118" s="54"/>
      <c r="I118" s="54"/>
      <c r="J118" s="60">
        <v>43282</v>
      </c>
      <c r="K118" s="60">
        <v>73050</v>
      </c>
      <c r="L118" s="54"/>
      <c r="M118" s="54"/>
      <c r="N118" s="54"/>
      <c r="O118" s="54" t="s">
        <v>62</v>
      </c>
      <c r="P118" s="54" t="s">
        <v>1042</v>
      </c>
      <c r="Q118" s="55"/>
      <c r="R118" s="55"/>
      <c r="S118" s="54" t="s">
        <v>1047</v>
      </c>
      <c r="T118" s="54"/>
      <c r="U118" s="56">
        <v>0</v>
      </c>
      <c r="V118" s="56">
        <v>0</v>
      </c>
      <c r="W118" s="54"/>
    </row>
    <row r="119" spans="1:23">
      <c r="A119" s="8" t="s">
        <v>1617</v>
      </c>
      <c r="B119" s="8" t="s">
        <v>62</v>
      </c>
      <c r="C119" s="8" t="s">
        <v>1958</v>
      </c>
      <c r="D119" s="8" t="s">
        <v>2201</v>
      </c>
      <c r="E119" s="8" t="s">
        <v>2202</v>
      </c>
      <c r="F119" s="8" t="s">
        <v>1046</v>
      </c>
      <c r="G119" s="54"/>
      <c r="H119" s="54"/>
      <c r="I119" s="54"/>
      <c r="J119" s="60">
        <v>43282</v>
      </c>
      <c r="K119" s="60">
        <v>73050</v>
      </c>
      <c r="L119" s="54"/>
      <c r="M119" s="54"/>
      <c r="N119" s="54"/>
      <c r="O119" s="54" t="s">
        <v>62</v>
      </c>
      <c r="P119" s="54" t="s">
        <v>1042</v>
      </c>
      <c r="Q119" s="55"/>
      <c r="R119" s="55"/>
      <c r="S119" s="54" t="s">
        <v>1047</v>
      </c>
      <c r="T119" s="54"/>
      <c r="U119" s="56">
        <v>0</v>
      </c>
      <c r="V119" s="56">
        <v>0</v>
      </c>
      <c r="W119" s="54"/>
    </row>
    <row r="120" spans="1:23">
      <c r="A120" s="8" t="s">
        <v>1618</v>
      </c>
      <c r="B120" s="8" t="s">
        <v>62</v>
      </c>
      <c r="C120" s="8" t="s">
        <v>1959</v>
      </c>
      <c r="D120" s="8" t="s">
        <v>2201</v>
      </c>
      <c r="E120" s="8" t="s">
        <v>2202</v>
      </c>
      <c r="F120" s="8" t="s">
        <v>1046</v>
      </c>
      <c r="G120" s="54"/>
      <c r="H120" s="54"/>
      <c r="I120" s="54"/>
      <c r="J120" s="60">
        <v>43282</v>
      </c>
      <c r="K120" s="60">
        <v>73050</v>
      </c>
      <c r="L120" s="54"/>
      <c r="M120" s="54"/>
      <c r="N120" s="54"/>
      <c r="O120" s="54" t="s">
        <v>62</v>
      </c>
      <c r="P120" s="54" t="s">
        <v>1042</v>
      </c>
      <c r="Q120" s="55"/>
      <c r="R120" s="55"/>
      <c r="S120" s="54" t="s">
        <v>1047</v>
      </c>
      <c r="T120" s="54"/>
      <c r="U120" s="56">
        <v>0</v>
      </c>
      <c r="V120" s="56">
        <v>0</v>
      </c>
      <c r="W120" s="54"/>
    </row>
    <row r="121" spans="1:23">
      <c r="A121" s="8" t="s">
        <v>1619</v>
      </c>
      <c r="B121" s="8" t="s">
        <v>62</v>
      </c>
      <c r="C121" s="8" t="s">
        <v>1960</v>
      </c>
      <c r="D121" s="8" t="s">
        <v>2201</v>
      </c>
      <c r="E121" s="8" t="s">
        <v>2202</v>
      </c>
      <c r="F121" s="8" t="s">
        <v>1046</v>
      </c>
      <c r="G121" s="54"/>
      <c r="H121" s="54"/>
      <c r="I121" s="54"/>
      <c r="J121" s="60">
        <v>43282</v>
      </c>
      <c r="K121" s="60">
        <v>73050</v>
      </c>
      <c r="L121" s="54"/>
      <c r="M121" s="54"/>
      <c r="N121" s="54"/>
      <c r="O121" s="54" t="s">
        <v>62</v>
      </c>
      <c r="P121" s="54" t="s">
        <v>1042</v>
      </c>
      <c r="Q121" s="55"/>
      <c r="R121" s="55"/>
      <c r="S121" s="54" t="s">
        <v>1047</v>
      </c>
      <c r="T121" s="54"/>
      <c r="U121" s="56">
        <v>0</v>
      </c>
      <c r="V121" s="56">
        <v>0</v>
      </c>
      <c r="W121" s="54"/>
    </row>
    <row r="122" spans="1:23">
      <c r="A122" s="8" t="s">
        <v>1620</v>
      </c>
      <c r="B122" s="8" t="s">
        <v>62</v>
      </c>
      <c r="C122" s="8" t="s">
        <v>1961</v>
      </c>
      <c r="D122" s="8" t="s">
        <v>2201</v>
      </c>
      <c r="E122" s="8" t="s">
        <v>2202</v>
      </c>
      <c r="F122" s="8" t="s">
        <v>1046</v>
      </c>
      <c r="G122" s="54"/>
      <c r="H122" s="54"/>
      <c r="I122" s="54"/>
      <c r="J122" s="60">
        <v>43282</v>
      </c>
      <c r="K122" s="60">
        <v>73050</v>
      </c>
      <c r="L122" s="54"/>
      <c r="M122" s="54"/>
      <c r="N122" s="54"/>
      <c r="O122" s="54" t="s">
        <v>62</v>
      </c>
      <c r="P122" s="54" t="s">
        <v>1042</v>
      </c>
      <c r="Q122" s="55"/>
      <c r="R122" s="55"/>
      <c r="S122" s="54" t="s">
        <v>1047</v>
      </c>
      <c r="T122" s="54"/>
      <c r="U122" s="56">
        <v>0</v>
      </c>
      <c r="V122" s="56">
        <v>0</v>
      </c>
      <c r="W122" s="54"/>
    </row>
    <row r="123" spans="1:23">
      <c r="A123" s="8" t="s">
        <v>1621</v>
      </c>
      <c r="B123" s="8" t="s">
        <v>62</v>
      </c>
      <c r="C123" s="8" t="s">
        <v>1962</v>
      </c>
      <c r="D123" s="8" t="s">
        <v>2201</v>
      </c>
      <c r="E123" s="8" t="s">
        <v>2202</v>
      </c>
      <c r="F123" s="8" t="s">
        <v>1046</v>
      </c>
      <c r="G123" s="54"/>
      <c r="H123" s="54"/>
      <c r="I123" s="54"/>
      <c r="J123" s="60">
        <v>43282</v>
      </c>
      <c r="K123" s="60">
        <v>73050</v>
      </c>
      <c r="L123" s="54"/>
      <c r="M123" s="54"/>
      <c r="N123" s="54"/>
      <c r="O123" s="54" t="s">
        <v>62</v>
      </c>
      <c r="P123" s="54" t="s">
        <v>1042</v>
      </c>
      <c r="Q123" s="55"/>
      <c r="R123" s="55"/>
      <c r="S123" s="54" t="s">
        <v>1047</v>
      </c>
      <c r="T123" s="54"/>
      <c r="U123" s="56">
        <v>0</v>
      </c>
      <c r="V123" s="56">
        <v>0</v>
      </c>
      <c r="W123" s="54"/>
    </row>
    <row r="124" spans="1:23">
      <c r="A124" s="8" t="s">
        <v>1622</v>
      </c>
      <c r="B124" s="8" t="s">
        <v>62</v>
      </c>
      <c r="C124" s="8" t="s">
        <v>1963</v>
      </c>
      <c r="D124" s="8" t="s">
        <v>2201</v>
      </c>
      <c r="E124" s="8" t="s">
        <v>2202</v>
      </c>
      <c r="F124" s="8" t="s">
        <v>1046</v>
      </c>
      <c r="G124" s="54"/>
      <c r="H124" s="54"/>
      <c r="I124" s="54"/>
      <c r="J124" s="60">
        <v>43282</v>
      </c>
      <c r="K124" s="60">
        <v>73050</v>
      </c>
      <c r="L124" s="54"/>
      <c r="M124" s="54"/>
      <c r="N124" s="54"/>
      <c r="O124" s="54" t="s">
        <v>62</v>
      </c>
      <c r="P124" s="54" t="s">
        <v>1042</v>
      </c>
      <c r="Q124" s="55"/>
      <c r="R124" s="55"/>
      <c r="S124" s="54" t="s">
        <v>1047</v>
      </c>
      <c r="T124" s="54"/>
      <c r="U124" s="56">
        <v>0</v>
      </c>
      <c r="V124" s="56">
        <v>0</v>
      </c>
      <c r="W124" s="54"/>
    </row>
    <row r="125" spans="1:23">
      <c r="A125" s="8" t="s">
        <v>1623</v>
      </c>
      <c r="B125" s="8" t="s">
        <v>62</v>
      </c>
      <c r="C125" s="8" t="s">
        <v>1964</v>
      </c>
      <c r="D125" s="8" t="s">
        <v>2201</v>
      </c>
      <c r="E125" s="8" t="s">
        <v>2202</v>
      </c>
      <c r="F125" s="8" t="s">
        <v>1046</v>
      </c>
      <c r="G125" s="54"/>
      <c r="H125" s="54"/>
      <c r="I125" s="54"/>
      <c r="J125" s="60">
        <v>43282</v>
      </c>
      <c r="K125" s="60">
        <v>73050</v>
      </c>
      <c r="L125" s="54"/>
      <c r="M125" s="54"/>
      <c r="N125" s="54"/>
      <c r="O125" s="54" t="s">
        <v>62</v>
      </c>
      <c r="P125" s="54" t="s">
        <v>1042</v>
      </c>
      <c r="Q125" s="55"/>
      <c r="R125" s="55"/>
      <c r="S125" s="54" t="s">
        <v>1047</v>
      </c>
      <c r="T125" s="54"/>
      <c r="U125" s="56">
        <v>0</v>
      </c>
      <c r="V125" s="56">
        <v>0</v>
      </c>
      <c r="W125" s="54"/>
    </row>
    <row r="126" spans="1:23">
      <c r="A126" s="8" t="s">
        <v>1624</v>
      </c>
      <c r="B126" s="8" t="s">
        <v>62</v>
      </c>
      <c r="C126" s="8" t="s">
        <v>1965</v>
      </c>
      <c r="D126" s="8" t="s">
        <v>2201</v>
      </c>
      <c r="E126" s="8" t="s">
        <v>2202</v>
      </c>
      <c r="F126" s="8" t="s">
        <v>1046</v>
      </c>
      <c r="G126" s="54"/>
      <c r="H126" s="54"/>
      <c r="I126" s="54"/>
      <c r="J126" s="60">
        <v>43282</v>
      </c>
      <c r="K126" s="60">
        <v>73050</v>
      </c>
      <c r="L126" s="54"/>
      <c r="M126" s="54"/>
      <c r="N126" s="54"/>
      <c r="O126" s="54" t="s">
        <v>62</v>
      </c>
      <c r="P126" s="54" t="s">
        <v>1042</v>
      </c>
      <c r="Q126" s="55"/>
      <c r="R126" s="55"/>
      <c r="S126" s="54" t="s">
        <v>1047</v>
      </c>
      <c r="T126" s="54"/>
      <c r="U126" s="56">
        <v>0</v>
      </c>
      <c r="V126" s="56">
        <v>0</v>
      </c>
      <c r="W126" s="54"/>
    </row>
    <row r="127" spans="1:23">
      <c r="A127" s="8" t="s">
        <v>1625</v>
      </c>
      <c r="B127" s="8" t="s">
        <v>62</v>
      </c>
      <c r="C127" s="8" t="s">
        <v>1966</v>
      </c>
      <c r="D127" s="8" t="s">
        <v>2201</v>
      </c>
      <c r="E127" s="8" t="s">
        <v>2202</v>
      </c>
      <c r="F127" s="8" t="s">
        <v>1046</v>
      </c>
      <c r="G127" s="54"/>
      <c r="H127" s="54"/>
      <c r="I127" s="54"/>
      <c r="J127" s="60">
        <v>43282</v>
      </c>
      <c r="K127" s="60">
        <v>73050</v>
      </c>
      <c r="L127" s="54"/>
      <c r="M127" s="54"/>
      <c r="N127" s="54"/>
      <c r="O127" s="54" t="s">
        <v>62</v>
      </c>
      <c r="P127" s="54" t="s">
        <v>1042</v>
      </c>
      <c r="Q127" s="55"/>
      <c r="R127" s="55"/>
      <c r="S127" s="54" t="s">
        <v>1047</v>
      </c>
      <c r="T127" s="54"/>
      <c r="U127" s="56">
        <v>0</v>
      </c>
      <c r="V127" s="56">
        <v>0</v>
      </c>
      <c r="W127" s="54"/>
    </row>
    <row r="128" spans="1:23">
      <c r="A128" s="8" t="s">
        <v>1626</v>
      </c>
      <c r="B128" s="8" t="s">
        <v>62</v>
      </c>
      <c r="C128" s="8" t="s">
        <v>1967</v>
      </c>
      <c r="D128" s="8" t="s">
        <v>2201</v>
      </c>
      <c r="E128" s="8" t="s">
        <v>2202</v>
      </c>
      <c r="F128" s="8" t="s">
        <v>1046</v>
      </c>
      <c r="G128" s="54"/>
      <c r="H128" s="54"/>
      <c r="I128" s="54"/>
      <c r="J128" s="60">
        <v>43282</v>
      </c>
      <c r="K128" s="60">
        <v>73050</v>
      </c>
      <c r="L128" s="54"/>
      <c r="M128" s="54"/>
      <c r="N128" s="54"/>
      <c r="O128" s="54" t="s">
        <v>62</v>
      </c>
      <c r="P128" s="54" t="s">
        <v>1042</v>
      </c>
      <c r="Q128" s="55"/>
      <c r="R128" s="55"/>
      <c r="S128" s="54" t="s">
        <v>1047</v>
      </c>
      <c r="T128" s="54"/>
      <c r="U128" s="56">
        <v>0</v>
      </c>
      <c r="V128" s="56">
        <v>0</v>
      </c>
      <c r="W128" s="54"/>
    </row>
    <row r="129" spans="1:23">
      <c r="A129" s="8" t="s">
        <v>1627</v>
      </c>
      <c r="B129" s="8" t="s">
        <v>62</v>
      </c>
      <c r="C129" s="8" t="s">
        <v>1968</v>
      </c>
      <c r="D129" s="8" t="s">
        <v>2201</v>
      </c>
      <c r="E129" s="8" t="s">
        <v>2202</v>
      </c>
      <c r="F129" s="8" t="s">
        <v>1046</v>
      </c>
      <c r="G129" s="54"/>
      <c r="H129" s="54"/>
      <c r="I129" s="54"/>
      <c r="J129" s="60">
        <v>43282</v>
      </c>
      <c r="K129" s="60">
        <v>73050</v>
      </c>
      <c r="L129" s="54"/>
      <c r="M129" s="54"/>
      <c r="N129" s="54"/>
      <c r="O129" s="54" t="s">
        <v>62</v>
      </c>
      <c r="P129" s="54" t="s">
        <v>1042</v>
      </c>
      <c r="Q129" s="55"/>
      <c r="R129" s="55"/>
      <c r="S129" s="54" t="s">
        <v>1047</v>
      </c>
      <c r="T129" s="54"/>
      <c r="U129" s="56">
        <v>0</v>
      </c>
      <c r="V129" s="56">
        <v>0</v>
      </c>
      <c r="W129" s="54"/>
    </row>
    <row r="130" spans="1:23">
      <c r="A130" s="8" t="s">
        <v>1628</v>
      </c>
      <c r="B130" s="8" t="s">
        <v>62</v>
      </c>
      <c r="C130" s="8" t="s">
        <v>1969</v>
      </c>
      <c r="D130" s="8" t="s">
        <v>2201</v>
      </c>
      <c r="E130" s="8" t="s">
        <v>2202</v>
      </c>
      <c r="F130" s="8" t="s">
        <v>1046</v>
      </c>
      <c r="G130" s="54"/>
      <c r="H130" s="54"/>
      <c r="I130" s="54"/>
      <c r="J130" s="60">
        <v>43282</v>
      </c>
      <c r="K130" s="60">
        <v>73050</v>
      </c>
      <c r="L130" s="54"/>
      <c r="M130" s="54"/>
      <c r="N130" s="54"/>
      <c r="O130" s="54" t="s">
        <v>62</v>
      </c>
      <c r="P130" s="54" t="s">
        <v>1042</v>
      </c>
      <c r="Q130" s="55"/>
      <c r="R130" s="55"/>
      <c r="S130" s="54" t="s">
        <v>1047</v>
      </c>
      <c r="T130" s="54"/>
      <c r="U130" s="56">
        <v>0</v>
      </c>
      <c r="V130" s="56">
        <v>0</v>
      </c>
      <c r="W130" s="54"/>
    </row>
    <row r="131" spans="1:23">
      <c r="A131" s="8" t="s">
        <v>1629</v>
      </c>
      <c r="B131" s="8" t="s">
        <v>62</v>
      </c>
      <c r="C131" s="8" t="s">
        <v>1970</v>
      </c>
      <c r="D131" s="8" t="s">
        <v>2201</v>
      </c>
      <c r="E131" s="8" t="s">
        <v>2202</v>
      </c>
      <c r="F131" s="8" t="s">
        <v>1046</v>
      </c>
      <c r="G131" s="54"/>
      <c r="H131" s="54"/>
      <c r="I131" s="54"/>
      <c r="J131" s="60">
        <v>43282</v>
      </c>
      <c r="K131" s="60">
        <v>73050</v>
      </c>
      <c r="L131" s="54"/>
      <c r="M131" s="54"/>
      <c r="N131" s="54"/>
      <c r="O131" s="54" t="s">
        <v>62</v>
      </c>
      <c r="P131" s="54" t="s">
        <v>1042</v>
      </c>
      <c r="Q131" s="55"/>
      <c r="R131" s="55"/>
      <c r="S131" s="54" t="s">
        <v>1047</v>
      </c>
      <c r="T131" s="54"/>
      <c r="U131" s="56">
        <v>0</v>
      </c>
      <c r="V131" s="56">
        <v>0</v>
      </c>
      <c r="W131" s="54"/>
    </row>
    <row r="132" spans="1:23">
      <c r="A132" s="8" t="s">
        <v>1630</v>
      </c>
      <c r="B132" s="8" t="s">
        <v>62</v>
      </c>
      <c r="C132" s="8" t="s">
        <v>1971</v>
      </c>
      <c r="D132" s="8" t="s">
        <v>2201</v>
      </c>
      <c r="E132" s="8" t="s">
        <v>2202</v>
      </c>
      <c r="F132" s="8" t="s">
        <v>1046</v>
      </c>
      <c r="G132" s="54"/>
      <c r="H132" s="54"/>
      <c r="I132" s="54"/>
      <c r="J132" s="60">
        <v>43282</v>
      </c>
      <c r="K132" s="60">
        <v>73050</v>
      </c>
      <c r="L132" s="54"/>
      <c r="M132" s="54"/>
      <c r="N132" s="54"/>
      <c r="O132" s="54" t="s">
        <v>62</v>
      </c>
      <c r="P132" s="54" t="s">
        <v>1042</v>
      </c>
      <c r="Q132" s="55"/>
      <c r="R132" s="55"/>
      <c r="S132" s="54" t="s">
        <v>1047</v>
      </c>
      <c r="T132" s="54"/>
      <c r="U132" s="56">
        <v>0</v>
      </c>
      <c r="V132" s="56">
        <v>0</v>
      </c>
      <c r="W132" s="54"/>
    </row>
    <row r="133" spans="1:23">
      <c r="A133" s="8" t="s">
        <v>1631</v>
      </c>
      <c r="B133" s="8" t="s">
        <v>62</v>
      </c>
      <c r="C133" s="8" t="s">
        <v>1972</v>
      </c>
      <c r="D133" s="8" t="s">
        <v>2201</v>
      </c>
      <c r="E133" s="8" t="s">
        <v>2202</v>
      </c>
      <c r="F133" s="8" t="s">
        <v>1046</v>
      </c>
      <c r="G133" s="54"/>
      <c r="H133" s="54"/>
      <c r="I133" s="54"/>
      <c r="J133" s="60">
        <v>43282</v>
      </c>
      <c r="K133" s="60">
        <v>73050</v>
      </c>
      <c r="L133" s="54"/>
      <c r="M133" s="54"/>
      <c r="N133" s="54"/>
      <c r="O133" s="54" t="s">
        <v>62</v>
      </c>
      <c r="P133" s="54" t="s">
        <v>1042</v>
      </c>
      <c r="Q133" s="55"/>
      <c r="R133" s="55"/>
      <c r="S133" s="54" t="s">
        <v>1047</v>
      </c>
      <c r="T133" s="54"/>
      <c r="U133" s="56">
        <v>0</v>
      </c>
      <c r="V133" s="56">
        <v>0</v>
      </c>
      <c r="W133" s="54"/>
    </row>
    <row r="134" spans="1:23">
      <c r="A134" s="8" t="s">
        <v>1632</v>
      </c>
      <c r="B134" s="8" t="s">
        <v>62</v>
      </c>
      <c r="C134" s="8" t="s">
        <v>1973</v>
      </c>
      <c r="D134" s="8" t="s">
        <v>2201</v>
      </c>
      <c r="E134" s="8" t="s">
        <v>2202</v>
      </c>
      <c r="F134" s="8" t="s">
        <v>1046</v>
      </c>
      <c r="G134" s="54"/>
      <c r="H134" s="54"/>
      <c r="I134" s="54"/>
      <c r="J134" s="60">
        <v>43282</v>
      </c>
      <c r="K134" s="60">
        <v>73050</v>
      </c>
      <c r="L134" s="54"/>
      <c r="M134" s="54"/>
      <c r="N134" s="54"/>
      <c r="O134" s="54" t="s">
        <v>62</v>
      </c>
      <c r="P134" s="54" t="s">
        <v>1042</v>
      </c>
      <c r="Q134" s="55"/>
      <c r="R134" s="55"/>
      <c r="S134" s="54" t="s">
        <v>1047</v>
      </c>
      <c r="T134" s="54"/>
      <c r="U134" s="56">
        <v>0</v>
      </c>
      <c r="V134" s="56">
        <v>0</v>
      </c>
      <c r="W134" s="54"/>
    </row>
    <row r="135" spans="1:23">
      <c r="A135" s="8" t="s">
        <v>1633</v>
      </c>
      <c r="B135" s="8" t="s">
        <v>62</v>
      </c>
      <c r="C135" s="8" t="s">
        <v>1974</v>
      </c>
      <c r="D135" s="8" t="s">
        <v>2201</v>
      </c>
      <c r="E135" s="8" t="s">
        <v>2202</v>
      </c>
      <c r="F135" s="8" t="s">
        <v>1046</v>
      </c>
      <c r="G135" s="54"/>
      <c r="H135" s="54"/>
      <c r="I135" s="54"/>
      <c r="J135" s="60">
        <v>43282</v>
      </c>
      <c r="K135" s="60">
        <v>73050</v>
      </c>
      <c r="L135" s="54"/>
      <c r="M135" s="54"/>
      <c r="N135" s="54"/>
      <c r="O135" s="54" t="s">
        <v>62</v>
      </c>
      <c r="P135" s="54" t="s">
        <v>1042</v>
      </c>
      <c r="Q135" s="55"/>
      <c r="R135" s="55"/>
      <c r="S135" s="54" t="s">
        <v>1047</v>
      </c>
      <c r="T135" s="54"/>
      <c r="U135" s="56">
        <v>0</v>
      </c>
      <c r="V135" s="56">
        <v>0</v>
      </c>
      <c r="W135" s="54"/>
    </row>
    <row r="136" spans="1:23">
      <c r="A136" s="8" t="s">
        <v>1634</v>
      </c>
      <c r="B136" s="8" t="s">
        <v>62</v>
      </c>
      <c r="C136" s="8" t="s">
        <v>1975</v>
      </c>
      <c r="D136" s="8" t="s">
        <v>2201</v>
      </c>
      <c r="E136" s="8" t="s">
        <v>2202</v>
      </c>
      <c r="F136" s="8" t="s">
        <v>1046</v>
      </c>
      <c r="G136" s="54"/>
      <c r="H136" s="54"/>
      <c r="I136" s="54"/>
      <c r="J136" s="60">
        <v>43282</v>
      </c>
      <c r="K136" s="60">
        <v>73050</v>
      </c>
      <c r="L136" s="54"/>
      <c r="M136" s="54"/>
      <c r="N136" s="54"/>
      <c r="O136" s="54" t="s">
        <v>62</v>
      </c>
      <c r="P136" s="54" t="s">
        <v>1042</v>
      </c>
      <c r="Q136" s="55"/>
      <c r="R136" s="55"/>
      <c r="S136" s="54" t="s">
        <v>1047</v>
      </c>
      <c r="T136" s="54"/>
      <c r="U136" s="56">
        <v>0</v>
      </c>
      <c r="V136" s="56">
        <v>0</v>
      </c>
      <c r="W136" s="54"/>
    </row>
    <row r="137" spans="1:23">
      <c r="A137" s="8" t="s">
        <v>1635</v>
      </c>
      <c r="B137" s="8" t="s">
        <v>62</v>
      </c>
      <c r="C137" s="8" t="s">
        <v>1976</v>
      </c>
      <c r="D137" s="8" t="s">
        <v>2201</v>
      </c>
      <c r="E137" s="8" t="s">
        <v>2202</v>
      </c>
      <c r="F137" s="8" t="s">
        <v>1046</v>
      </c>
      <c r="G137" s="54"/>
      <c r="H137" s="54"/>
      <c r="I137" s="54"/>
      <c r="J137" s="60">
        <v>43282</v>
      </c>
      <c r="K137" s="60">
        <v>73050</v>
      </c>
      <c r="L137" s="54"/>
      <c r="M137" s="54"/>
      <c r="N137" s="54"/>
      <c r="O137" s="54" t="s">
        <v>62</v>
      </c>
      <c r="P137" s="54" t="s">
        <v>1042</v>
      </c>
      <c r="Q137" s="55"/>
      <c r="R137" s="55"/>
      <c r="S137" s="54" t="s">
        <v>1047</v>
      </c>
      <c r="T137" s="54" t="s">
        <v>1042</v>
      </c>
      <c r="U137" s="56">
        <v>0</v>
      </c>
      <c r="V137" s="56">
        <v>0</v>
      </c>
      <c r="W137" s="54"/>
    </row>
    <row r="138" spans="1:23">
      <c r="A138" s="8" t="s">
        <v>1636</v>
      </c>
      <c r="B138" s="8" t="s">
        <v>62</v>
      </c>
      <c r="C138" s="8" t="s">
        <v>1977</v>
      </c>
      <c r="D138" s="8" t="s">
        <v>2201</v>
      </c>
      <c r="E138" s="8" t="s">
        <v>2202</v>
      </c>
      <c r="F138" s="8" t="s">
        <v>1046</v>
      </c>
      <c r="G138" s="54"/>
      <c r="H138" s="54"/>
      <c r="I138" s="54"/>
      <c r="J138" s="60">
        <v>43282</v>
      </c>
      <c r="K138" s="60">
        <v>73050</v>
      </c>
      <c r="L138" s="54"/>
      <c r="M138" s="54"/>
      <c r="N138" s="54"/>
      <c r="O138" s="54" t="s">
        <v>62</v>
      </c>
      <c r="P138" s="54" t="s">
        <v>1042</v>
      </c>
      <c r="Q138" s="55"/>
      <c r="R138" s="55"/>
      <c r="S138" s="54" t="s">
        <v>1047</v>
      </c>
      <c r="T138" s="54" t="s">
        <v>1042</v>
      </c>
      <c r="U138" s="56">
        <v>0</v>
      </c>
      <c r="V138" s="56">
        <v>0</v>
      </c>
      <c r="W138" s="54"/>
    </row>
    <row r="139" spans="1:23">
      <c r="A139" s="8" t="s">
        <v>1637</v>
      </c>
      <c r="B139" s="8" t="s">
        <v>62</v>
      </c>
      <c r="C139" s="8" t="s">
        <v>1978</v>
      </c>
      <c r="D139" s="8" t="s">
        <v>2201</v>
      </c>
      <c r="E139" s="8" t="s">
        <v>2202</v>
      </c>
      <c r="F139" s="8" t="s">
        <v>1046</v>
      </c>
      <c r="G139" s="54"/>
      <c r="H139" s="54"/>
      <c r="I139" s="54"/>
      <c r="J139" s="60">
        <v>43282</v>
      </c>
      <c r="K139" s="60">
        <v>73050</v>
      </c>
      <c r="L139" s="54"/>
      <c r="M139" s="54"/>
      <c r="N139" s="54"/>
      <c r="O139" s="54" t="s">
        <v>62</v>
      </c>
      <c r="P139" s="54" t="s">
        <v>1042</v>
      </c>
      <c r="Q139" s="55"/>
      <c r="R139" s="55"/>
      <c r="S139" s="54" t="s">
        <v>1047</v>
      </c>
      <c r="T139" s="54" t="s">
        <v>1042</v>
      </c>
      <c r="U139" s="56">
        <v>0</v>
      </c>
      <c r="V139" s="56">
        <v>0</v>
      </c>
      <c r="W139" s="54"/>
    </row>
    <row r="140" spans="1:23">
      <c r="A140" s="8" t="s">
        <v>1638</v>
      </c>
      <c r="B140" s="8" t="s">
        <v>62</v>
      </c>
      <c r="C140" s="8" t="s">
        <v>1979</v>
      </c>
      <c r="D140" s="8" t="s">
        <v>2201</v>
      </c>
      <c r="E140" s="8" t="s">
        <v>2202</v>
      </c>
      <c r="F140" s="8" t="s">
        <v>1046</v>
      </c>
      <c r="G140" s="54"/>
      <c r="H140" s="54"/>
      <c r="I140" s="54"/>
      <c r="J140" s="60">
        <v>43282</v>
      </c>
      <c r="K140" s="60">
        <v>73050</v>
      </c>
      <c r="L140" s="54"/>
      <c r="M140" s="54"/>
      <c r="N140" s="54"/>
      <c r="O140" s="54" t="s">
        <v>62</v>
      </c>
      <c r="P140" s="54" t="s">
        <v>1042</v>
      </c>
      <c r="Q140" s="55"/>
      <c r="R140" s="55"/>
      <c r="S140" s="54" t="s">
        <v>1047</v>
      </c>
      <c r="T140" s="54" t="s">
        <v>1042</v>
      </c>
      <c r="U140" s="56">
        <v>0</v>
      </c>
      <c r="V140" s="56">
        <v>0</v>
      </c>
      <c r="W140" s="54"/>
    </row>
    <row r="141" spans="1:23">
      <c r="A141" s="8" t="s">
        <v>1639</v>
      </c>
      <c r="B141" s="8" t="s">
        <v>62</v>
      </c>
      <c r="C141" s="8" t="s">
        <v>1980</v>
      </c>
      <c r="D141" s="8" t="s">
        <v>2201</v>
      </c>
      <c r="E141" s="8" t="s">
        <v>2202</v>
      </c>
      <c r="F141" s="8" t="s">
        <v>1046</v>
      </c>
      <c r="G141" s="54"/>
      <c r="H141" s="54"/>
      <c r="I141" s="54"/>
      <c r="J141" s="60">
        <v>43282</v>
      </c>
      <c r="K141" s="60">
        <v>73050</v>
      </c>
      <c r="L141" s="54"/>
      <c r="M141" s="54"/>
      <c r="N141" s="54"/>
      <c r="O141" s="54" t="s">
        <v>62</v>
      </c>
      <c r="P141" s="54" t="s">
        <v>1042</v>
      </c>
      <c r="Q141" s="55"/>
      <c r="R141" s="55"/>
      <c r="S141" s="54" t="s">
        <v>1047</v>
      </c>
      <c r="T141" s="54" t="s">
        <v>1042</v>
      </c>
      <c r="U141" s="56">
        <v>0</v>
      </c>
      <c r="V141" s="56">
        <v>0</v>
      </c>
      <c r="W141" s="54"/>
    </row>
    <row r="142" spans="1:23">
      <c r="A142" s="8" t="s">
        <v>1640</v>
      </c>
      <c r="B142" s="8" t="s">
        <v>62</v>
      </c>
      <c r="C142" s="8" t="s">
        <v>1981</v>
      </c>
      <c r="D142" s="8" t="s">
        <v>2201</v>
      </c>
      <c r="E142" s="8" t="s">
        <v>2202</v>
      </c>
      <c r="F142" s="8" t="s">
        <v>1046</v>
      </c>
      <c r="G142" s="54"/>
      <c r="H142" s="54"/>
      <c r="I142" s="54"/>
      <c r="J142" s="60">
        <v>43282</v>
      </c>
      <c r="K142" s="60">
        <v>73050</v>
      </c>
      <c r="L142" s="54"/>
      <c r="M142" s="54"/>
      <c r="N142" s="54"/>
      <c r="O142" s="54" t="s">
        <v>62</v>
      </c>
      <c r="P142" s="54" t="s">
        <v>1042</v>
      </c>
      <c r="Q142" s="55"/>
      <c r="R142" s="55"/>
      <c r="S142" s="54" t="s">
        <v>1047</v>
      </c>
      <c r="T142" s="54" t="s">
        <v>1042</v>
      </c>
      <c r="U142" s="56">
        <v>0</v>
      </c>
      <c r="V142" s="56">
        <v>0</v>
      </c>
      <c r="W142" s="54"/>
    </row>
    <row r="143" spans="1:23">
      <c r="A143" s="8" t="s">
        <v>1641</v>
      </c>
      <c r="B143" s="8" t="s">
        <v>62</v>
      </c>
      <c r="C143" s="8" t="s">
        <v>1982</v>
      </c>
      <c r="D143" s="8" t="s">
        <v>2201</v>
      </c>
      <c r="E143" s="8" t="s">
        <v>2202</v>
      </c>
      <c r="F143" s="8" t="s">
        <v>1046</v>
      </c>
      <c r="G143" s="54"/>
      <c r="H143" s="54"/>
      <c r="I143" s="54"/>
      <c r="J143" s="60">
        <v>43282</v>
      </c>
      <c r="K143" s="60">
        <v>73050</v>
      </c>
      <c r="L143" s="54"/>
      <c r="M143" s="54"/>
      <c r="N143" s="54"/>
      <c r="O143" s="54" t="s">
        <v>62</v>
      </c>
      <c r="P143" s="54" t="s">
        <v>1042</v>
      </c>
      <c r="Q143" s="55"/>
      <c r="R143" s="55"/>
      <c r="S143" s="54" t="s">
        <v>1047</v>
      </c>
      <c r="T143" s="54" t="s">
        <v>1042</v>
      </c>
      <c r="U143" s="56">
        <v>0</v>
      </c>
      <c r="V143" s="56">
        <v>0</v>
      </c>
      <c r="W143" s="54"/>
    </row>
    <row r="144" spans="1:23">
      <c r="A144" s="8" t="s">
        <v>1642</v>
      </c>
      <c r="B144" s="8" t="s">
        <v>62</v>
      </c>
      <c r="C144" s="8" t="s">
        <v>1983</v>
      </c>
      <c r="D144" s="8" t="s">
        <v>2201</v>
      </c>
      <c r="E144" s="8" t="s">
        <v>2202</v>
      </c>
      <c r="F144" s="8" t="s">
        <v>1046</v>
      </c>
      <c r="G144" s="54"/>
      <c r="H144" s="54"/>
      <c r="I144" s="54"/>
      <c r="J144" s="60">
        <v>43282</v>
      </c>
      <c r="K144" s="60">
        <v>73050</v>
      </c>
      <c r="L144" s="54"/>
      <c r="M144" s="54"/>
      <c r="N144" s="54"/>
      <c r="O144" s="54" t="s">
        <v>62</v>
      </c>
      <c r="P144" s="54" t="s">
        <v>1042</v>
      </c>
      <c r="Q144" s="55"/>
      <c r="R144" s="55"/>
      <c r="S144" s="54" t="s">
        <v>1047</v>
      </c>
      <c r="T144" s="54" t="s">
        <v>1042</v>
      </c>
      <c r="U144" s="56">
        <v>0</v>
      </c>
      <c r="V144" s="56">
        <v>0</v>
      </c>
      <c r="W144" s="54"/>
    </row>
    <row r="145" spans="1:23">
      <c r="A145" s="8" t="s">
        <v>1643</v>
      </c>
      <c r="B145" s="8" t="s">
        <v>62</v>
      </c>
      <c r="C145" s="8" t="s">
        <v>1984</v>
      </c>
      <c r="D145" s="8" t="s">
        <v>2201</v>
      </c>
      <c r="E145" s="8" t="s">
        <v>2202</v>
      </c>
      <c r="F145" s="8" t="s">
        <v>1046</v>
      </c>
      <c r="G145" s="54"/>
      <c r="H145" s="54"/>
      <c r="I145" s="54"/>
      <c r="J145" s="60">
        <v>43282</v>
      </c>
      <c r="K145" s="60">
        <v>73050</v>
      </c>
      <c r="L145" s="54"/>
      <c r="M145" s="54"/>
      <c r="N145" s="54"/>
      <c r="O145" s="54" t="s">
        <v>62</v>
      </c>
      <c r="P145" s="54" t="s">
        <v>1042</v>
      </c>
      <c r="Q145" s="55"/>
      <c r="R145" s="55"/>
      <c r="S145" s="54" t="s">
        <v>1047</v>
      </c>
      <c r="T145" s="54" t="s">
        <v>1042</v>
      </c>
      <c r="U145" s="56">
        <v>0</v>
      </c>
      <c r="V145" s="56">
        <v>0</v>
      </c>
      <c r="W145" s="54"/>
    </row>
    <row r="146" spans="1:23">
      <c r="A146" s="8" t="s">
        <v>1644</v>
      </c>
      <c r="B146" s="8" t="s">
        <v>62</v>
      </c>
      <c r="C146" s="8" t="s">
        <v>1985</v>
      </c>
      <c r="D146" s="8" t="s">
        <v>2201</v>
      </c>
      <c r="E146" s="8" t="s">
        <v>2202</v>
      </c>
      <c r="F146" s="8" t="s">
        <v>1046</v>
      </c>
      <c r="G146" s="54"/>
      <c r="H146" s="54"/>
      <c r="I146" s="54"/>
      <c r="J146" s="60">
        <v>43282</v>
      </c>
      <c r="K146" s="60">
        <v>73050</v>
      </c>
      <c r="L146" s="54"/>
      <c r="M146" s="54"/>
      <c r="N146" s="54"/>
      <c r="O146" s="54" t="s">
        <v>62</v>
      </c>
      <c r="P146" s="54" t="s">
        <v>1042</v>
      </c>
      <c r="Q146" s="55"/>
      <c r="R146" s="55"/>
      <c r="S146" s="54" t="s">
        <v>1047</v>
      </c>
      <c r="T146" s="54" t="s">
        <v>1042</v>
      </c>
      <c r="U146" s="56">
        <v>0</v>
      </c>
      <c r="V146" s="56">
        <v>0</v>
      </c>
      <c r="W146" s="54"/>
    </row>
    <row r="147" spans="1:23">
      <c r="A147" s="8" t="s">
        <v>1645</v>
      </c>
      <c r="B147" s="8" t="s">
        <v>62</v>
      </c>
      <c r="C147" s="8" t="s">
        <v>1986</v>
      </c>
      <c r="D147" s="8" t="s">
        <v>2201</v>
      </c>
      <c r="E147" s="8" t="s">
        <v>2202</v>
      </c>
      <c r="F147" s="8" t="s">
        <v>1046</v>
      </c>
      <c r="G147" s="54"/>
      <c r="H147" s="54"/>
      <c r="I147" s="54"/>
      <c r="J147" s="60">
        <v>43282</v>
      </c>
      <c r="K147" s="60">
        <v>73050</v>
      </c>
      <c r="L147" s="54"/>
      <c r="M147" s="54"/>
      <c r="N147" s="54"/>
      <c r="O147" s="54" t="s">
        <v>62</v>
      </c>
      <c r="P147" s="54" t="s">
        <v>1042</v>
      </c>
      <c r="Q147" s="55"/>
      <c r="R147" s="55"/>
      <c r="S147" s="54" t="s">
        <v>1047</v>
      </c>
      <c r="T147" s="54" t="s">
        <v>1042</v>
      </c>
      <c r="U147" s="56">
        <v>0</v>
      </c>
      <c r="V147" s="56">
        <v>0</v>
      </c>
      <c r="W147" s="54"/>
    </row>
    <row r="148" spans="1:23">
      <c r="A148" s="8" t="s">
        <v>1646</v>
      </c>
      <c r="B148" s="8" t="s">
        <v>62</v>
      </c>
      <c r="C148" s="8" t="s">
        <v>1987</v>
      </c>
      <c r="D148" s="8" t="s">
        <v>2201</v>
      </c>
      <c r="E148" s="8" t="s">
        <v>2202</v>
      </c>
      <c r="F148" s="8" t="s">
        <v>1046</v>
      </c>
      <c r="G148" s="54"/>
      <c r="H148" s="54"/>
      <c r="I148" s="54"/>
      <c r="J148" s="60">
        <v>43282</v>
      </c>
      <c r="K148" s="60">
        <v>73050</v>
      </c>
      <c r="L148" s="54"/>
      <c r="M148" s="54"/>
      <c r="N148" s="54"/>
      <c r="O148" s="54" t="s">
        <v>62</v>
      </c>
      <c r="P148" s="54" t="s">
        <v>1042</v>
      </c>
      <c r="Q148" s="55"/>
      <c r="R148" s="55"/>
      <c r="S148" s="54" t="s">
        <v>1047</v>
      </c>
      <c r="T148" s="54" t="s">
        <v>1042</v>
      </c>
      <c r="U148" s="56">
        <v>0</v>
      </c>
      <c r="V148" s="56">
        <v>0</v>
      </c>
      <c r="W148" s="54"/>
    </row>
    <row r="149" spans="1:23">
      <c r="A149" s="8" t="s">
        <v>1647</v>
      </c>
      <c r="B149" s="8" t="s">
        <v>62</v>
      </c>
      <c r="C149" s="8" t="s">
        <v>1988</v>
      </c>
      <c r="D149" s="8" t="s">
        <v>2201</v>
      </c>
      <c r="E149" s="8" t="s">
        <v>2202</v>
      </c>
      <c r="F149" s="8" t="s">
        <v>1046</v>
      </c>
      <c r="G149" s="54"/>
      <c r="H149" s="54"/>
      <c r="I149" s="54"/>
      <c r="J149" s="60">
        <v>43282</v>
      </c>
      <c r="K149" s="60">
        <v>73050</v>
      </c>
      <c r="L149" s="54"/>
      <c r="M149" s="54"/>
      <c r="N149" s="54"/>
      <c r="O149" s="54" t="s">
        <v>62</v>
      </c>
      <c r="P149" s="54" t="s">
        <v>1042</v>
      </c>
      <c r="Q149" s="55"/>
      <c r="R149" s="55"/>
      <c r="S149" s="54" t="s">
        <v>1047</v>
      </c>
      <c r="T149" s="54" t="s">
        <v>1042</v>
      </c>
      <c r="U149" s="56">
        <v>0</v>
      </c>
      <c r="V149" s="56">
        <v>0</v>
      </c>
      <c r="W149" s="54"/>
    </row>
    <row r="150" spans="1:23">
      <c r="A150" s="8" t="s">
        <v>1648</v>
      </c>
      <c r="B150" s="8" t="s">
        <v>62</v>
      </c>
      <c r="C150" s="8" t="s">
        <v>1989</v>
      </c>
      <c r="D150" s="8" t="s">
        <v>2201</v>
      </c>
      <c r="E150" s="8" t="s">
        <v>2202</v>
      </c>
      <c r="F150" s="8" t="s">
        <v>1046</v>
      </c>
      <c r="G150" s="54"/>
      <c r="H150" s="54"/>
      <c r="I150" s="54"/>
      <c r="J150" s="60">
        <v>43282</v>
      </c>
      <c r="K150" s="60">
        <v>73050</v>
      </c>
      <c r="L150" s="54"/>
      <c r="M150" s="54"/>
      <c r="N150" s="54"/>
      <c r="O150" s="54" t="s">
        <v>62</v>
      </c>
      <c r="P150" s="54" t="s">
        <v>1042</v>
      </c>
      <c r="Q150" s="55"/>
      <c r="R150" s="55"/>
      <c r="S150" s="54" t="s">
        <v>1047</v>
      </c>
      <c r="T150" s="54" t="s">
        <v>1042</v>
      </c>
      <c r="U150" s="56">
        <v>0</v>
      </c>
      <c r="V150" s="56">
        <v>0</v>
      </c>
      <c r="W150" s="54"/>
    </row>
    <row r="151" spans="1:23">
      <c r="A151" s="8" t="s">
        <v>1649</v>
      </c>
      <c r="B151" s="8" t="s">
        <v>62</v>
      </c>
      <c r="C151" s="8" t="s">
        <v>1990</v>
      </c>
      <c r="D151" s="8" t="s">
        <v>2201</v>
      </c>
      <c r="E151" s="8" t="s">
        <v>2202</v>
      </c>
      <c r="F151" s="8" t="s">
        <v>1046</v>
      </c>
      <c r="G151" s="54"/>
      <c r="H151" s="54"/>
      <c r="I151" s="54"/>
      <c r="J151" s="60">
        <v>43282</v>
      </c>
      <c r="K151" s="60">
        <v>73050</v>
      </c>
      <c r="L151" s="54"/>
      <c r="M151" s="54"/>
      <c r="N151" s="54"/>
      <c r="O151" s="54" t="s">
        <v>62</v>
      </c>
      <c r="P151" s="54" t="s">
        <v>1042</v>
      </c>
      <c r="Q151" s="55"/>
      <c r="R151" s="55"/>
      <c r="S151" s="54" t="s">
        <v>1047</v>
      </c>
      <c r="T151" s="54" t="s">
        <v>1042</v>
      </c>
      <c r="U151" s="56">
        <v>0</v>
      </c>
      <c r="V151" s="56">
        <v>0</v>
      </c>
      <c r="W151" s="54"/>
    </row>
    <row r="152" spans="1:23">
      <c r="A152" s="8" t="s">
        <v>1650</v>
      </c>
      <c r="B152" s="8" t="s">
        <v>62</v>
      </c>
      <c r="C152" s="8" t="s">
        <v>1991</v>
      </c>
      <c r="D152" s="8" t="s">
        <v>2201</v>
      </c>
      <c r="E152" s="8" t="s">
        <v>2202</v>
      </c>
      <c r="F152" s="8" t="s">
        <v>1046</v>
      </c>
      <c r="G152" s="54"/>
      <c r="H152" s="54"/>
      <c r="I152" s="54"/>
      <c r="J152" s="60">
        <v>43282</v>
      </c>
      <c r="K152" s="60">
        <v>73050</v>
      </c>
      <c r="L152" s="54"/>
      <c r="M152" s="54"/>
      <c r="N152" s="54"/>
      <c r="O152" s="54" t="s">
        <v>62</v>
      </c>
      <c r="P152" s="54" t="s">
        <v>1042</v>
      </c>
      <c r="Q152" s="55"/>
      <c r="R152" s="55"/>
      <c r="S152" s="54" t="s">
        <v>1047</v>
      </c>
      <c r="T152" s="54" t="s">
        <v>1042</v>
      </c>
      <c r="U152" s="56">
        <v>0</v>
      </c>
      <c r="V152" s="56">
        <v>0</v>
      </c>
      <c r="W152" s="54"/>
    </row>
    <row r="153" spans="1:23">
      <c r="A153" s="8" t="s">
        <v>1651</v>
      </c>
      <c r="B153" s="8" t="s">
        <v>62</v>
      </c>
      <c r="C153" s="8" t="s">
        <v>1992</v>
      </c>
      <c r="D153" s="8" t="s">
        <v>2201</v>
      </c>
      <c r="E153" s="8" t="s">
        <v>2202</v>
      </c>
      <c r="F153" s="8" t="s">
        <v>1046</v>
      </c>
      <c r="G153" s="54"/>
      <c r="H153" s="54"/>
      <c r="I153" s="54"/>
      <c r="J153" s="60">
        <v>43282</v>
      </c>
      <c r="K153" s="60">
        <v>73050</v>
      </c>
      <c r="L153" s="54"/>
      <c r="M153" s="54"/>
      <c r="N153" s="54"/>
      <c r="O153" s="54" t="s">
        <v>62</v>
      </c>
      <c r="P153" s="54" t="s">
        <v>1042</v>
      </c>
      <c r="Q153" s="55"/>
      <c r="R153" s="55"/>
      <c r="S153" s="54" t="s">
        <v>1047</v>
      </c>
      <c r="T153" s="54" t="s">
        <v>1042</v>
      </c>
      <c r="U153" s="56">
        <v>0</v>
      </c>
      <c r="V153" s="56">
        <v>0</v>
      </c>
      <c r="W153" s="54"/>
    </row>
    <row r="154" spans="1:23">
      <c r="A154" s="8" t="s">
        <v>1652</v>
      </c>
      <c r="B154" s="8" t="s">
        <v>62</v>
      </c>
      <c r="C154" s="8" t="s">
        <v>1993</v>
      </c>
      <c r="D154" s="8" t="s">
        <v>2201</v>
      </c>
      <c r="E154" s="8" t="s">
        <v>2202</v>
      </c>
      <c r="F154" s="8" t="s">
        <v>1046</v>
      </c>
      <c r="G154" s="54"/>
      <c r="H154" s="54"/>
      <c r="I154" s="54"/>
      <c r="J154" s="60">
        <v>43282</v>
      </c>
      <c r="K154" s="60">
        <v>73050</v>
      </c>
      <c r="L154" s="54"/>
      <c r="M154" s="54"/>
      <c r="N154" s="54"/>
      <c r="O154" s="54" t="s">
        <v>62</v>
      </c>
      <c r="P154" s="54" t="s">
        <v>1042</v>
      </c>
      <c r="Q154" s="55"/>
      <c r="R154" s="55"/>
      <c r="S154" s="54" t="s">
        <v>1047</v>
      </c>
      <c r="T154" s="54"/>
      <c r="U154" s="56">
        <v>0</v>
      </c>
      <c r="V154" s="56">
        <v>0</v>
      </c>
      <c r="W154" s="54"/>
    </row>
    <row r="155" spans="1:23">
      <c r="A155" s="8" t="s">
        <v>1653</v>
      </c>
      <c r="B155" s="8" t="s">
        <v>62</v>
      </c>
      <c r="C155" s="8" t="s">
        <v>1994</v>
      </c>
      <c r="D155" s="8" t="s">
        <v>2201</v>
      </c>
      <c r="E155" s="8" t="s">
        <v>2202</v>
      </c>
      <c r="F155" s="8" t="s">
        <v>1046</v>
      </c>
      <c r="G155" s="54"/>
      <c r="H155" s="54"/>
      <c r="I155" s="54"/>
      <c r="J155" s="60">
        <v>43282</v>
      </c>
      <c r="K155" s="60">
        <v>73050</v>
      </c>
      <c r="L155" s="54"/>
      <c r="M155" s="54"/>
      <c r="N155" s="54"/>
      <c r="O155" s="54" t="s">
        <v>62</v>
      </c>
      <c r="P155" s="54" t="s">
        <v>1042</v>
      </c>
      <c r="Q155" s="55"/>
      <c r="R155" s="55"/>
      <c r="S155" s="54" t="s">
        <v>1047</v>
      </c>
      <c r="T155" s="54" t="s">
        <v>1042</v>
      </c>
      <c r="U155" s="56">
        <v>0</v>
      </c>
      <c r="V155" s="56">
        <v>0</v>
      </c>
      <c r="W155" s="54"/>
    </row>
    <row r="156" spans="1:23">
      <c r="A156" s="8" t="s">
        <v>1654</v>
      </c>
      <c r="B156" s="8" t="s">
        <v>62</v>
      </c>
      <c r="C156" s="8" t="s">
        <v>1995</v>
      </c>
      <c r="D156" s="8" t="s">
        <v>2201</v>
      </c>
      <c r="E156" s="8" t="s">
        <v>2202</v>
      </c>
      <c r="F156" s="8" t="s">
        <v>1046</v>
      </c>
      <c r="G156" s="54"/>
      <c r="H156" s="54"/>
      <c r="I156" s="54"/>
      <c r="J156" s="60">
        <v>43282</v>
      </c>
      <c r="K156" s="60">
        <v>73050</v>
      </c>
      <c r="L156" s="54"/>
      <c r="M156" s="54"/>
      <c r="N156" s="54"/>
      <c r="O156" s="54" t="s">
        <v>62</v>
      </c>
      <c r="P156" s="54" t="s">
        <v>1042</v>
      </c>
      <c r="Q156" s="55"/>
      <c r="R156" s="55"/>
      <c r="S156" s="54" t="s">
        <v>1047</v>
      </c>
      <c r="T156" s="54" t="s">
        <v>1042</v>
      </c>
      <c r="U156" s="56">
        <v>0</v>
      </c>
      <c r="V156" s="56">
        <v>0</v>
      </c>
      <c r="W156" s="54"/>
    </row>
    <row r="157" spans="1:23">
      <c r="A157" s="8" t="s">
        <v>1655</v>
      </c>
      <c r="B157" s="8" t="s">
        <v>62</v>
      </c>
      <c r="C157" s="8" t="s">
        <v>1996</v>
      </c>
      <c r="D157" s="8" t="s">
        <v>2201</v>
      </c>
      <c r="E157" s="8" t="s">
        <v>2202</v>
      </c>
      <c r="F157" s="8" t="s">
        <v>1046</v>
      </c>
      <c r="G157" s="54"/>
      <c r="H157" s="54"/>
      <c r="I157" s="54"/>
      <c r="J157" s="60">
        <v>43282</v>
      </c>
      <c r="K157" s="60">
        <v>73050</v>
      </c>
      <c r="L157" s="54"/>
      <c r="M157" s="54"/>
      <c r="N157" s="54"/>
      <c r="O157" s="54" t="s">
        <v>62</v>
      </c>
      <c r="P157" s="54" t="s">
        <v>1042</v>
      </c>
      <c r="Q157" s="55"/>
      <c r="R157" s="55"/>
      <c r="S157" s="54" t="s">
        <v>1047</v>
      </c>
      <c r="T157" s="54" t="s">
        <v>1042</v>
      </c>
      <c r="U157" s="56">
        <v>0</v>
      </c>
      <c r="V157" s="56">
        <v>0</v>
      </c>
      <c r="W157" s="54"/>
    </row>
    <row r="158" spans="1:23">
      <c r="A158" s="8" t="s">
        <v>1656</v>
      </c>
      <c r="B158" s="8" t="s">
        <v>62</v>
      </c>
      <c r="C158" s="8" t="s">
        <v>1997</v>
      </c>
      <c r="D158" s="8" t="s">
        <v>2201</v>
      </c>
      <c r="E158" s="8" t="s">
        <v>2202</v>
      </c>
      <c r="F158" s="8" t="s">
        <v>1046</v>
      </c>
      <c r="G158" s="54"/>
      <c r="H158" s="54"/>
      <c r="I158" s="54"/>
      <c r="J158" s="60">
        <v>43282</v>
      </c>
      <c r="K158" s="60">
        <v>73050</v>
      </c>
      <c r="L158" s="54"/>
      <c r="M158" s="54"/>
      <c r="N158" s="54"/>
      <c r="O158" s="54" t="s">
        <v>62</v>
      </c>
      <c r="P158" s="54" t="s">
        <v>1042</v>
      </c>
      <c r="Q158" s="55"/>
      <c r="R158" s="55"/>
      <c r="S158" s="54" t="s">
        <v>1047</v>
      </c>
      <c r="T158" s="54" t="s">
        <v>1042</v>
      </c>
      <c r="U158" s="56">
        <v>0</v>
      </c>
      <c r="V158" s="56">
        <v>0</v>
      </c>
      <c r="W158" s="54"/>
    </row>
    <row r="159" spans="1:23">
      <c r="A159" s="8" t="s">
        <v>1657</v>
      </c>
      <c r="B159" s="8" t="s">
        <v>62</v>
      </c>
      <c r="C159" s="8" t="s">
        <v>1998</v>
      </c>
      <c r="D159" s="8" t="s">
        <v>2201</v>
      </c>
      <c r="E159" s="8" t="s">
        <v>2202</v>
      </c>
      <c r="F159" s="8" t="s">
        <v>1046</v>
      </c>
      <c r="G159" s="54"/>
      <c r="H159" s="54"/>
      <c r="I159" s="54"/>
      <c r="J159" s="60">
        <v>43282</v>
      </c>
      <c r="K159" s="60">
        <v>73050</v>
      </c>
      <c r="L159" s="54"/>
      <c r="M159" s="54"/>
      <c r="N159" s="54"/>
      <c r="O159" s="54" t="s">
        <v>62</v>
      </c>
      <c r="P159" s="54" t="s">
        <v>1042</v>
      </c>
      <c r="Q159" s="55"/>
      <c r="R159" s="55"/>
      <c r="S159" s="54" t="s">
        <v>1047</v>
      </c>
      <c r="T159" s="54" t="s">
        <v>1042</v>
      </c>
      <c r="U159" s="56">
        <v>0</v>
      </c>
      <c r="V159" s="56">
        <v>0</v>
      </c>
      <c r="W159" s="54"/>
    </row>
    <row r="160" spans="1:23">
      <c r="A160" s="8" t="s">
        <v>1658</v>
      </c>
      <c r="B160" s="8" t="s">
        <v>62</v>
      </c>
      <c r="C160" s="8" t="s">
        <v>1999</v>
      </c>
      <c r="D160" s="8" t="s">
        <v>2201</v>
      </c>
      <c r="E160" s="8" t="s">
        <v>2202</v>
      </c>
      <c r="F160" s="8" t="s">
        <v>1046</v>
      </c>
      <c r="G160" s="54"/>
      <c r="H160" s="54"/>
      <c r="I160" s="54"/>
      <c r="J160" s="60">
        <v>43282</v>
      </c>
      <c r="K160" s="60">
        <v>73050</v>
      </c>
      <c r="L160" s="54"/>
      <c r="M160" s="54"/>
      <c r="N160" s="54"/>
      <c r="O160" s="54" t="s">
        <v>62</v>
      </c>
      <c r="P160" s="54" t="s">
        <v>1042</v>
      </c>
      <c r="Q160" s="55"/>
      <c r="R160" s="55"/>
      <c r="S160" s="54" t="s">
        <v>1047</v>
      </c>
      <c r="T160" s="54"/>
      <c r="U160" s="56">
        <v>0</v>
      </c>
      <c r="V160" s="56">
        <v>0</v>
      </c>
      <c r="W160" s="54"/>
    </row>
    <row r="161" spans="1:23">
      <c r="A161" s="8" t="s">
        <v>1659</v>
      </c>
      <c r="B161" s="8" t="s">
        <v>62</v>
      </c>
      <c r="C161" s="8" t="s">
        <v>2000</v>
      </c>
      <c r="D161" s="8" t="s">
        <v>2201</v>
      </c>
      <c r="E161" s="8" t="s">
        <v>2202</v>
      </c>
      <c r="F161" s="8" t="s">
        <v>1046</v>
      </c>
      <c r="G161" s="54"/>
      <c r="H161" s="54"/>
      <c r="I161" s="54"/>
      <c r="J161" s="60">
        <v>43282</v>
      </c>
      <c r="K161" s="60">
        <v>73050</v>
      </c>
      <c r="L161" s="54"/>
      <c r="M161" s="54"/>
      <c r="N161" s="54"/>
      <c r="O161" s="54" t="s">
        <v>62</v>
      </c>
      <c r="P161" s="54" t="s">
        <v>1042</v>
      </c>
      <c r="Q161" s="55"/>
      <c r="R161" s="55"/>
      <c r="S161" s="54" t="s">
        <v>1047</v>
      </c>
      <c r="T161" s="54"/>
      <c r="U161" s="56">
        <v>0</v>
      </c>
      <c r="V161" s="56">
        <v>0</v>
      </c>
      <c r="W161" s="54"/>
    </row>
    <row r="162" spans="1:23">
      <c r="A162" s="8" t="s">
        <v>1660</v>
      </c>
      <c r="B162" s="8" t="s">
        <v>62</v>
      </c>
      <c r="C162" s="8" t="s">
        <v>2001</v>
      </c>
      <c r="D162" s="8" t="s">
        <v>2201</v>
      </c>
      <c r="E162" s="8" t="s">
        <v>2202</v>
      </c>
      <c r="F162" s="8" t="s">
        <v>1046</v>
      </c>
      <c r="G162" s="54"/>
      <c r="H162" s="54"/>
      <c r="I162" s="54"/>
      <c r="J162" s="60">
        <v>43282</v>
      </c>
      <c r="K162" s="60">
        <v>73050</v>
      </c>
      <c r="L162" s="54"/>
      <c r="M162" s="54"/>
      <c r="N162" s="54"/>
      <c r="O162" s="54" t="s">
        <v>62</v>
      </c>
      <c r="P162" s="54" t="s">
        <v>1042</v>
      </c>
      <c r="Q162" s="55"/>
      <c r="R162" s="55"/>
      <c r="S162" s="54" t="s">
        <v>1047</v>
      </c>
      <c r="T162" s="54" t="s">
        <v>1042</v>
      </c>
      <c r="U162" s="56">
        <v>0</v>
      </c>
      <c r="V162" s="56">
        <v>0</v>
      </c>
      <c r="W162" s="54"/>
    </row>
    <row r="163" spans="1:23">
      <c r="A163" s="8" t="s">
        <v>1661</v>
      </c>
      <c r="B163" s="8" t="s">
        <v>62</v>
      </c>
      <c r="C163" s="8" t="s">
        <v>2002</v>
      </c>
      <c r="D163" s="8" t="s">
        <v>2201</v>
      </c>
      <c r="E163" s="8" t="s">
        <v>2202</v>
      </c>
      <c r="F163" s="8" t="s">
        <v>1046</v>
      </c>
      <c r="G163" s="54"/>
      <c r="H163" s="54"/>
      <c r="I163" s="54"/>
      <c r="J163" s="60">
        <v>43282</v>
      </c>
      <c r="K163" s="60">
        <v>73050</v>
      </c>
      <c r="L163" s="54"/>
      <c r="M163" s="54"/>
      <c r="N163" s="54"/>
      <c r="O163" s="54" t="s">
        <v>62</v>
      </c>
      <c r="P163" s="54" t="s">
        <v>1042</v>
      </c>
      <c r="Q163" s="55"/>
      <c r="R163" s="55"/>
      <c r="S163" s="54" t="s">
        <v>1047</v>
      </c>
      <c r="T163" s="54" t="s">
        <v>1042</v>
      </c>
      <c r="U163" s="56">
        <v>0</v>
      </c>
      <c r="V163" s="56">
        <v>0</v>
      </c>
      <c r="W163" s="54"/>
    </row>
    <row r="164" spans="1:23">
      <c r="A164" s="8" t="s">
        <v>1662</v>
      </c>
      <c r="B164" s="8" t="s">
        <v>62</v>
      </c>
      <c r="C164" s="8" t="s">
        <v>2003</v>
      </c>
      <c r="D164" s="8" t="s">
        <v>2201</v>
      </c>
      <c r="E164" s="8" t="s">
        <v>2202</v>
      </c>
      <c r="F164" s="8" t="s">
        <v>1046</v>
      </c>
      <c r="G164" s="54"/>
      <c r="H164" s="54"/>
      <c r="I164" s="54"/>
      <c r="J164" s="60">
        <v>43282</v>
      </c>
      <c r="K164" s="60">
        <v>73050</v>
      </c>
      <c r="L164" s="54"/>
      <c r="M164" s="54"/>
      <c r="N164" s="54"/>
      <c r="O164" s="54" t="s">
        <v>62</v>
      </c>
      <c r="P164" s="54" t="s">
        <v>1042</v>
      </c>
      <c r="Q164" s="55"/>
      <c r="R164" s="55"/>
      <c r="S164" s="54" t="s">
        <v>1047</v>
      </c>
      <c r="T164" s="54" t="s">
        <v>1042</v>
      </c>
      <c r="U164" s="56">
        <v>0</v>
      </c>
      <c r="V164" s="56">
        <v>0</v>
      </c>
      <c r="W164" s="54"/>
    </row>
    <row r="165" spans="1:23">
      <c r="A165" s="8" t="s">
        <v>1663</v>
      </c>
      <c r="B165" s="8" t="s">
        <v>62</v>
      </c>
      <c r="C165" s="8" t="s">
        <v>2004</v>
      </c>
      <c r="D165" s="8" t="s">
        <v>2203</v>
      </c>
      <c r="E165" s="8" t="s">
        <v>2204</v>
      </c>
      <c r="F165" s="8" t="s">
        <v>1046</v>
      </c>
      <c r="G165" s="54"/>
      <c r="H165" s="54"/>
      <c r="I165" s="54"/>
      <c r="J165" s="60">
        <v>43282</v>
      </c>
      <c r="K165" s="60">
        <v>73050</v>
      </c>
      <c r="L165" s="54"/>
      <c r="M165" s="54"/>
      <c r="N165" s="54"/>
      <c r="O165" s="54" t="s">
        <v>62</v>
      </c>
      <c r="P165" s="54" t="s">
        <v>1042</v>
      </c>
      <c r="Q165" s="55"/>
      <c r="R165" s="55"/>
      <c r="S165" s="54" t="s">
        <v>1047</v>
      </c>
      <c r="T165" s="54"/>
      <c r="U165" s="56">
        <v>0</v>
      </c>
      <c r="V165" s="56">
        <v>0</v>
      </c>
      <c r="W165" s="54"/>
    </row>
    <row r="166" spans="1:23">
      <c r="A166" s="8" t="s">
        <v>1664</v>
      </c>
      <c r="B166" s="8" t="s">
        <v>62</v>
      </c>
      <c r="C166" s="8" t="s">
        <v>2005</v>
      </c>
      <c r="D166" s="8" t="s">
        <v>2203</v>
      </c>
      <c r="E166" s="8" t="s">
        <v>2204</v>
      </c>
      <c r="F166" s="8" t="s">
        <v>1046</v>
      </c>
      <c r="G166" s="54"/>
      <c r="H166" s="54"/>
      <c r="I166" s="54"/>
      <c r="J166" s="60">
        <v>43282</v>
      </c>
      <c r="K166" s="60">
        <v>73050</v>
      </c>
      <c r="L166" s="54"/>
      <c r="M166" s="54"/>
      <c r="N166" s="54"/>
      <c r="O166" s="54" t="s">
        <v>62</v>
      </c>
      <c r="P166" s="54" t="s">
        <v>1042</v>
      </c>
      <c r="Q166" s="55"/>
      <c r="R166" s="55"/>
      <c r="S166" s="54" t="s">
        <v>1047</v>
      </c>
      <c r="T166" s="54"/>
      <c r="U166" s="56">
        <v>0</v>
      </c>
      <c r="V166" s="56">
        <v>0</v>
      </c>
      <c r="W166" s="54"/>
    </row>
    <row r="167" spans="1:23">
      <c r="A167" s="8" t="s">
        <v>1665</v>
      </c>
      <c r="B167" s="8" t="s">
        <v>62</v>
      </c>
      <c r="C167" s="8" t="s">
        <v>2006</v>
      </c>
      <c r="D167" s="8" t="s">
        <v>2203</v>
      </c>
      <c r="E167" s="8" t="s">
        <v>2204</v>
      </c>
      <c r="F167" s="8" t="s">
        <v>1046</v>
      </c>
      <c r="G167" s="54"/>
      <c r="H167" s="54"/>
      <c r="I167" s="54"/>
      <c r="J167" s="60">
        <v>43282</v>
      </c>
      <c r="K167" s="60">
        <v>73050</v>
      </c>
      <c r="L167" s="54"/>
      <c r="M167" s="54"/>
      <c r="N167" s="54"/>
      <c r="O167" s="54" t="s">
        <v>62</v>
      </c>
      <c r="P167" s="54" t="s">
        <v>1042</v>
      </c>
      <c r="Q167" s="55"/>
      <c r="R167" s="55"/>
      <c r="S167" s="54" t="s">
        <v>1047</v>
      </c>
      <c r="T167" s="54"/>
      <c r="U167" s="56">
        <v>0</v>
      </c>
      <c r="V167" s="56">
        <v>0</v>
      </c>
      <c r="W167" s="54"/>
    </row>
    <row r="168" spans="1:23">
      <c r="A168" s="8" t="s">
        <v>1666</v>
      </c>
      <c r="B168" s="8" t="s">
        <v>62</v>
      </c>
      <c r="C168" s="8" t="s">
        <v>2007</v>
      </c>
      <c r="D168" s="8" t="s">
        <v>2203</v>
      </c>
      <c r="E168" s="8" t="s">
        <v>2204</v>
      </c>
      <c r="F168" s="8" t="s">
        <v>1046</v>
      </c>
      <c r="G168" s="54"/>
      <c r="H168" s="54"/>
      <c r="I168" s="54"/>
      <c r="J168" s="60">
        <v>43282</v>
      </c>
      <c r="K168" s="60">
        <v>73050</v>
      </c>
      <c r="L168" s="54"/>
      <c r="M168" s="54"/>
      <c r="N168" s="54"/>
      <c r="O168" s="54" t="s">
        <v>62</v>
      </c>
      <c r="P168" s="54" t="s">
        <v>1042</v>
      </c>
      <c r="Q168" s="55"/>
      <c r="R168" s="55"/>
      <c r="S168" s="54" t="s">
        <v>1047</v>
      </c>
      <c r="T168" s="54"/>
      <c r="U168" s="56">
        <v>0</v>
      </c>
      <c r="V168" s="56">
        <v>0</v>
      </c>
      <c r="W168" s="54"/>
    </row>
    <row r="169" spans="1:23">
      <c r="A169" s="8" t="s">
        <v>1667</v>
      </c>
      <c r="B169" s="8" t="s">
        <v>62</v>
      </c>
      <c r="C169" s="8" t="s">
        <v>2008</v>
      </c>
      <c r="D169" s="8" t="s">
        <v>2203</v>
      </c>
      <c r="E169" s="8" t="s">
        <v>2204</v>
      </c>
      <c r="F169" s="8" t="s">
        <v>1046</v>
      </c>
      <c r="G169" s="54"/>
      <c r="H169" s="54"/>
      <c r="I169" s="54"/>
      <c r="J169" s="60">
        <v>43282</v>
      </c>
      <c r="K169" s="60">
        <v>73050</v>
      </c>
      <c r="L169" s="54"/>
      <c r="M169" s="54"/>
      <c r="N169" s="54"/>
      <c r="O169" s="54" t="s">
        <v>62</v>
      </c>
      <c r="P169" s="54" t="s">
        <v>1042</v>
      </c>
      <c r="Q169" s="55"/>
      <c r="R169" s="55"/>
      <c r="S169" s="54" t="s">
        <v>1047</v>
      </c>
      <c r="T169" s="54"/>
      <c r="U169" s="56">
        <v>0</v>
      </c>
      <c r="V169" s="56">
        <v>0</v>
      </c>
      <c r="W169" s="54"/>
    </row>
    <row r="170" spans="1:23">
      <c r="A170" s="8" t="s">
        <v>1668</v>
      </c>
      <c r="B170" s="8" t="s">
        <v>62</v>
      </c>
      <c r="C170" s="8" t="s">
        <v>2009</v>
      </c>
      <c r="D170" s="8" t="s">
        <v>2203</v>
      </c>
      <c r="E170" s="8" t="s">
        <v>2204</v>
      </c>
      <c r="F170" s="8" t="s">
        <v>1046</v>
      </c>
      <c r="G170" s="54"/>
      <c r="H170" s="54"/>
      <c r="I170" s="54"/>
      <c r="J170" s="60">
        <v>43282</v>
      </c>
      <c r="K170" s="60">
        <v>73050</v>
      </c>
      <c r="L170" s="54"/>
      <c r="M170" s="54"/>
      <c r="N170" s="54"/>
      <c r="O170" s="54" t="s">
        <v>62</v>
      </c>
      <c r="P170" s="54" t="s">
        <v>1042</v>
      </c>
      <c r="Q170" s="55"/>
      <c r="R170" s="55"/>
      <c r="S170" s="54" t="s">
        <v>1047</v>
      </c>
      <c r="T170" s="54"/>
      <c r="U170" s="56">
        <v>0</v>
      </c>
      <c r="V170" s="56">
        <v>0</v>
      </c>
      <c r="W170" s="54"/>
    </row>
    <row r="171" spans="1:23">
      <c r="A171" s="8" t="s">
        <v>1669</v>
      </c>
      <c r="B171" s="8" t="s">
        <v>62</v>
      </c>
      <c r="C171" s="8" t="s">
        <v>2010</v>
      </c>
      <c r="D171" s="8" t="s">
        <v>2203</v>
      </c>
      <c r="E171" s="8" t="s">
        <v>2204</v>
      </c>
      <c r="F171" s="8" t="s">
        <v>1046</v>
      </c>
      <c r="G171" s="54"/>
      <c r="H171" s="54"/>
      <c r="I171" s="54"/>
      <c r="J171" s="60">
        <v>43282</v>
      </c>
      <c r="K171" s="60">
        <v>73050</v>
      </c>
      <c r="L171" s="54"/>
      <c r="M171" s="54"/>
      <c r="N171" s="54"/>
      <c r="O171" s="54" t="s">
        <v>62</v>
      </c>
      <c r="P171" s="54" t="s">
        <v>1042</v>
      </c>
      <c r="Q171" s="55"/>
      <c r="R171" s="55"/>
      <c r="S171" s="54" t="s">
        <v>1047</v>
      </c>
      <c r="T171" s="54"/>
      <c r="U171" s="56">
        <v>0</v>
      </c>
      <c r="V171" s="56">
        <v>0</v>
      </c>
      <c r="W171" s="54"/>
    </row>
    <row r="172" spans="1:23">
      <c r="A172" s="8" t="s">
        <v>1670</v>
      </c>
      <c r="B172" s="8" t="s">
        <v>62</v>
      </c>
      <c r="C172" s="8" t="s">
        <v>2011</v>
      </c>
      <c r="D172" s="8" t="s">
        <v>2203</v>
      </c>
      <c r="E172" s="8" t="s">
        <v>2204</v>
      </c>
      <c r="F172" s="8" t="s">
        <v>1046</v>
      </c>
      <c r="G172" s="54"/>
      <c r="H172" s="54"/>
      <c r="I172" s="54"/>
      <c r="J172" s="60">
        <v>43282</v>
      </c>
      <c r="K172" s="60">
        <v>73050</v>
      </c>
      <c r="L172" s="54"/>
      <c r="M172" s="54"/>
      <c r="N172" s="54"/>
      <c r="O172" s="54" t="s">
        <v>62</v>
      </c>
      <c r="P172" s="54" t="s">
        <v>1042</v>
      </c>
      <c r="Q172" s="55"/>
      <c r="R172" s="55"/>
      <c r="S172" s="54" t="s">
        <v>1047</v>
      </c>
      <c r="T172" s="54"/>
      <c r="U172" s="56">
        <v>0</v>
      </c>
      <c r="V172" s="56">
        <v>0</v>
      </c>
      <c r="W172" s="54"/>
    </row>
    <row r="173" spans="1:23">
      <c r="A173" s="8" t="s">
        <v>1671</v>
      </c>
      <c r="B173" s="8" t="s">
        <v>62</v>
      </c>
      <c r="C173" s="8" t="s">
        <v>2012</v>
      </c>
      <c r="D173" s="8" t="s">
        <v>2203</v>
      </c>
      <c r="E173" s="8" t="s">
        <v>2204</v>
      </c>
      <c r="F173" s="8" t="s">
        <v>1046</v>
      </c>
      <c r="G173" s="54"/>
      <c r="H173" s="54"/>
      <c r="I173" s="54"/>
      <c r="J173" s="60">
        <v>43282</v>
      </c>
      <c r="K173" s="60">
        <v>73050</v>
      </c>
      <c r="L173" s="54"/>
      <c r="M173" s="54"/>
      <c r="N173" s="54"/>
      <c r="O173" s="54" t="s">
        <v>62</v>
      </c>
      <c r="P173" s="54" t="s">
        <v>1042</v>
      </c>
      <c r="Q173" s="55"/>
      <c r="R173" s="55"/>
      <c r="S173" s="54" t="s">
        <v>1047</v>
      </c>
      <c r="T173" s="54" t="s">
        <v>1042</v>
      </c>
      <c r="U173" s="56">
        <v>0</v>
      </c>
      <c r="V173" s="56">
        <v>0</v>
      </c>
      <c r="W173" s="54"/>
    </row>
    <row r="174" spans="1:23">
      <c r="A174" s="8" t="s">
        <v>1672</v>
      </c>
      <c r="B174" s="8" t="s">
        <v>62</v>
      </c>
      <c r="C174" s="8" t="s">
        <v>2013</v>
      </c>
      <c r="D174" s="8" t="s">
        <v>2203</v>
      </c>
      <c r="E174" s="8" t="s">
        <v>2204</v>
      </c>
      <c r="F174" s="8" t="s">
        <v>1046</v>
      </c>
      <c r="G174" s="54"/>
      <c r="H174" s="54"/>
      <c r="I174" s="54"/>
      <c r="J174" s="60">
        <v>43282</v>
      </c>
      <c r="K174" s="60">
        <v>73050</v>
      </c>
      <c r="L174" s="54"/>
      <c r="M174" s="54"/>
      <c r="N174" s="54"/>
      <c r="O174" s="54" t="s">
        <v>62</v>
      </c>
      <c r="P174" s="54" t="s">
        <v>1042</v>
      </c>
      <c r="Q174" s="55"/>
      <c r="R174" s="55"/>
      <c r="S174" s="54" t="s">
        <v>1047</v>
      </c>
      <c r="T174" s="54"/>
      <c r="U174" s="56">
        <v>0</v>
      </c>
      <c r="V174" s="56">
        <v>0</v>
      </c>
      <c r="W174" s="54"/>
    </row>
    <row r="175" spans="1:23">
      <c r="A175" s="8" t="s">
        <v>1673</v>
      </c>
      <c r="B175" s="8" t="s">
        <v>62</v>
      </c>
      <c r="C175" s="8" t="s">
        <v>2014</v>
      </c>
      <c r="D175" s="8" t="s">
        <v>2203</v>
      </c>
      <c r="E175" s="8" t="s">
        <v>2204</v>
      </c>
      <c r="F175" s="8" t="s">
        <v>1046</v>
      </c>
      <c r="G175" s="54"/>
      <c r="H175" s="54"/>
      <c r="I175" s="54"/>
      <c r="J175" s="60">
        <v>43282</v>
      </c>
      <c r="K175" s="60">
        <v>73050</v>
      </c>
      <c r="L175" s="54"/>
      <c r="M175" s="54"/>
      <c r="N175" s="54"/>
      <c r="O175" s="54" t="s">
        <v>62</v>
      </c>
      <c r="P175" s="54" t="s">
        <v>1042</v>
      </c>
      <c r="Q175" s="55"/>
      <c r="R175" s="55"/>
      <c r="S175" s="54" t="s">
        <v>1047</v>
      </c>
      <c r="T175" s="54" t="s">
        <v>1042</v>
      </c>
      <c r="U175" s="56">
        <v>0</v>
      </c>
      <c r="V175" s="56">
        <v>0</v>
      </c>
      <c r="W175" s="54"/>
    </row>
    <row r="176" spans="1:23">
      <c r="A176" s="8" t="s">
        <v>1674</v>
      </c>
      <c r="B176" s="8" t="s">
        <v>62</v>
      </c>
      <c r="C176" s="8" t="s">
        <v>2015</v>
      </c>
      <c r="D176" s="8" t="s">
        <v>2203</v>
      </c>
      <c r="E176" s="8" t="s">
        <v>2204</v>
      </c>
      <c r="F176" s="8" t="s">
        <v>1046</v>
      </c>
      <c r="G176" s="54"/>
      <c r="H176" s="54"/>
      <c r="I176" s="54"/>
      <c r="J176" s="60">
        <v>43282</v>
      </c>
      <c r="K176" s="60">
        <v>73050</v>
      </c>
      <c r="L176" s="54"/>
      <c r="M176" s="54"/>
      <c r="N176" s="54"/>
      <c r="O176" s="54" t="s">
        <v>62</v>
      </c>
      <c r="P176" s="54" t="s">
        <v>1042</v>
      </c>
      <c r="Q176" s="55"/>
      <c r="R176" s="55"/>
      <c r="S176" s="54" t="s">
        <v>1047</v>
      </c>
      <c r="T176" s="54" t="s">
        <v>1042</v>
      </c>
      <c r="U176" s="56">
        <v>0</v>
      </c>
      <c r="V176" s="56">
        <v>0</v>
      </c>
      <c r="W176" s="54"/>
    </row>
    <row r="177" spans="1:23">
      <c r="A177" s="8" t="s">
        <v>1675</v>
      </c>
      <c r="B177" s="8" t="s">
        <v>62</v>
      </c>
      <c r="C177" s="8" t="s">
        <v>2016</v>
      </c>
      <c r="D177" s="8" t="s">
        <v>2203</v>
      </c>
      <c r="E177" s="8" t="s">
        <v>2204</v>
      </c>
      <c r="F177" s="8" t="s">
        <v>1046</v>
      </c>
      <c r="G177" s="54"/>
      <c r="H177" s="54"/>
      <c r="I177" s="54"/>
      <c r="J177" s="60">
        <v>43282</v>
      </c>
      <c r="K177" s="60">
        <v>73050</v>
      </c>
      <c r="L177" s="54"/>
      <c r="M177" s="54"/>
      <c r="N177" s="54"/>
      <c r="O177" s="54" t="s">
        <v>62</v>
      </c>
      <c r="P177" s="54" t="s">
        <v>1042</v>
      </c>
      <c r="Q177" s="55"/>
      <c r="R177" s="55"/>
      <c r="S177" s="54" t="s">
        <v>1047</v>
      </c>
      <c r="T177" s="54" t="s">
        <v>1042</v>
      </c>
      <c r="U177" s="56">
        <v>0</v>
      </c>
      <c r="V177" s="56">
        <v>0</v>
      </c>
      <c r="W177" s="54"/>
    </row>
    <row r="178" spans="1:23">
      <c r="A178" s="8" t="s">
        <v>1676</v>
      </c>
      <c r="B178" s="8" t="s">
        <v>62</v>
      </c>
      <c r="C178" s="8" t="s">
        <v>2017</v>
      </c>
      <c r="D178" s="8" t="s">
        <v>2203</v>
      </c>
      <c r="E178" s="8" t="s">
        <v>2204</v>
      </c>
      <c r="F178" s="8" t="s">
        <v>1046</v>
      </c>
      <c r="G178" s="54"/>
      <c r="H178" s="54"/>
      <c r="I178" s="54"/>
      <c r="J178" s="60">
        <v>43282</v>
      </c>
      <c r="K178" s="60">
        <v>73050</v>
      </c>
      <c r="L178" s="54"/>
      <c r="M178" s="54"/>
      <c r="N178" s="54"/>
      <c r="O178" s="54" t="s">
        <v>62</v>
      </c>
      <c r="P178" s="54" t="s">
        <v>1042</v>
      </c>
      <c r="Q178" s="55"/>
      <c r="R178" s="55"/>
      <c r="S178" s="54" t="s">
        <v>1047</v>
      </c>
      <c r="T178" s="54" t="s">
        <v>1042</v>
      </c>
      <c r="U178" s="56">
        <v>0</v>
      </c>
      <c r="V178" s="56">
        <v>0</v>
      </c>
      <c r="W178" s="54"/>
    </row>
    <row r="179" spans="1:23">
      <c r="A179" s="8" t="s">
        <v>1677</v>
      </c>
      <c r="B179" s="8" t="s">
        <v>62</v>
      </c>
      <c r="C179" s="8" t="s">
        <v>2018</v>
      </c>
      <c r="D179" s="8" t="s">
        <v>2203</v>
      </c>
      <c r="E179" s="8" t="s">
        <v>2204</v>
      </c>
      <c r="F179" s="8" t="s">
        <v>1046</v>
      </c>
      <c r="G179" s="54"/>
      <c r="H179" s="54"/>
      <c r="I179" s="54"/>
      <c r="J179" s="60">
        <v>43282</v>
      </c>
      <c r="K179" s="60">
        <v>73050</v>
      </c>
      <c r="L179" s="54"/>
      <c r="M179" s="54"/>
      <c r="N179" s="54"/>
      <c r="O179" s="54" t="s">
        <v>62</v>
      </c>
      <c r="P179" s="54" t="s">
        <v>1042</v>
      </c>
      <c r="Q179" s="55"/>
      <c r="R179" s="55"/>
      <c r="S179" s="54" t="s">
        <v>1047</v>
      </c>
      <c r="T179" s="54" t="s">
        <v>1042</v>
      </c>
      <c r="U179" s="56">
        <v>0</v>
      </c>
      <c r="V179" s="56">
        <v>0</v>
      </c>
      <c r="W179" s="54"/>
    </row>
    <row r="180" spans="1:23">
      <c r="A180" s="8" t="s">
        <v>1678</v>
      </c>
      <c r="B180" s="8" t="s">
        <v>62</v>
      </c>
      <c r="C180" s="8" t="s">
        <v>2019</v>
      </c>
      <c r="D180" s="8" t="s">
        <v>2203</v>
      </c>
      <c r="E180" s="8" t="s">
        <v>2204</v>
      </c>
      <c r="F180" s="8" t="s">
        <v>1046</v>
      </c>
      <c r="G180" s="54"/>
      <c r="H180" s="54"/>
      <c r="I180" s="54"/>
      <c r="J180" s="60">
        <v>43282</v>
      </c>
      <c r="K180" s="60">
        <v>73050</v>
      </c>
      <c r="L180" s="54"/>
      <c r="M180" s="54"/>
      <c r="N180" s="54"/>
      <c r="O180" s="54" t="s">
        <v>62</v>
      </c>
      <c r="P180" s="54" t="s">
        <v>1042</v>
      </c>
      <c r="Q180" s="55"/>
      <c r="R180" s="55"/>
      <c r="S180" s="54" t="s">
        <v>1047</v>
      </c>
      <c r="T180" s="54" t="s">
        <v>1042</v>
      </c>
      <c r="U180" s="56">
        <v>0</v>
      </c>
      <c r="V180" s="56">
        <v>0</v>
      </c>
      <c r="W180" s="54"/>
    </row>
    <row r="181" spans="1:23">
      <c r="A181" s="8" t="s">
        <v>1679</v>
      </c>
      <c r="B181" s="8" t="s">
        <v>62</v>
      </c>
      <c r="C181" s="8" t="s">
        <v>2020</v>
      </c>
      <c r="D181" s="8" t="s">
        <v>2203</v>
      </c>
      <c r="E181" s="8" t="s">
        <v>2204</v>
      </c>
      <c r="F181" s="8" t="s">
        <v>1046</v>
      </c>
      <c r="G181" s="54"/>
      <c r="H181" s="54"/>
      <c r="I181" s="54"/>
      <c r="J181" s="60">
        <v>43282</v>
      </c>
      <c r="K181" s="60">
        <v>73050</v>
      </c>
      <c r="L181" s="54"/>
      <c r="M181" s="54"/>
      <c r="N181" s="54"/>
      <c r="O181" s="54" t="s">
        <v>62</v>
      </c>
      <c r="P181" s="54" t="s">
        <v>1042</v>
      </c>
      <c r="Q181" s="55"/>
      <c r="R181" s="55"/>
      <c r="S181" s="54" t="s">
        <v>1047</v>
      </c>
      <c r="T181" s="54"/>
      <c r="U181" s="56">
        <v>0</v>
      </c>
      <c r="V181" s="56">
        <v>0</v>
      </c>
      <c r="W181" s="54"/>
    </row>
    <row r="182" spans="1:23">
      <c r="A182" s="8" t="s">
        <v>1680</v>
      </c>
      <c r="B182" s="8" t="s">
        <v>62</v>
      </c>
      <c r="C182" s="8" t="s">
        <v>2021</v>
      </c>
      <c r="D182" s="8" t="s">
        <v>2203</v>
      </c>
      <c r="E182" s="8" t="s">
        <v>2204</v>
      </c>
      <c r="F182" s="8" t="s">
        <v>1046</v>
      </c>
      <c r="G182" s="54"/>
      <c r="H182" s="54"/>
      <c r="I182" s="54"/>
      <c r="J182" s="60">
        <v>43282</v>
      </c>
      <c r="K182" s="60">
        <v>73050</v>
      </c>
      <c r="L182" s="54"/>
      <c r="M182" s="54"/>
      <c r="N182" s="54"/>
      <c r="O182" s="54" t="s">
        <v>62</v>
      </c>
      <c r="P182" s="54" t="s">
        <v>1042</v>
      </c>
      <c r="Q182" s="55"/>
      <c r="R182" s="55"/>
      <c r="S182" s="54" t="s">
        <v>1047</v>
      </c>
      <c r="T182" s="54" t="s">
        <v>1042</v>
      </c>
      <c r="U182" s="56">
        <v>0</v>
      </c>
      <c r="V182" s="56">
        <v>0</v>
      </c>
      <c r="W182" s="54"/>
    </row>
    <row r="183" spans="1:23">
      <c r="A183" s="8" t="s">
        <v>1681</v>
      </c>
      <c r="B183" s="8" t="s">
        <v>62</v>
      </c>
      <c r="C183" s="8" t="s">
        <v>2022</v>
      </c>
      <c r="D183" s="8" t="s">
        <v>2205</v>
      </c>
      <c r="E183" s="8" t="s">
        <v>2206</v>
      </c>
      <c r="F183" s="8" t="s">
        <v>1046</v>
      </c>
      <c r="G183" s="54"/>
      <c r="H183" s="54"/>
      <c r="I183" s="54"/>
      <c r="J183" s="60">
        <v>43282</v>
      </c>
      <c r="K183" s="60">
        <v>73050</v>
      </c>
      <c r="L183" s="54"/>
      <c r="M183" s="54"/>
      <c r="N183" s="54"/>
      <c r="O183" s="54" t="s">
        <v>62</v>
      </c>
      <c r="P183" s="54" t="s">
        <v>1042</v>
      </c>
      <c r="Q183" s="55"/>
      <c r="R183" s="55"/>
      <c r="S183" s="54" t="s">
        <v>1047</v>
      </c>
      <c r="T183" s="54"/>
      <c r="U183" s="56">
        <v>0</v>
      </c>
      <c r="V183" s="56">
        <v>0</v>
      </c>
      <c r="W183" s="54"/>
    </row>
    <row r="184" spans="1:23">
      <c r="A184" s="8" t="s">
        <v>1682</v>
      </c>
      <c r="B184" s="8" t="s">
        <v>62</v>
      </c>
      <c r="C184" s="8" t="s">
        <v>2023</v>
      </c>
      <c r="D184" s="8" t="s">
        <v>2205</v>
      </c>
      <c r="E184" s="8" t="s">
        <v>2206</v>
      </c>
      <c r="F184" s="8" t="s">
        <v>1046</v>
      </c>
      <c r="G184" s="54"/>
      <c r="H184" s="54"/>
      <c r="I184" s="54"/>
      <c r="J184" s="60">
        <v>43282</v>
      </c>
      <c r="K184" s="60">
        <v>73050</v>
      </c>
      <c r="L184" s="54"/>
      <c r="M184" s="54"/>
      <c r="N184" s="54"/>
      <c r="O184" s="54" t="s">
        <v>62</v>
      </c>
      <c r="P184" s="54" t="s">
        <v>1042</v>
      </c>
      <c r="Q184" s="55"/>
      <c r="R184" s="55"/>
      <c r="S184" s="54" t="s">
        <v>1047</v>
      </c>
      <c r="T184" s="54"/>
      <c r="U184" s="56">
        <v>0</v>
      </c>
      <c r="V184" s="56">
        <v>0</v>
      </c>
      <c r="W184" s="54"/>
    </row>
    <row r="185" spans="1:23">
      <c r="A185" s="8" t="s">
        <v>1683</v>
      </c>
      <c r="B185" s="8" t="s">
        <v>62</v>
      </c>
      <c r="C185" s="8" t="s">
        <v>2024</v>
      </c>
      <c r="D185" s="8" t="s">
        <v>2205</v>
      </c>
      <c r="E185" s="8" t="s">
        <v>2206</v>
      </c>
      <c r="F185" s="8" t="s">
        <v>1046</v>
      </c>
      <c r="G185" s="54"/>
      <c r="H185" s="54"/>
      <c r="I185" s="54"/>
      <c r="J185" s="60">
        <v>43282</v>
      </c>
      <c r="K185" s="60">
        <v>73050</v>
      </c>
      <c r="L185" s="54"/>
      <c r="M185" s="54"/>
      <c r="N185" s="54"/>
      <c r="O185" s="54" t="s">
        <v>62</v>
      </c>
      <c r="P185" s="54" t="s">
        <v>1042</v>
      </c>
      <c r="Q185" s="55"/>
      <c r="R185" s="55"/>
      <c r="S185" s="54" t="s">
        <v>1047</v>
      </c>
      <c r="T185" s="54"/>
      <c r="U185" s="56">
        <v>0</v>
      </c>
      <c r="V185" s="56">
        <v>0</v>
      </c>
      <c r="W185" s="54"/>
    </row>
    <row r="186" spans="1:23">
      <c r="A186" s="8" t="s">
        <v>1685</v>
      </c>
      <c r="B186" s="8" t="s">
        <v>62</v>
      </c>
      <c r="C186" s="8" t="s">
        <v>2026</v>
      </c>
      <c r="D186" s="8" t="s">
        <v>2205</v>
      </c>
      <c r="E186" s="8" t="s">
        <v>2206</v>
      </c>
      <c r="F186" s="8" t="s">
        <v>1046</v>
      </c>
      <c r="G186" s="54"/>
      <c r="H186" s="54"/>
      <c r="I186" s="54"/>
      <c r="J186" s="60">
        <v>43282</v>
      </c>
      <c r="K186" s="60">
        <v>73050</v>
      </c>
      <c r="L186" s="54"/>
      <c r="M186" s="54"/>
      <c r="N186" s="54"/>
      <c r="O186" s="54" t="s">
        <v>62</v>
      </c>
      <c r="P186" s="54" t="s">
        <v>1042</v>
      </c>
      <c r="Q186" s="55"/>
      <c r="R186" s="55"/>
      <c r="S186" s="54" t="s">
        <v>1047</v>
      </c>
      <c r="T186" s="54"/>
      <c r="U186" s="56">
        <v>0</v>
      </c>
      <c r="V186" s="56">
        <v>0</v>
      </c>
      <c r="W186" s="54"/>
    </row>
    <row r="187" spans="1:23">
      <c r="A187" s="8" t="s">
        <v>1686</v>
      </c>
      <c r="B187" s="8" t="s">
        <v>62</v>
      </c>
      <c r="C187" s="8" t="s">
        <v>2027</v>
      </c>
      <c r="D187" s="8" t="s">
        <v>2205</v>
      </c>
      <c r="E187" s="8" t="s">
        <v>2206</v>
      </c>
      <c r="F187" s="8" t="s">
        <v>1046</v>
      </c>
      <c r="G187" s="54"/>
      <c r="H187" s="54"/>
      <c r="I187" s="54"/>
      <c r="J187" s="60">
        <v>43282</v>
      </c>
      <c r="K187" s="60">
        <v>73050</v>
      </c>
      <c r="L187" s="54"/>
      <c r="M187" s="54"/>
      <c r="N187" s="54"/>
      <c r="O187" s="54" t="s">
        <v>62</v>
      </c>
      <c r="P187" s="54" t="s">
        <v>1042</v>
      </c>
      <c r="Q187" s="55"/>
      <c r="R187" s="55"/>
      <c r="S187" s="54" t="s">
        <v>1047</v>
      </c>
      <c r="T187" s="54" t="s">
        <v>1042</v>
      </c>
      <c r="U187" s="56">
        <v>0</v>
      </c>
      <c r="V187" s="56">
        <v>0</v>
      </c>
      <c r="W187" s="54"/>
    </row>
    <row r="188" spans="1:23">
      <c r="A188" s="8" t="s">
        <v>1687</v>
      </c>
      <c r="B188" s="8" t="s">
        <v>62</v>
      </c>
      <c r="C188" s="8" t="s">
        <v>2028</v>
      </c>
      <c r="D188" s="8" t="s">
        <v>2205</v>
      </c>
      <c r="E188" s="8" t="s">
        <v>2206</v>
      </c>
      <c r="F188" s="8" t="s">
        <v>1046</v>
      </c>
      <c r="G188" s="54"/>
      <c r="H188" s="54"/>
      <c r="I188" s="54"/>
      <c r="J188" s="60">
        <v>43282</v>
      </c>
      <c r="K188" s="60">
        <v>73050</v>
      </c>
      <c r="L188" s="54"/>
      <c r="M188" s="54"/>
      <c r="N188" s="54"/>
      <c r="O188" s="54" t="s">
        <v>62</v>
      </c>
      <c r="P188" s="54" t="s">
        <v>1042</v>
      </c>
      <c r="Q188" s="55"/>
      <c r="R188" s="55"/>
      <c r="S188" s="54" t="s">
        <v>1047</v>
      </c>
      <c r="T188" s="54"/>
      <c r="U188" s="56">
        <v>0</v>
      </c>
      <c r="V188" s="56">
        <v>0</v>
      </c>
      <c r="W188" s="54"/>
    </row>
    <row r="189" spans="1:23">
      <c r="A189" s="8" t="s">
        <v>1688</v>
      </c>
      <c r="B189" s="8" t="s">
        <v>62</v>
      </c>
      <c r="C189" s="8" t="s">
        <v>2029</v>
      </c>
      <c r="D189" s="8" t="s">
        <v>2205</v>
      </c>
      <c r="E189" s="8" t="s">
        <v>2206</v>
      </c>
      <c r="F189" s="8" t="s">
        <v>1046</v>
      </c>
      <c r="G189" s="54"/>
      <c r="H189" s="54"/>
      <c r="I189" s="54"/>
      <c r="J189" s="60">
        <v>43282</v>
      </c>
      <c r="K189" s="60">
        <v>73050</v>
      </c>
      <c r="L189" s="54"/>
      <c r="M189" s="54"/>
      <c r="N189" s="54"/>
      <c r="O189" s="54" t="s">
        <v>62</v>
      </c>
      <c r="P189" s="54" t="s">
        <v>1042</v>
      </c>
      <c r="Q189" s="55"/>
      <c r="R189" s="55"/>
      <c r="S189" s="54" t="s">
        <v>1047</v>
      </c>
      <c r="T189" s="54" t="s">
        <v>1042</v>
      </c>
      <c r="U189" s="56">
        <v>0</v>
      </c>
      <c r="V189" s="56">
        <v>0</v>
      </c>
      <c r="W189" s="54"/>
    </row>
    <row r="190" spans="1:23">
      <c r="A190" s="8" t="s">
        <v>1689</v>
      </c>
      <c r="B190" s="8" t="s">
        <v>62</v>
      </c>
      <c r="C190" s="8" t="s">
        <v>2030</v>
      </c>
      <c r="D190" s="8" t="s">
        <v>2205</v>
      </c>
      <c r="E190" s="8" t="s">
        <v>2206</v>
      </c>
      <c r="F190" s="8" t="s">
        <v>1046</v>
      </c>
      <c r="G190" s="54"/>
      <c r="H190" s="54"/>
      <c r="I190" s="54"/>
      <c r="J190" s="60">
        <v>43282</v>
      </c>
      <c r="K190" s="60">
        <v>73050</v>
      </c>
      <c r="L190" s="54"/>
      <c r="M190" s="54"/>
      <c r="N190" s="54"/>
      <c r="O190" s="54" t="s">
        <v>62</v>
      </c>
      <c r="P190" s="54" t="s">
        <v>1042</v>
      </c>
      <c r="Q190" s="55"/>
      <c r="R190" s="55"/>
      <c r="S190" s="54" t="s">
        <v>1047</v>
      </c>
      <c r="T190" s="54"/>
      <c r="U190" s="56">
        <v>0</v>
      </c>
      <c r="V190" s="56">
        <v>0</v>
      </c>
      <c r="W190" s="54"/>
    </row>
    <row r="191" spans="1:23">
      <c r="A191" s="8" t="s">
        <v>1690</v>
      </c>
      <c r="B191" s="8" t="s">
        <v>62</v>
      </c>
      <c r="C191" s="8" t="s">
        <v>2031</v>
      </c>
      <c r="D191" s="8" t="s">
        <v>2205</v>
      </c>
      <c r="E191" s="8" t="s">
        <v>2206</v>
      </c>
      <c r="F191" s="8" t="s">
        <v>1046</v>
      </c>
      <c r="G191" s="54"/>
      <c r="H191" s="54"/>
      <c r="I191" s="54"/>
      <c r="J191" s="60">
        <v>43282</v>
      </c>
      <c r="K191" s="60">
        <v>73050</v>
      </c>
      <c r="L191" s="54"/>
      <c r="M191" s="54"/>
      <c r="N191" s="54"/>
      <c r="O191" s="54" t="s">
        <v>62</v>
      </c>
      <c r="P191" s="54" t="s">
        <v>1042</v>
      </c>
      <c r="Q191" s="55"/>
      <c r="R191" s="55"/>
      <c r="S191" s="54" t="s">
        <v>1047</v>
      </c>
      <c r="T191" s="54"/>
      <c r="U191" s="56">
        <v>0</v>
      </c>
      <c r="V191" s="56">
        <v>0</v>
      </c>
      <c r="W191" s="54"/>
    </row>
    <row r="192" spans="1:23">
      <c r="A192" s="8" t="s">
        <v>1691</v>
      </c>
      <c r="B192" s="8" t="s">
        <v>62</v>
      </c>
      <c r="C192" s="8" t="s">
        <v>2032</v>
      </c>
      <c r="D192" s="8" t="s">
        <v>2205</v>
      </c>
      <c r="E192" s="8" t="s">
        <v>2206</v>
      </c>
      <c r="F192" s="8" t="s">
        <v>1046</v>
      </c>
      <c r="G192" s="54"/>
      <c r="H192" s="54"/>
      <c r="I192" s="54"/>
      <c r="J192" s="60">
        <v>43282</v>
      </c>
      <c r="K192" s="60">
        <v>73050</v>
      </c>
      <c r="L192" s="54"/>
      <c r="M192" s="54"/>
      <c r="N192" s="54"/>
      <c r="O192" s="54" t="s">
        <v>62</v>
      </c>
      <c r="P192" s="54" t="s">
        <v>1042</v>
      </c>
      <c r="Q192" s="55"/>
      <c r="R192" s="55"/>
      <c r="S192" s="54" t="s">
        <v>1047</v>
      </c>
      <c r="T192" s="54" t="s">
        <v>1042</v>
      </c>
      <c r="U192" s="56">
        <v>0</v>
      </c>
      <c r="V192" s="56">
        <v>0</v>
      </c>
      <c r="W192" s="54"/>
    </row>
    <row r="193" spans="1:23">
      <c r="A193" s="8" t="s">
        <v>1692</v>
      </c>
      <c r="B193" s="8" t="s">
        <v>62</v>
      </c>
      <c r="C193" s="8" t="s">
        <v>2033</v>
      </c>
      <c r="D193" s="8" t="s">
        <v>2205</v>
      </c>
      <c r="E193" s="8" t="s">
        <v>2206</v>
      </c>
      <c r="F193" s="8" t="s">
        <v>1046</v>
      </c>
      <c r="G193" s="54"/>
      <c r="H193" s="54"/>
      <c r="I193" s="54"/>
      <c r="J193" s="60">
        <v>43282</v>
      </c>
      <c r="K193" s="60">
        <v>73050</v>
      </c>
      <c r="L193" s="54"/>
      <c r="M193" s="54"/>
      <c r="N193" s="54"/>
      <c r="O193" s="54" t="s">
        <v>62</v>
      </c>
      <c r="P193" s="54" t="s">
        <v>1042</v>
      </c>
      <c r="Q193" s="55"/>
      <c r="R193" s="55"/>
      <c r="S193" s="54" t="s">
        <v>1047</v>
      </c>
      <c r="T193" s="54"/>
      <c r="U193" s="56">
        <v>0</v>
      </c>
      <c r="V193" s="56">
        <v>0</v>
      </c>
      <c r="W193" s="54"/>
    </row>
    <row r="194" spans="1:23">
      <c r="A194" s="8" t="s">
        <v>1693</v>
      </c>
      <c r="B194" s="8" t="s">
        <v>62</v>
      </c>
      <c r="C194" s="8" t="s">
        <v>2034</v>
      </c>
      <c r="D194" s="8" t="s">
        <v>2205</v>
      </c>
      <c r="E194" s="8" t="s">
        <v>2206</v>
      </c>
      <c r="F194" s="8" t="s">
        <v>1046</v>
      </c>
      <c r="G194" s="54"/>
      <c r="H194" s="54"/>
      <c r="I194" s="54"/>
      <c r="J194" s="60">
        <v>43282</v>
      </c>
      <c r="K194" s="60">
        <v>73050</v>
      </c>
      <c r="L194" s="54"/>
      <c r="M194" s="54"/>
      <c r="N194" s="54"/>
      <c r="O194" s="54" t="s">
        <v>62</v>
      </c>
      <c r="P194" s="54" t="s">
        <v>1042</v>
      </c>
      <c r="Q194" s="55"/>
      <c r="R194" s="55"/>
      <c r="S194" s="54" t="s">
        <v>1047</v>
      </c>
      <c r="T194" s="54"/>
      <c r="U194" s="56">
        <v>0</v>
      </c>
      <c r="V194" s="56">
        <v>0</v>
      </c>
      <c r="W194" s="54"/>
    </row>
    <row r="195" spans="1:23">
      <c r="A195" s="8" t="s">
        <v>1694</v>
      </c>
      <c r="B195" s="8" t="s">
        <v>62</v>
      </c>
      <c r="C195" s="8" t="s">
        <v>2035</v>
      </c>
      <c r="D195" s="8" t="s">
        <v>2205</v>
      </c>
      <c r="E195" s="8" t="s">
        <v>2206</v>
      </c>
      <c r="F195" s="8" t="s">
        <v>1046</v>
      </c>
      <c r="G195" s="54"/>
      <c r="H195" s="54"/>
      <c r="I195" s="54"/>
      <c r="J195" s="60">
        <v>43282</v>
      </c>
      <c r="K195" s="60">
        <v>73050</v>
      </c>
      <c r="L195" s="54"/>
      <c r="M195" s="54"/>
      <c r="N195" s="54"/>
      <c r="O195" s="54" t="s">
        <v>62</v>
      </c>
      <c r="P195" s="54" t="s">
        <v>1042</v>
      </c>
      <c r="Q195" s="55"/>
      <c r="R195" s="55"/>
      <c r="S195" s="54" t="s">
        <v>1047</v>
      </c>
      <c r="T195" s="54"/>
      <c r="U195" s="56">
        <v>0</v>
      </c>
      <c r="V195" s="56">
        <v>0</v>
      </c>
      <c r="W195" s="54"/>
    </row>
    <row r="196" spans="1:23">
      <c r="A196" s="8" t="s">
        <v>1695</v>
      </c>
      <c r="B196" s="8" t="s">
        <v>62</v>
      </c>
      <c r="C196" s="8" t="s">
        <v>2036</v>
      </c>
      <c r="D196" s="8" t="s">
        <v>2205</v>
      </c>
      <c r="E196" s="8" t="s">
        <v>2206</v>
      </c>
      <c r="F196" s="8" t="s">
        <v>1046</v>
      </c>
      <c r="G196" s="54"/>
      <c r="H196" s="54"/>
      <c r="I196" s="54"/>
      <c r="J196" s="60">
        <v>43282</v>
      </c>
      <c r="K196" s="60">
        <v>73050</v>
      </c>
      <c r="L196" s="54"/>
      <c r="M196" s="54"/>
      <c r="N196" s="54"/>
      <c r="O196" s="54" t="s">
        <v>62</v>
      </c>
      <c r="P196" s="54" t="s">
        <v>1042</v>
      </c>
      <c r="Q196" s="55"/>
      <c r="R196" s="55"/>
      <c r="S196" s="54" t="s">
        <v>1047</v>
      </c>
      <c r="T196" s="54" t="s">
        <v>1042</v>
      </c>
      <c r="U196" s="56">
        <v>0</v>
      </c>
      <c r="V196" s="56">
        <v>0</v>
      </c>
      <c r="W196" s="54"/>
    </row>
    <row r="197" spans="1:23">
      <c r="A197" s="8" t="s">
        <v>1696</v>
      </c>
      <c r="B197" s="8" t="s">
        <v>62</v>
      </c>
      <c r="C197" s="8" t="s">
        <v>2037</v>
      </c>
      <c r="D197" s="8" t="s">
        <v>2205</v>
      </c>
      <c r="E197" s="8" t="s">
        <v>2206</v>
      </c>
      <c r="F197" s="8" t="s">
        <v>1046</v>
      </c>
      <c r="G197" s="54"/>
      <c r="H197" s="54"/>
      <c r="I197" s="54"/>
      <c r="J197" s="60">
        <v>43282</v>
      </c>
      <c r="K197" s="60">
        <v>73050</v>
      </c>
      <c r="L197" s="54"/>
      <c r="M197" s="54"/>
      <c r="N197" s="54"/>
      <c r="O197" s="54" t="s">
        <v>62</v>
      </c>
      <c r="P197" s="54" t="s">
        <v>1042</v>
      </c>
      <c r="Q197" s="55"/>
      <c r="R197" s="55"/>
      <c r="S197" s="54" t="s">
        <v>1047</v>
      </c>
      <c r="T197" s="54" t="s">
        <v>1042</v>
      </c>
      <c r="U197" s="56">
        <v>0</v>
      </c>
      <c r="V197" s="56">
        <v>0</v>
      </c>
      <c r="W197" s="54"/>
    </row>
    <row r="198" spans="1:23">
      <c r="A198" s="8" t="s">
        <v>1697</v>
      </c>
      <c r="B198" s="8" t="s">
        <v>62</v>
      </c>
      <c r="C198" s="8" t="s">
        <v>2038</v>
      </c>
      <c r="D198" s="8" t="s">
        <v>2205</v>
      </c>
      <c r="E198" s="8" t="s">
        <v>2206</v>
      </c>
      <c r="F198" s="8" t="s">
        <v>1046</v>
      </c>
      <c r="G198" s="54"/>
      <c r="H198" s="54"/>
      <c r="I198" s="54"/>
      <c r="J198" s="60">
        <v>43282</v>
      </c>
      <c r="K198" s="60">
        <v>73050</v>
      </c>
      <c r="L198" s="54"/>
      <c r="M198" s="54"/>
      <c r="N198" s="54"/>
      <c r="O198" s="54" t="s">
        <v>62</v>
      </c>
      <c r="P198" s="54" t="s">
        <v>1042</v>
      </c>
      <c r="Q198" s="55"/>
      <c r="R198" s="55"/>
      <c r="S198" s="54" t="s">
        <v>1047</v>
      </c>
      <c r="T198" s="54" t="s">
        <v>1042</v>
      </c>
      <c r="U198" s="56">
        <v>0</v>
      </c>
      <c r="V198" s="56">
        <v>0</v>
      </c>
      <c r="W198" s="54"/>
    </row>
    <row r="199" spans="1:23">
      <c r="A199" s="8" t="s">
        <v>1698</v>
      </c>
      <c r="B199" s="8" t="s">
        <v>62</v>
      </c>
      <c r="C199" s="8" t="s">
        <v>2039</v>
      </c>
      <c r="D199" s="8" t="s">
        <v>2205</v>
      </c>
      <c r="E199" s="8" t="s">
        <v>2206</v>
      </c>
      <c r="F199" s="8" t="s">
        <v>1046</v>
      </c>
      <c r="G199" s="54"/>
      <c r="H199" s="54"/>
      <c r="I199" s="54"/>
      <c r="J199" s="60">
        <v>43282</v>
      </c>
      <c r="K199" s="60">
        <v>73050</v>
      </c>
      <c r="L199" s="54"/>
      <c r="M199" s="54"/>
      <c r="N199" s="54"/>
      <c r="O199" s="54" t="s">
        <v>62</v>
      </c>
      <c r="P199" s="54" t="s">
        <v>1042</v>
      </c>
      <c r="Q199" s="55"/>
      <c r="R199" s="55"/>
      <c r="S199" s="54" t="s">
        <v>1047</v>
      </c>
      <c r="T199" s="54" t="s">
        <v>1042</v>
      </c>
      <c r="U199" s="56">
        <v>0</v>
      </c>
      <c r="V199" s="56">
        <v>0</v>
      </c>
      <c r="W199" s="54"/>
    </row>
    <row r="200" spans="1:23">
      <c r="A200" s="8" t="s">
        <v>1699</v>
      </c>
      <c r="B200" s="8" t="s">
        <v>62</v>
      </c>
      <c r="C200" s="8" t="s">
        <v>2040</v>
      </c>
      <c r="D200" s="8" t="s">
        <v>2205</v>
      </c>
      <c r="E200" s="8" t="s">
        <v>2206</v>
      </c>
      <c r="F200" s="8" t="s">
        <v>1046</v>
      </c>
      <c r="G200" s="54"/>
      <c r="H200" s="54"/>
      <c r="I200" s="54"/>
      <c r="J200" s="60">
        <v>43282</v>
      </c>
      <c r="K200" s="60">
        <v>73050</v>
      </c>
      <c r="L200" s="54"/>
      <c r="M200" s="54"/>
      <c r="N200" s="54"/>
      <c r="O200" s="54" t="s">
        <v>62</v>
      </c>
      <c r="P200" s="54" t="s">
        <v>1042</v>
      </c>
      <c r="Q200" s="55"/>
      <c r="R200" s="55"/>
      <c r="S200" s="54" t="s">
        <v>1047</v>
      </c>
      <c r="T200" s="54" t="s">
        <v>1042</v>
      </c>
      <c r="U200" s="56">
        <v>0</v>
      </c>
      <c r="V200" s="56">
        <v>0</v>
      </c>
      <c r="W200" s="54"/>
    </row>
    <row r="201" spans="1:23">
      <c r="A201" s="8" t="s">
        <v>1700</v>
      </c>
      <c r="B201" s="8" t="s">
        <v>62</v>
      </c>
      <c r="C201" s="8" t="s">
        <v>2041</v>
      </c>
      <c r="D201" s="8" t="s">
        <v>2205</v>
      </c>
      <c r="E201" s="8" t="s">
        <v>2206</v>
      </c>
      <c r="F201" s="8" t="s">
        <v>1046</v>
      </c>
      <c r="G201" s="54"/>
      <c r="H201" s="54"/>
      <c r="I201" s="54"/>
      <c r="J201" s="60">
        <v>43282</v>
      </c>
      <c r="K201" s="60">
        <v>73050</v>
      </c>
      <c r="L201" s="54"/>
      <c r="M201" s="54"/>
      <c r="N201" s="54"/>
      <c r="O201" s="54" t="s">
        <v>62</v>
      </c>
      <c r="P201" s="54" t="s">
        <v>1042</v>
      </c>
      <c r="Q201" s="55"/>
      <c r="R201" s="55"/>
      <c r="S201" s="54" t="s">
        <v>1047</v>
      </c>
      <c r="T201" s="54" t="s">
        <v>1042</v>
      </c>
      <c r="U201" s="56">
        <v>0</v>
      </c>
      <c r="V201" s="56">
        <v>0</v>
      </c>
      <c r="W201" s="54"/>
    </row>
    <row r="202" spans="1:23">
      <c r="A202" s="8" t="s">
        <v>1701</v>
      </c>
      <c r="B202" s="8" t="s">
        <v>62</v>
      </c>
      <c r="C202" s="8" t="s">
        <v>2042</v>
      </c>
      <c r="D202" s="8" t="s">
        <v>2205</v>
      </c>
      <c r="E202" s="8" t="s">
        <v>2206</v>
      </c>
      <c r="F202" s="8" t="s">
        <v>1046</v>
      </c>
      <c r="G202" s="54"/>
      <c r="H202" s="54"/>
      <c r="I202" s="54"/>
      <c r="J202" s="60">
        <v>43282</v>
      </c>
      <c r="K202" s="60">
        <v>73050</v>
      </c>
      <c r="L202" s="54"/>
      <c r="M202" s="54"/>
      <c r="N202" s="54"/>
      <c r="O202" s="54" t="s">
        <v>62</v>
      </c>
      <c r="P202" s="54" t="s">
        <v>1042</v>
      </c>
      <c r="Q202" s="55"/>
      <c r="R202" s="55"/>
      <c r="S202" s="54" t="s">
        <v>1047</v>
      </c>
      <c r="T202" s="54" t="s">
        <v>1042</v>
      </c>
      <c r="U202" s="56">
        <v>0</v>
      </c>
      <c r="V202" s="56">
        <v>0</v>
      </c>
      <c r="W202" s="54"/>
    </row>
    <row r="203" spans="1:23">
      <c r="A203" s="8" t="s">
        <v>1702</v>
      </c>
      <c r="B203" s="8" t="s">
        <v>62</v>
      </c>
      <c r="C203" s="8" t="s">
        <v>2043</v>
      </c>
      <c r="D203" s="8" t="s">
        <v>2205</v>
      </c>
      <c r="E203" s="8" t="s">
        <v>2206</v>
      </c>
      <c r="F203" s="8" t="s">
        <v>1046</v>
      </c>
      <c r="G203" s="54"/>
      <c r="H203" s="54"/>
      <c r="I203" s="54"/>
      <c r="J203" s="60">
        <v>43282</v>
      </c>
      <c r="K203" s="60">
        <v>73050</v>
      </c>
      <c r="L203" s="54"/>
      <c r="M203" s="54"/>
      <c r="N203" s="54"/>
      <c r="O203" s="54" t="s">
        <v>62</v>
      </c>
      <c r="P203" s="54" t="s">
        <v>1042</v>
      </c>
      <c r="Q203" s="55"/>
      <c r="R203" s="55"/>
      <c r="S203" s="54" t="s">
        <v>1047</v>
      </c>
      <c r="T203" s="54" t="s">
        <v>1042</v>
      </c>
      <c r="U203" s="56">
        <v>0</v>
      </c>
      <c r="V203" s="56">
        <v>0</v>
      </c>
      <c r="W203" s="54"/>
    </row>
    <row r="204" spans="1:23">
      <c r="A204" s="8" t="s">
        <v>1703</v>
      </c>
      <c r="B204" s="8" t="s">
        <v>62</v>
      </c>
      <c r="C204" s="8" t="s">
        <v>2044</v>
      </c>
      <c r="D204" s="8" t="s">
        <v>2205</v>
      </c>
      <c r="E204" s="8" t="s">
        <v>2206</v>
      </c>
      <c r="F204" s="8" t="s">
        <v>1046</v>
      </c>
      <c r="G204" s="54"/>
      <c r="H204" s="54"/>
      <c r="I204" s="54"/>
      <c r="J204" s="60">
        <v>43282</v>
      </c>
      <c r="K204" s="60">
        <v>73050</v>
      </c>
      <c r="L204" s="54"/>
      <c r="M204" s="54"/>
      <c r="N204" s="54"/>
      <c r="O204" s="54" t="s">
        <v>62</v>
      </c>
      <c r="P204" s="54" t="s">
        <v>1042</v>
      </c>
      <c r="Q204" s="55"/>
      <c r="R204" s="55"/>
      <c r="S204" s="54" t="s">
        <v>1047</v>
      </c>
      <c r="T204" s="54" t="s">
        <v>1042</v>
      </c>
      <c r="U204" s="56">
        <v>0</v>
      </c>
      <c r="V204" s="56">
        <v>0</v>
      </c>
      <c r="W204" s="54"/>
    </row>
    <row r="205" spans="1:23">
      <c r="A205" s="8" t="s">
        <v>1704</v>
      </c>
      <c r="B205" s="8" t="s">
        <v>62</v>
      </c>
      <c r="C205" s="8" t="s">
        <v>2045</v>
      </c>
      <c r="D205" s="8" t="s">
        <v>2205</v>
      </c>
      <c r="E205" s="8" t="s">
        <v>2206</v>
      </c>
      <c r="F205" s="8" t="s">
        <v>1046</v>
      </c>
      <c r="G205" s="54"/>
      <c r="H205" s="54"/>
      <c r="I205" s="54"/>
      <c r="J205" s="60">
        <v>43282</v>
      </c>
      <c r="K205" s="60">
        <v>73050</v>
      </c>
      <c r="L205" s="54"/>
      <c r="M205" s="54"/>
      <c r="N205" s="54"/>
      <c r="O205" s="54" t="s">
        <v>62</v>
      </c>
      <c r="P205" s="54" t="s">
        <v>1042</v>
      </c>
      <c r="Q205" s="55"/>
      <c r="R205" s="55"/>
      <c r="S205" s="54" t="s">
        <v>1047</v>
      </c>
      <c r="T205" s="54" t="s">
        <v>1042</v>
      </c>
      <c r="U205" s="56">
        <v>0</v>
      </c>
      <c r="V205" s="56">
        <v>0</v>
      </c>
      <c r="W205" s="54"/>
    </row>
    <row r="206" spans="1:23">
      <c r="A206" s="8" t="s">
        <v>1705</v>
      </c>
      <c r="B206" s="8" t="s">
        <v>62</v>
      </c>
      <c r="C206" s="8" t="s">
        <v>2046</v>
      </c>
      <c r="D206" s="8" t="s">
        <v>2205</v>
      </c>
      <c r="E206" s="8" t="s">
        <v>2206</v>
      </c>
      <c r="F206" s="8" t="s">
        <v>1046</v>
      </c>
      <c r="G206" s="54"/>
      <c r="H206" s="54"/>
      <c r="I206" s="54"/>
      <c r="J206" s="60">
        <v>43282</v>
      </c>
      <c r="K206" s="60">
        <v>73050</v>
      </c>
      <c r="L206" s="54"/>
      <c r="M206" s="54"/>
      <c r="N206" s="54"/>
      <c r="O206" s="54" t="s">
        <v>62</v>
      </c>
      <c r="P206" s="54" t="s">
        <v>1042</v>
      </c>
      <c r="Q206" s="55"/>
      <c r="R206" s="55"/>
      <c r="S206" s="54" t="s">
        <v>1047</v>
      </c>
      <c r="T206" s="54" t="s">
        <v>1042</v>
      </c>
      <c r="U206" s="56">
        <v>0</v>
      </c>
      <c r="V206" s="56">
        <v>0</v>
      </c>
      <c r="W206" s="54"/>
    </row>
    <row r="207" spans="1:23">
      <c r="A207" s="8" t="s">
        <v>1706</v>
      </c>
      <c r="B207" s="8" t="s">
        <v>62</v>
      </c>
      <c r="C207" s="8" t="s">
        <v>2047</v>
      </c>
      <c r="D207" s="8" t="s">
        <v>2205</v>
      </c>
      <c r="E207" s="8" t="s">
        <v>2206</v>
      </c>
      <c r="F207" s="8" t="s">
        <v>1046</v>
      </c>
      <c r="G207" s="54"/>
      <c r="H207" s="54"/>
      <c r="I207" s="54"/>
      <c r="J207" s="60">
        <v>43282</v>
      </c>
      <c r="K207" s="60">
        <v>73050</v>
      </c>
      <c r="L207" s="54"/>
      <c r="M207" s="54"/>
      <c r="N207" s="54"/>
      <c r="O207" s="54" t="s">
        <v>62</v>
      </c>
      <c r="P207" s="54" t="s">
        <v>1042</v>
      </c>
      <c r="Q207" s="55"/>
      <c r="R207" s="55"/>
      <c r="S207" s="54" t="s">
        <v>1047</v>
      </c>
      <c r="T207" s="54" t="s">
        <v>1042</v>
      </c>
      <c r="U207" s="56">
        <v>0</v>
      </c>
      <c r="V207" s="56">
        <v>0</v>
      </c>
      <c r="W207" s="54"/>
    </row>
    <row r="208" spans="1:23">
      <c r="A208" s="8" t="s">
        <v>1707</v>
      </c>
      <c r="B208" s="8" t="s">
        <v>62</v>
      </c>
      <c r="C208" s="8" t="s">
        <v>2048</v>
      </c>
      <c r="D208" s="8" t="s">
        <v>2205</v>
      </c>
      <c r="E208" s="8" t="s">
        <v>2206</v>
      </c>
      <c r="F208" s="8" t="s">
        <v>1046</v>
      </c>
      <c r="G208" s="54"/>
      <c r="H208" s="54"/>
      <c r="I208" s="54"/>
      <c r="J208" s="60">
        <v>43282</v>
      </c>
      <c r="K208" s="60">
        <v>73050</v>
      </c>
      <c r="L208" s="54"/>
      <c r="M208" s="54"/>
      <c r="N208" s="54"/>
      <c r="O208" s="54" t="s">
        <v>62</v>
      </c>
      <c r="P208" s="54" t="s">
        <v>1042</v>
      </c>
      <c r="Q208" s="55"/>
      <c r="R208" s="55"/>
      <c r="S208" s="54" t="s">
        <v>1047</v>
      </c>
      <c r="T208" s="54" t="s">
        <v>1042</v>
      </c>
      <c r="U208" s="56">
        <v>0</v>
      </c>
      <c r="V208" s="56">
        <v>0</v>
      </c>
      <c r="W208" s="54"/>
    </row>
    <row r="209" spans="1:23">
      <c r="A209" s="8" t="s">
        <v>1708</v>
      </c>
      <c r="B209" s="8" t="s">
        <v>62</v>
      </c>
      <c r="C209" s="8" t="s">
        <v>2049</v>
      </c>
      <c r="D209" s="8" t="s">
        <v>2205</v>
      </c>
      <c r="E209" s="8" t="s">
        <v>2206</v>
      </c>
      <c r="F209" s="8" t="s">
        <v>1046</v>
      </c>
      <c r="G209" s="54"/>
      <c r="H209" s="54"/>
      <c r="I209" s="54"/>
      <c r="J209" s="60">
        <v>43282</v>
      </c>
      <c r="K209" s="60">
        <v>73050</v>
      </c>
      <c r="L209" s="54"/>
      <c r="M209" s="54"/>
      <c r="N209" s="54"/>
      <c r="O209" s="54" t="s">
        <v>62</v>
      </c>
      <c r="P209" s="54" t="s">
        <v>1042</v>
      </c>
      <c r="Q209" s="55"/>
      <c r="R209" s="55"/>
      <c r="S209" s="54" t="s">
        <v>1047</v>
      </c>
      <c r="T209" s="54" t="s">
        <v>1042</v>
      </c>
      <c r="U209" s="56">
        <v>0</v>
      </c>
      <c r="V209" s="56">
        <v>0</v>
      </c>
      <c r="W209" s="54"/>
    </row>
    <row r="210" spans="1:23">
      <c r="A210" s="8" t="s">
        <v>1709</v>
      </c>
      <c r="B210" s="8" t="s">
        <v>62</v>
      </c>
      <c r="C210" s="8" t="s">
        <v>2050</v>
      </c>
      <c r="D210" s="8" t="s">
        <v>2205</v>
      </c>
      <c r="E210" s="8" t="s">
        <v>2206</v>
      </c>
      <c r="F210" s="8" t="s">
        <v>1046</v>
      </c>
      <c r="G210" s="54"/>
      <c r="H210" s="54"/>
      <c r="I210" s="54"/>
      <c r="J210" s="60">
        <v>43282</v>
      </c>
      <c r="K210" s="60">
        <v>73050</v>
      </c>
      <c r="L210" s="54"/>
      <c r="M210" s="54"/>
      <c r="N210" s="54"/>
      <c r="O210" s="54" t="s">
        <v>62</v>
      </c>
      <c r="P210" s="54" t="s">
        <v>1042</v>
      </c>
      <c r="Q210" s="55"/>
      <c r="R210" s="55"/>
      <c r="S210" s="54" t="s">
        <v>1047</v>
      </c>
      <c r="T210" s="54" t="s">
        <v>1042</v>
      </c>
      <c r="U210" s="56">
        <v>0</v>
      </c>
      <c r="V210" s="56">
        <v>0</v>
      </c>
      <c r="W210" s="54"/>
    </row>
    <row r="211" spans="1:23">
      <c r="A211" s="8" t="s">
        <v>1710</v>
      </c>
      <c r="B211" s="8" t="s">
        <v>62</v>
      </c>
      <c r="C211" s="8" t="s">
        <v>2051</v>
      </c>
      <c r="D211" s="8" t="s">
        <v>2205</v>
      </c>
      <c r="E211" s="8" t="s">
        <v>2206</v>
      </c>
      <c r="F211" s="8" t="s">
        <v>1046</v>
      </c>
      <c r="G211" s="54"/>
      <c r="H211" s="54"/>
      <c r="I211" s="54"/>
      <c r="J211" s="60">
        <v>43282</v>
      </c>
      <c r="K211" s="60">
        <v>73050</v>
      </c>
      <c r="L211" s="54"/>
      <c r="M211" s="54"/>
      <c r="N211" s="54"/>
      <c r="O211" s="54" t="s">
        <v>62</v>
      </c>
      <c r="P211" s="54" t="s">
        <v>1042</v>
      </c>
      <c r="Q211" s="55"/>
      <c r="R211" s="55"/>
      <c r="S211" s="54" t="s">
        <v>1047</v>
      </c>
      <c r="T211" s="54" t="s">
        <v>1042</v>
      </c>
      <c r="U211" s="56">
        <v>0</v>
      </c>
      <c r="V211" s="56">
        <v>0</v>
      </c>
      <c r="W211" s="54"/>
    </row>
    <row r="212" spans="1:23">
      <c r="A212" s="8" t="s">
        <v>1711</v>
      </c>
      <c r="B212" s="8" t="s">
        <v>62</v>
      </c>
      <c r="C212" s="8" t="s">
        <v>2052</v>
      </c>
      <c r="D212" s="8" t="s">
        <v>2205</v>
      </c>
      <c r="E212" s="8" t="s">
        <v>2206</v>
      </c>
      <c r="F212" s="8" t="s">
        <v>1046</v>
      </c>
      <c r="G212" s="54"/>
      <c r="H212" s="54"/>
      <c r="I212" s="54"/>
      <c r="J212" s="60">
        <v>43282</v>
      </c>
      <c r="K212" s="60">
        <v>73050</v>
      </c>
      <c r="L212" s="54"/>
      <c r="M212" s="54"/>
      <c r="N212" s="54"/>
      <c r="O212" s="54" t="s">
        <v>62</v>
      </c>
      <c r="P212" s="54" t="s">
        <v>1042</v>
      </c>
      <c r="Q212" s="55"/>
      <c r="R212" s="55"/>
      <c r="S212" s="54" t="s">
        <v>1047</v>
      </c>
      <c r="T212" s="54" t="s">
        <v>1042</v>
      </c>
      <c r="U212" s="56">
        <v>0</v>
      </c>
      <c r="V212" s="56">
        <v>0</v>
      </c>
      <c r="W212" s="54"/>
    </row>
    <row r="213" spans="1:23">
      <c r="A213" s="8" t="s">
        <v>1712</v>
      </c>
      <c r="B213" s="8" t="s">
        <v>62</v>
      </c>
      <c r="C213" s="8" t="s">
        <v>2053</v>
      </c>
      <c r="D213" s="8" t="s">
        <v>2205</v>
      </c>
      <c r="E213" s="8" t="s">
        <v>2206</v>
      </c>
      <c r="F213" s="8" t="s">
        <v>1046</v>
      </c>
      <c r="G213" s="54"/>
      <c r="H213" s="54"/>
      <c r="I213" s="54"/>
      <c r="J213" s="60">
        <v>43282</v>
      </c>
      <c r="K213" s="60">
        <v>73050</v>
      </c>
      <c r="L213" s="54"/>
      <c r="M213" s="54"/>
      <c r="N213" s="54"/>
      <c r="O213" s="54" t="s">
        <v>62</v>
      </c>
      <c r="P213" s="54" t="s">
        <v>1042</v>
      </c>
      <c r="Q213" s="55"/>
      <c r="R213" s="55"/>
      <c r="S213" s="54" t="s">
        <v>1047</v>
      </c>
      <c r="T213" s="54" t="s">
        <v>1042</v>
      </c>
      <c r="U213" s="56">
        <v>0</v>
      </c>
      <c r="V213" s="56">
        <v>0</v>
      </c>
      <c r="W213" s="54"/>
    </row>
    <row r="214" spans="1:23">
      <c r="A214" s="8" t="s">
        <v>1713</v>
      </c>
      <c r="B214" s="8" t="s">
        <v>62</v>
      </c>
      <c r="C214" s="8" t="s">
        <v>2054</v>
      </c>
      <c r="D214" s="8" t="s">
        <v>2205</v>
      </c>
      <c r="E214" s="8" t="s">
        <v>2206</v>
      </c>
      <c r="F214" s="8" t="s">
        <v>1046</v>
      </c>
      <c r="G214" s="54"/>
      <c r="H214" s="54"/>
      <c r="I214" s="54"/>
      <c r="J214" s="60">
        <v>43282</v>
      </c>
      <c r="K214" s="60">
        <v>73050</v>
      </c>
      <c r="L214" s="54"/>
      <c r="M214" s="54"/>
      <c r="N214" s="54"/>
      <c r="O214" s="54" t="s">
        <v>62</v>
      </c>
      <c r="P214" s="54" t="s">
        <v>1042</v>
      </c>
      <c r="Q214" s="55"/>
      <c r="R214" s="55"/>
      <c r="S214" s="54" t="s">
        <v>1047</v>
      </c>
      <c r="T214" s="54" t="s">
        <v>1042</v>
      </c>
      <c r="U214" s="56">
        <v>0</v>
      </c>
      <c r="V214" s="56">
        <v>0</v>
      </c>
      <c r="W214" s="54"/>
    </row>
    <row r="215" spans="1:23">
      <c r="A215" s="8" t="s">
        <v>1714</v>
      </c>
      <c r="B215" s="8" t="s">
        <v>62</v>
      </c>
      <c r="C215" s="8" t="s">
        <v>2055</v>
      </c>
      <c r="D215" s="8" t="s">
        <v>2205</v>
      </c>
      <c r="E215" s="8" t="s">
        <v>2206</v>
      </c>
      <c r="F215" s="8" t="s">
        <v>1046</v>
      </c>
      <c r="G215" s="54"/>
      <c r="H215" s="54"/>
      <c r="I215" s="54"/>
      <c r="J215" s="60">
        <v>43282</v>
      </c>
      <c r="K215" s="60">
        <v>73050</v>
      </c>
      <c r="L215" s="54"/>
      <c r="M215" s="54"/>
      <c r="N215" s="54"/>
      <c r="O215" s="54" t="s">
        <v>62</v>
      </c>
      <c r="P215" s="54" t="s">
        <v>1042</v>
      </c>
      <c r="Q215" s="55"/>
      <c r="R215" s="55"/>
      <c r="S215" s="54" t="s">
        <v>1047</v>
      </c>
      <c r="T215" s="54" t="s">
        <v>1042</v>
      </c>
      <c r="U215" s="56">
        <v>0</v>
      </c>
      <c r="V215" s="56">
        <v>0</v>
      </c>
      <c r="W215" s="54"/>
    </row>
    <row r="216" spans="1:23">
      <c r="A216" s="8" t="s">
        <v>1715</v>
      </c>
      <c r="B216" s="8" t="s">
        <v>62</v>
      </c>
      <c r="C216" s="8" t="s">
        <v>2056</v>
      </c>
      <c r="D216" s="8" t="s">
        <v>2205</v>
      </c>
      <c r="E216" s="8" t="s">
        <v>2206</v>
      </c>
      <c r="F216" s="8" t="s">
        <v>1046</v>
      </c>
      <c r="G216" s="54"/>
      <c r="H216" s="54"/>
      <c r="I216" s="54"/>
      <c r="J216" s="60">
        <v>43282</v>
      </c>
      <c r="K216" s="60">
        <v>73050</v>
      </c>
      <c r="L216" s="54"/>
      <c r="M216" s="54"/>
      <c r="N216" s="54"/>
      <c r="O216" s="54" t="s">
        <v>62</v>
      </c>
      <c r="P216" s="54" t="s">
        <v>1042</v>
      </c>
      <c r="Q216" s="55"/>
      <c r="R216" s="55"/>
      <c r="S216" s="54" t="s">
        <v>1047</v>
      </c>
      <c r="T216" s="54" t="s">
        <v>1042</v>
      </c>
      <c r="U216" s="56">
        <v>0</v>
      </c>
      <c r="V216" s="56">
        <v>0</v>
      </c>
      <c r="W216" s="54"/>
    </row>
    <row r="217" spans="1:23">
      <c r="A217" s="8" t="s">
        <v>1716</v>
      </c>
      <c r="B217" s="8" t="s">
        <v>62</v>
      </c>
      <c r="C217" s="8" t="s">
        <v>2057</v>
      </c>
      <c r="D217" s="8" t="s">
        <v>2205</v>
      </c>
      <c r="E217" s="8" t="s">
        <v>2206</v>
      </c>
      <c r="F217" s="8" t="s">
        <v>1046</v>
      </c>
      <c r="G217" s="54"/>
      <c r="H217" s="54"/>
      <c r="I217" s="54"/>
      <c r="J217" s="60">
        <v>43282</v>
      </c>
      <c r="K217" s="60">
        <v>73050</v>
      </c>
      <c r="L217" s="54"/>
      <c r="M217" s="54"/>
      <c r="N217" s="54"/>
      <c r="O217" s="54" t="s">
        <v>62</v>
      </c>
      <c r="P217" s="54" t="s">
        <v>1042</v>
      </c>
      <c r="Q217" s="55"/>
      <c r="R217" s="55"/>
      <c r="S217" s="54" t="s">
        <v>1047</v>
      </c>
      <c r="T217" s="54" t="s">
        <v>1042</v>
      </c>
      <c r="U217" s="56">
        <v>0</v>
      </c>
      <c r="V217" s="56">
        <v>0</v>
      </c>
      <c r="W217" s="54"/>
    </row>
    <row r="218" spans="1:23">
      <c r="A218" s="8" t="s">
        <v>1717</v>
      </c>
      <c r="B218" s="8" t="s">
        <v>62</v>
      </c>
      <c r="C218" s="8" t="s">
        <v>2058</v>
      </c>
      <c r="D218" s="8" t="s">
        <v>2205</v>
      </c>
      <c r="E218" s="8" t="s">
        <v>2206</v>
      </c>
      <c r="F218" s="8" t="s">
        <v>1046</v>
      </c>
      <c r="G218" s="54"/>
      <c r="H218" s="54"/>
      <c r="I218" s="54"/>
      <c r="J218" s="60">
        <v>43282</v>
      </c>
      <c r="K218" s="60">
        <v>73050</v>
      </c>
      <c r="L218" s="54"/>
      <c r="M218" s="54"/>
      <c r="N218" s="54"/>
      <c r="O218" s="54" t="s">
        <v>62</v>
      </c>
      <c r="P218" s="54" t="s">
        <v>1042</v>
      </c>
      <c r="Q218" s="55"/>
      <c r="R218" s="55"/>
      <c r="S218" s="54" t="s">
        <v>1047</v>
      </c>
      <c r="T218" s="54" t="s">
        <v>1042</v>
      </c>
      <c r="U218" s="56">
        <v>0</v>
      </c>
      <c r="V218" s="56">
        <v>0</v>
      </c>
      <c r="W218" s="54"/>
    </row>
    <row r="219" spans="1:23">
      <c r="A219" s="8" t="s">
        <v>1718</v>
      </c>
      <c r="B219" s="8" t="s">
        <v>62</v>
      </c>
      <c r="C219" s="8" t="s">
        <v>2059</v>
      </c>
      <c r="D219" s="8" t="s">
        <v>2205</v>
      </c>
      <c r="E219" s="8" t="s">
        <v>2206</v>
      </c>
      <c r="F219" s="8" t="s">
        <v>1046</v>
      </c>
      <c r="G219" s="54"/>
      <c r="H219" s="54"/>
      <c r="I219" s="54"/>
      <c r="J219" s="60">
        <v>43282</v>
      </c>
      <c r="K219" s="60">
        <v>73050</v>
      </c>
      <c r="L219" s="54"/>
      <c r="M219" s="54"/>
      <c r="N219" s="54"/>
      <c r="O219" s="54" t="s">
        <v>62</v>
      </c>
      <c r="P219" s="54" t="s">
        <v>1042</v>
      </c>
      <c r="Q219" s="55"/>
      <c r="R219" s="55"/>
      <c r="S219" s="54" t="s">
        <v>1047</v>
      </c>
      <c r="T219" s="54" t="s">
        <v>1042</v>
      </c>
      <c r="U219" s="56">
        <v>0</v>
      </c>
      <c r="V219" s="56">
        <v>0</v>
      </c>
      <c r="W219" s="54"/>
    </row>
    <row r="220" spans="1:23">
      <c r="A220" s="8" t="s">
        <v>1719</v>
      </c>
      <c r="B220" s="8" t="s">
        <v>62</v>
      </c>
      <c r="C220" s="8" t="s">
        <v>2060</v>
      </c>
      <c r="D220" s="8" t="s">
        <v>2205</v>
      </c>
      <c r="E220" s="8" t="s">
        <v>2206</v>
      </c>
      <c r="F220" s="8" t="s">
        <v>1046</v>
      </c>
      <c r="G220" s="54"/>
      <c r="H220" s="54"/>
      <c r="I220" s="54"/>
      <c r="J220" s="60">
        <v>43282</v>
      </c>
      <c r="K220" s="60">
        <v>73050</v>
      </c>
      <c r="L220" s="54"/>
      <c r="M220" s="54"/>
      <c r="N220" s="54"/>
      <c r="O220" s="54" t="s">
        <v>62</v>
      </c>
      <c r="P220" s="54" t="s">
        <v>1042</v>
      </c>
      <c r="Q220" s="55"/>
      <c r="R220" s="55"/>
      <c r="S220" s="54" t="s">
        <v>1047</v>
      </c>
      <c r="T220" s="54" t="s">
        <v>1042</v>
      </c>
      <c r="U220" s="56">
        <v>0</v>
      </c>
      <c r="V220" s="56">
        <v>0</v>
      </c>
      <c r="W220" s="54"/>
    </row>
    <row r="221" spans="1:23">
      <c r="A221" s="8" t="s">
        <v>1720</v>
      </c>
      <c r="B221" s="8" t="s">
        <v>62</v>
      </c>
      <c r="C221" s="8" t="s">
        <v>2061</v>
      </c>
      <c r="D221" s="8" t="s">
        <v>2205</v>
      </c>
      <c r="E221" s="8" t="s">
        <v>2206</v>
      </c>
      <c r="F221" s="8" t="s">
        <v>1046</v>
      </c>
      <c r="G221" s="54"/>
      <c r="H221" s="54"/>
      <c r="I221" s="54"/>
      <c r="J221" s="60">
        <v>43282</v>
      </c>
      <c r="K221" s="60">
        <v>73050</v>
      </c>
      <c r="L221" s="54"/>
      <c r="M221" s="54"/>
      <c r="N221" s="54"/>
      <c r="O221" s="54" t="s">
        <v>62</v>
      </c>
      <c r="P221" s="54" t="s">
        <v>1042</v>
      </c>
      <c r="Q221" s="55"/>
      <c r="R221" s="55"/>
      <c r="S221" s="54" t="s">
        <v>1047</v>
      </c>
      <c r="T221" s="54" t="s">
        <v>1042</v>
      </c>
      <c r="U221" s="56">
        <v>0</v>
      </c>
      <c r="V221" s="56">
        <v>0</v>
      </c>
      <c r="W221" s="54"/>
    </row>
    <row r="222" spans="1:23">
      <c r="A222" s="8" t="s">
        <v>1721</v>
      </c>
      <c r="B222" s="8" t="s">
        <v>62</v>
      </c>
      <c r="C222" s="8" t="s">
        <v>2062</v>
      </c>
      <c r="D222" s="8" t="s">
        <v>2205</v>
      </c>
      <c r="E222" s="8" t="s">
        <v>2206</v>
      </c>
      <c r="F222" s="8" t="s">
        <v>1046</v>
      </c>
      <c r="G222" s="54"/>
      <c r="H222" s="54"/>
      <c r="I222" s="54"/>
      <c r="J222" s="60">
        <v>43282</v>
      </c>
      <c r="K222" s="60">
        <v>73050</v>
      </c>
      <c r="L222" s="54"/>
      <c r="M222" s="54"/>
      <c r="N222" s="54"/>
      <c r="O222" s="54" t="s">
        <v>62</v>
      </c>
      <c r="P222" s="54" t="s">
        <v>1042</v>
      </c>
      <c r="Q222" s="55"/>
      <c r="R222" s="55"/>
      <c r="S222" s="54" t="s">
        <v>1047</v>
      </c>
      <c r="T222" s="54" t="s">
        <v>1042</v>
      </c>
      <c r="U222" s="56">
        <v>0</v>
      </c>
      <c r="V222" s="56">
        <v>0</v>
      </c>
      <c r="W222" s="54"/>
    </row>
    <row r="223" spans="1:23">
      <c r="A223" s="8" t="s">
        <v>1722</v>
      </c>
      <c r="B223" s="8" t="s">
        <v>62</v>
      </c>
      <c r="C223" s="8" t="s">
        <v>2063</v>
      </c>
      <c r="D223" s="8" t="s">
        <v>2205</v>
      </c>
      <c r="E223" s="8" t="s">
        <v>2206</v>
      </c>
      <c r="F223" s="8" t="s">
        <v>1046</v>
      </c>
      <c r="G223" s="54"/>
      <c r="H223" s="54"/>
      <c r="I223" s="54"/>
      <c r="J223" s="60">
        <v>43282</v>
      </c>
      <c r="K223" s="60">
        <v>73050</v>
      </c>
      <c r="L223" s="54"/>
      <c r="M223" s="54"/>
      <c r="N223" s="54"/>
      <c r="O223" s="54" t="s">
        <v>62</v>
      </c>
      <c r="P223" s="54" t="s">
        <v>1042</v>
      </c>
      <c r="Q223" s="55"/>
      <c r="R223" s="55"/>
      <c r="S223" s="54" t="s">
        <v>1047</v>
      </c>
      <c r="T223" s="54" t="s">
        <v>1042</v>
      </c>
      <c r="U223" s="56">
        <v>0</v>
      </c>
      <c r="V223" s="56">
        <v>0</v>
      </c>
      <c r="W223" s="54"/>
    </row>
    <row r="224" spans="1:23">
      <c r="A224" s="8" t="s">
        <v>1723</v>
      </c>
      <c r="B224" s="8" t="s">
        <v>62</v>
      </c>
      <c r="C224" s="8" t="s">
        <v>2064</v>
      </c>
      <c r="D224" s="8" t="s">
        <v>2205</v>
      </c>
      <c r="E224" s="8" t="s">
        <v>2206</v>
      </c>
      <c r="F224" s="8" t="s">
        <v>1046</v>
      </c>
      <c r="G224" s="54"/>
      <c r="H224" s="54"/>
      <c r="I224" s="54"/>
      <c r="J224" s="60">
        <v>43282</v>
      </c>
      <c r="K224" s="60">
        <v>73050</v>
      </c>
      <c r="L224" s="54"/>
      <c r="M224" s="54"/>
      <c r="N224" s="54"/>
      <c r="O224" s="54" t="s">
        <v>62</v>
      </c>
      <c r="P224" s="54" t="s">
        <v>1042</v>
      </c>
      <c r="Q224" s="55"/>
      <c r="R224" s="55"/>
      <c r="S224" s="54" t="s">
        <v>1047</v>
      </c>
      <c r="T224" s="54" t="s">
        <v>1042</v>
      </c>
      <c r="U224" s="56">
        <v>0</v>
      </c>
      <c r="V224" s="56">
        <v>0</v>
      </c>
      <c r="W224" s="54"/>
    </row>
    <row r="225" spans="1:23">
      <c r="A225" s="8" t="s">
        <v>1724</v>
      </c>
      <c r="B225" s="8" t="s">
        <v>62</v>
      </c>
      <c r="C225" s="8" t="s">
        <v>2065</v>
      </c>
      <c r="D225" s="8" t="s">
        <v>2207</v>
      </c>
      <c r="E225" s="8" t="s">
        <v>2208</v>
      </c>
      <c r="F225" s="8" t="s">
        <v>1046</v>
      </c>
      <c r="G225" s="54"/>
      <c r="H225" s="54"/>
      <c r="I225" s="54"/>
      <c r="J225" s="60">
        <v>43282</v>
      </c>
      <c r="K225" s="60">
        <v>73050</v>
      </c>
      <c r="L225" s="54"/>
      <c r="M225" s="54"/>
      <c r="N225" s="54"/>
      <c r="O225" s="54" t="s">
        <v>62</v>
      </c>
      <c r="P225" s="54" t="s">
        <v>1042</v>
      </c>
      <c r="Q225" s="55"/>
      <c r="R225" s="55"/>
      <c r="S225" s="54" t="s">
        <v>1047</v>
      </c>
      <c r="T225" s="54" t="s">
        <v>1042</v>
      </c>
      <c r="U225" s="56">
        <v>0</v>
      </c>
      <c r="V225" s="56">
        <v>0</v>
      </c>
      <c r="W225" s="54"/>
    </row>
    <row r="226" spans="1:23">
      <c r="A226" s="8" t="s">
        <v>1725</v>
      </c>
      <c r="B226" s="8" t="s">
        <v>62</v>
      </c>
      <c r="C226" s="8" t="s">
        <v>2066</v>
      </c>
      <c r="D226" s="8" t="s">
        <v>2207</v>
      </c>
      <c r="E226" s="8" t="s">
        <v>2208</v>
      </c>
      <c r="F226" s="8" t="s">
        <v>1046</v>
      </c>
      <c r="G226" s="54"/>
      <c r="H226" s="54"/>
      <c r="I226" s="54"/>
      <c r="J226" s="60">
        <v>43282</v>
      </c>
      <c r="K226" s="60">
        <v>73050</v>
      </c>
      <c r="L226" s="54"/>
      <c r="M226" s="54"/>
      <c r="N226" s="54"/>
      <c r="O226" s="54" t="s">
        <v>62</v>
      </c>
      <c r="P226" s="54" t="s">
        <v>1042</v>
      </c>
      <c r="Q226" s="55"/>
      <c r="R226" s="55"/>
      <c r="S226" s="54" t="s">
        <v>1047</v>
      </c>
      <c r="T226" s="54" t="s">
        <v>1042</v>
      </c>
      <c r="U226" s="56">
        <v>0</v>
      </c>
      <c r="V226" s="56">
        <v>0</v>
      </c>
      <c r="W226" s="54"/>
    </row>
    <row r="227" spans="1:23">
      <c r="A227" s="8" t="s">
        <v>1726</v>
      </c>
      <c r="B227" s="8" t="s">
        <v>62</v>
      </c>
      <c r="C227" s="8" t="s">
        <v>2067</v>
      </c>
      <c r="D227" s="8" t="s">
        <v>2207</v>
      </c>
      <c r="E227" s="8" t="s">
        <v>2208</v>
      </c>
      <c r="F227" s="8" t="s">
        <v>1046</v>
      </c>
      <c r="G227" s="54"/>
      <c r="H227" s="54"/>
      <c r="I227" s="54"/>
      <c r="J227" s="60">
        <v>43282</v>
      </c>
      <c r="K227" s="60">
        <v>73050</v>
      </c>
      <c r="L227" s="54"/>
      <c r="M227" s="54"/>
      <c r="N227" s="54"/>
      <c r="O227" s="54" t="s">
        <v>62</v>
      </c>
      <c r="P227" s="54" t="s">
        <v>1042</v>
      </c>
      <c r="Q227" s="55"/>
      <c r="R227" s="55"/>
      <c r="S227" s="54" t="s">
        <v>1047</v>
      </c>
      <c r="T227" s="54" t="s">
        <v>1042</v>
      </c>
      <c r="U227" s="56">
        <v>0</v>
      </c>
      <c r="V227" s="56">
        <v>0</v>
      </c>
      <c r="W227" s="54"/>
    </row>
    <row r="228" spans="1:23">
      <c r="A228" s="8" t="s">
        <v>1727</v>
      </c>
      <c r="B228" s="8" t="s">
        <v>62</v>
      </c>
      <c r="C228" s="8" t="s">
        <v>2068</v>
      </c>
      <c r="D228" s="8" t="s">
        <v>2207</v>
      </c>
      <c r="E228" s="8" t="s">
        <v>2208</v>
      </c>
      <c r="F228" s="8" t="s">
        <v>1046</v>
      </c>
      <c r="G228" s="54"/>
      <c r="H228" s="54"/>
      <c r="I228" s="54"/>
      <c r="J228" s="60">
        <v>43282</v>
      </c>
      <c r="K228" s="60">
        <v>73050</v>
      </c>
      <c r="L228" s="54"/>
      <c r="M228" s="54"/>
      <c r="N228" s="54"/>
      <c r="O228" s="54" t="s">
        <v>62</v>
      </c>
      <c r="P228" s="54" t="s">
        <v>1042</v>
      </c>
      <c r="Q228" s="55"/>
      <c r="R228" s="55"/>
      <c r="S228" s="54" t="s">
        <v>1047</v>
      </c>
      <c r="T228" s="54" t="s">
        <v>1042</v>
      </c>
      <c r="U228" s="56">
        <v>0</v>
      </c>
      <c r="V228" s="56">
        <v>0</v>
      </c>
      <c r="W228" s="54"/>
    </row>
    <row r="229" spans="1:23">
      <c r="A229" s="8" t="s">
        <v>1728</v>
      </c>
      <c r="B229" s="8" t="s">
        <v>62</v>
      </c>
      <c r="C229" s="8" t="s">
        <v>2069</v>
      </c>
      <c r="D229" s="8" t="s">
        <v>2207</v>
      </c>
      <c r="E229" s="8" t="s">
        <v>2208</v>
      </c>
      <c r="F229" s="8" t="s">
        <v>1046</v>
      </c>
      <c r="G229" s="54"/>
      <c r="H229" s="54"/>
      <c r="I229" s="54"/>
      <c r="J229" s="60">
        <v>43282</v>
      </c>
      <c r="K229" s="60">
        <v>73050</v>
      </c>
      <c r="L229" s="54"/>
      <c r="M229" s="54"/>
      <c r="N229" s="54"/>
      <c r="O229" s="54" t="s">
        <v>62</v>
      </c>
      <c r="P229" s="54" t="s">
        <v>1042</v>
      </c>
      <c r="Q229" s="55"/>
      <c r="R229" s="55"/>
      <c r="S229" s="54" t="s">
        <v>1047</v>
      </c>
      <c r="T229" s="54" t="s">
        <v>1042</v>
      </c>
      <c r="U229" s="56">
        <v>0</v>
      </c>
      <c r="V229" s="56">
        <v>0</v>
      </c>
      <c r="W229" s="54"/>
    </row>
    <row r="230" spans="1:23">
      <c r="A230" s="8" t="s">
        <v>1729</v>
      </c>
      <c r="B230" s="8" t="s">
        <v>62</v>
      </c>
      <c r="C230" s="8" t="s">
        <v>2070</v>
      </c>
      <c r="D230" s="8" t="s">
        <v>2207</v>
      </c>
      <c r="E230" s="8" t="s">
        <v>2208</v>
      </c>
      <c r="F230" s="8" t="s">
        <v>1046</v>
      </c>
      <c r="G230" s="54"/>
      <c r="H230" s="54"/>
      <c r="I230" s="54"/>
      <c r="J230" s="60">
        <v>43282</v>
      </c>
      <c r="K230" s="60">
        <v>73050</v>
      </c>
      <c r="L230" s="54"/>
      <c r="M230" s="54"/>
      <c r="N230" s="54"/>
      <c r="O230" s="54" t="s">
        <v>62</v>
      </c>
      <c r="P230" s="54" t="s">
        <v>1042</v>
      </c>
      <c r="Q230" s="55"/>
      <c r="R230" s="55"/>
      <c r="S230" s="54" t="s">
        <v>1047</v>
      </c>
      <c r="T230" s="54" t="s">
        <v>1042</v>
      </c>
      <c r="U230" s="56">
        <v>0</v>
      </c>
      <c r="V230" s="56">
        <v>0</v>
      </c>
      <c r="W230" s="54"/>
    </row>
    <row r="231" spans="1:23">
      <c r="A231" s="8" t="s">
        <v>1730</v>
      </c>
      <c r="B231" s="8" t="s">
        <v>62</v>
      </c>
      <c r="C231" s="8" t="s">
        <v>2071</v>
      </c>
      <c r="D231" s="8" t="s">
        <v>2207</v>
      </c>
      <c r="E231" s="8" t="s">
        <v>2208</v>
      </c>
      <c r="F231" s="8" t="s">
        <v>1046</v>
      </c>
      <c r="G231" s="54"/>
      <c r="H231" s="54"/>
      <c r="I231" s="54"/>
      <c r="J231" s="60">
        <v>43282</v>
      </c>
      <c r="K231" s="60">
        <v>73050</v>
      </c>
      <c r="L231" s="54"/>
      <c r="M231" s="54"/>
      <c r="N231" s="54"/>
      <c r="O231" s="54" t="s">
        <v>62</v>
      </c>
      <c r="P231" s="54" t="s">
        <v>1042</v>
      </c>
      <c r="Q231" s="55"/>
      <c r="R231" s="55"/>
      <c r="S231" s="54" t="s">
        <v>1047</v>
      </c>
      <c r="T231" s="54" t="s">
        <v>1042</v>
      </c>
      <c r="U231" s="56">
        <v>0</v>
      </c>
      <c r="V231" s="56">
        <v>0</v>
      </c>
      <c r="W231" s="54"/>
    </row>
    <row r="232" spans="1:23">
      <c r="A232" s="8" t="s">
        <v>1731</v>
      </c>
      <c r="B232" s="8" t="s">
        <v>62</v>
      </c>
      <c r="C232" s="8" t="s">
        <v>2072</v>
      </c>
      <c r="D232" s="8" t="s">
        <v>2207</v>
      </c>
      <c r="E232" s="8" t="s">
        <v>2208</v>
      </c>
      <c r="F232" s="8" t="s">
        <v>1046</v>
      </c>
      <c r="G232" s="54"/>
      <c r="H232" s="54"/>
      <c r="I232" s="54"/>
      <c r="J232" s="60">
        <v>43282</v>
      </c>
      <c r="K232" s="60">
        <v>73050</v>
      </c>
      <c r="L232" s="54"/>
      <c r="M232" s="54"/>
      <c r="N232" s="54"/>
      <c r="O232" s="54" t="s">
        <v>62</v>
      </c>
      <c r="P232" s="54" t="s">
        <v>1042</v>
      </c>
      <c r="Q232" s="55"/>
      <c r="R232" s="55"/>
      <c r="S232" s="54" t="s">
        <v>1047</v>
      </c>
      <c r="T232" s="54" t="s">
        <v>1042</v>
      </c>
      <c r="U232" s="56">
        <v>0</v>
      </c>
      <c r="V232" s="56">
        <v>0</v>
      </c>
      <c r="W232" s="54"/>
    </row>
    <row r="233" spans="1:23">
      <c r="A233" s="8" t="s">
        <v>1732</v>
      </c>
      <c r="B233" s="8" t="s">
        <v>62</v>
      </c>
      <c r="C233" s="8" t="s">
        <v>2073</v>
      </c>
      <c r="D233" s="8" t="s">
        <v>2207</v>
      </c>
      <c r="E233" s="8" t="s">
        <v>2208</v>
      </c>
      <c r="F233" s="8" t="s">
        <v>1046</v>
      </c>
      <c r="G233" s="54"/>
      <c r="H233" s="54"/>
      <c r="I233" s="54"/>
      <c r="J233" s="60">
        <v>43282</v>
      </c>
      <c r="K233" s="60">
        <v>73050</v>
      </c>
      <c r="L233" s="54"/>
      <c r="M233" s="54"/>
      <c r="N233" s="54"/>
      <c r="O233" s="54" t="s">
        <v>62</v>
      </c>
      <c r="P233" s="54" t="s">
        <v>1042</v>
      </c>
      <c r="Q233" s="55"/>
      <c r="R233" s="55"/>
      <c r="S233" s="54" t="s">
        <v>1047</v>
      </c>
      <c r="T233" s="54" t="s">
        <v>1042</v>
      </c>
      <c r="U233" s="56">
        <v>0</v>
      </c>
      <c r="V233" s="56">
        <v>0</v>
      </c>
      <c r="W233" s="54"/>
    </row>
    <row r="234" spans="1:23">
      <c r="A234" s="8" t="s">
        <v>1733</v>
      </c>
      <c r="B234" s="8" t="s">
        <v>62</v>
      </c>
      <c r="C234" s="8" t="s">
        <v>2074</v>
      </c>
      <c r="D234" s="8" t="s">
        <v>2207</v>
      </c>
      <c r="E234" s="8" t="s">
        <v>2208</v>
      </c>
      <c r="F234" s="8" t="s">
        <v>1046</v>
      </c>
      <c r="G234" s="54"/>
      <c r="H234" s="54"/>
      <c r="I234" s="54"/>
      <c r="J234" s="60">
        <v>43282</v>
      </c>
      <c r="K234" s="60">
        <v>73050</v>
      </c>
      <c r="L234" s="54"/>
      <c r="M234" s="54"/>
      <c r="N234" s="54"/>
      <c r="O234" s="54" t="s">
        <v>62</v>
      </c>
      <c r="P234" s="54" t="s">
        <v>1042</v>
      </c>
      <c r="Q234" s="55"/>
      <c r="R234" s="55"/>
      <c r="S234" s="54" t="s">
        <v>1047</v>
      </c>
      <c r="T234" s="54" t="s">
        <v>1042</v>
      </c>
      <c r="U234" s="56">
        <v>0</v>
      </c>
      <c r="V234" s="56">
        <v>0</v>
      </c>
      <c r="W234" s="54"/>
    </row>
    <row r="235" spans="1:23">
      <c r="A235" s="8" t="s">
        <v>1734</v>
      </c>
      <c r="B235" s="8" t="s">
        <v>62</v>
      </c>
      <c r="C235" s="8" t="s">
        <v>2075</v>
      </c>
      <c r="D235" s="8" t="s">
        <v>2207</v>
      </c>
      <c r="E235" s="8" t="s">
        <v>2208</v>
      </c>
      <c r="F235" s="8" t="s">
        <v>1046</v>
      </c>
      <c r="G235" s="54"/>
      <c r="H235" s="54"/>
      <c r="I235" s="54"/>
      <c r="J235" s="60">
        <v>43282</v>
      </c>
      <c r="K235" s="60">
        <v>73050</v>
      </c>
      <c r="L235" s="54"/>
      <c r="M235" s="54"/>
      <c r="N235" s="54"/>
      <c r="O235" s="54" t="s">
        <v>62</v>
      </c>
      <c r="P235" s="54" t="s">
        <v>1042</v>
      </c>
      <c r="Q235" s="55"/>
      <c r="R235" s="55"/>
      <c r="S235" s="54" t="s">
        <v>1047</v>
      </c>
      <c r="T235" s="54" t="s">
        <v>1042</v>
      </c>
      <c r="U235" s="56">
        <v>0</v>
      </c>
      <c r="V235" s="56">
        <v>0</v>
      </c>
      <c r="W235" s="54"/>
    </row>
    <row r="236" spans="1:23">
      <c r="A236" s="8" t="s">
        <v>1735</v>
      </c>
      <c r="B236" s="8" t="s">
        <v>62</v>
      </c>
      <c r="C236" s="8" t="s">
        <v>2076</v>
      </c>
      <c r="D236" s="8" t="s">
        <v>2207</v>
      </c>
      <c r="E236" s="8" t="s">
        <v>2208</v>
      </c>
      <c r="F236" s="8" t="s">
        <v>1046</v>
      </c>
      <c r="G236" s="54"/>
      <c r="H236" s="54"/>
      <c r="I236" s="54"/>
      <c r="J236" s="60">
        <v>43282</v>
      </c>
      <c r="K236" s="60">
        <v>73050</v>
      </c>
      <c r="L236" s="54"/>
      <c r="M236" s="54"/>
      <c r="N236" s="54"/>
      <c r="O236" s="54" t="s">
        <v>62</v>
      </c>
      <c r="P236" s="54" t="s">
        <v>1042</v>
      </c>
      <c r="Q236" s="55"/>
      <c r="R236" s="55"/>
      <c r="S236" s="54" t="s">
        <v>1047</v>
      </c>
      <c r="T236" s="54" t="s">
        <v>1042</v>
      </c>
      <c r="U236" s="56">
        <v>0</v>
      </c>
      <c r="V236" s="56">
        <v>0</v>
      </c>
      <c r="W236" s="54"/>
    </row>
    <row r="237" spans="1:23">
      <c r="A237" s="8" t="s">
        <v>1736</v>
      </c>
      <c r="B237" s="8" t="s">
        <v>62</v>
      </c>
      <c r="C237" s="8" t="s">
        <v>2077</v>
      </c>
      <c r="D237" s="8" t="s">
        <v>2207</v>
      </c>
      <c r="E237" s="8" t="s">
        <v>2208</v>
      </c>
      <c r="F237" s="8" t="s">
        <v>1046</v>
      </c>
      <c r="G237" s="54"/>
      <c r="H237" s="54"/>
      <c r="I237" s="54"/>
      <c r="J237" s="60">
        <v>43282</v>
      </c>
      <c r="K237" s="60">
        <v>73050</v>
      </c>
      <c r="L237" s="54"/>
      <c r="M237" s="54"/>
      <c r="N237" s="54"/>
      <c r="O237" s="54" t="s">
        <v>62</v>
      </c>
      <c r="P237" s="54" t="s">
        <v>1042</v>
      </c>
      <c r="Q237" s="55"/>
      <c r="R237" s="55"/>
      <c r="S237" s="54" t="s">
        <v>1047</v>
      </c>
      <c r="T237" s="54" t="s">
        <v>1042</v>
      </c>
      <c r="U237" s="56">
        <v>0</v>
      </c>
      <c r="V237" s="56">
        <v>0</v>
      </c>
      <c r="W237" s="54"/>
    </row>
    <row r="238" spans="1:23">
      <c r="A238" s="8" t="s">
        <v>1737</v>
      </c>
      <c r="B238" s="8" t="s">
        <v>62</v>
      </c>
      <c r="C238" s="8" t="s">
        <v>2078</v>
      </c>
      <c r="D238" s="8" t="s">
        <v>2207</v>
      </c>
      <c r="E238" s="8" t="s">
        <v>2208</v>
      </c>
      <c r="F238" s="8" t="s">
        <v>1046</v>
      </c>
      <c r="G238" s="54"/>
      <c r="H238" s="54"/>
      <c r="I238" s="54"/>
      <c r="J238" s="60">
        <v>43282</v>
      </c>
      <c r="K238" s="60">
        <v>73050</v>
      </c>
      <c r="L238" s="54"/>
      <c r="M238" s="54"/>
      <c r="N238" s="54"/>
      <c r="O238" s="54" t="s">
        <v>62</v>
      </c>
      <c r="P238" s="54" t="s">
        <v>1042</v>
      </c>
      <c r="Q238" s="55"/>
      <c r="R238" s="55"/>
      <c r="S238" s="54" t="s">
        <v>1047</v>
      </c>
      <c r="T238" s="54" t="s">
        <v>1042</v>
      </c>
      <c r="U238" s="56">
        <v>0</v>
      </c>
      <c r="V238" s="56">
        <v>0</v>
      </c>
      <c r="W238" s="54"/>
    </row>
    <row r="239" spans="1:23">
      <c r="A239" s="8" t="s">
        <v>1738</v>
      </c>
      <c r="B239" s="8" t="s">
        <v>62</v>
      </c>
      <c r="C239" s="8" t="s">
        <v>2079</v>
      </c>
      <c r="D239" s="8" t="s">
        <v>2207</v>
      </c>
      <c r="E239" s="8" t="s">
        <v>2208</v>
      </c>
      <c r="F239" s="8" t="s">
        <v>1046</v>
      </c>
      <c r="G239" s="54"/>
      <c r="H239" s="54"/>
      <c r="I239" s="54"/>
      <c r="J239" s="60">
        <v>43282</v>
      </c>
      <c r="K239" s="60">
        <v>73050</v>
      </c>
      <c r="L239" s="54"/>
      <c r="M239" s="54"/>
      <c r="N239" s="54"/>
      <c r="O239" s="54" t="s">
        <v>62</v>
      </c>
      <c r="P239" s="54" t="s">
        <v>1042</v>
      </c>
      <c r="Q239" s="55"/>
      <c r="R239" s="55"/>
      <c r="S239" s="54" t="s">
        <v>1047</v>
      </c>
      <c r="T239" s="54" t="s">
        <v>1042</v>
      </c>
      <c r="U239" s="56">
        <v>0</v>
      </c>
      <c r="V239" s="56">
        <v>0</v>
      </c>
      <c r="W239" s="54"/>
    </row>
    <row r="240" spans="1:23">
      <c r="A240" s="8" t="s">
        <v>1739</v>
      </c>
      <c r="B240" s="8" t="s">
        <v>62</v>
      </c>
      <c r="C240" s="8" t="s">
        <v>2080</v>
      </c>
      <c r="D240" s="8" t="s">
        <v>2207</v>
      </c>
      <c r="E240" s="8" t="s">
        <v>2208</v>
      </c>
      <c r="F240" s="8" t="s">
        <v>1046</v>
      </c>
      <c r="G240" s="54"/>
      <c r="H240" s="54"/>
      <c r="I240" s="54"/>
      <c r="J240" s="60">
        <v>43282</v>
      </c>
      <c r="K240" s="60">
        <v>73050</v>
      </c>
      <c r="L240" s="54"/>
      <c r="M240" s="54"/>
      <c r="N240" s="54"/>
      <c r="O240" s="54" t="s">
        <v>62</v>
      </c>
      <c r="P240" s="54" t="s">
        <v>1042</v>
      </c>
      <c r="Q240" s="55"/>
      <c r="R240" s="55"/>
      <c r="S240" s="54" t="s">
        <v>1047</v>
      </c>
      <c r="T240" s="54" t="s">
        <v>1042</v>
      </c>
      <c r="U240" s="56">
        <v>0</v>
      </c>
      <c r="V240" s="56">
        <v>0</v>
      </c>
      <c r="W240" s="54"/>
    </row>
    <row r="241" spans="1:23">
      <c r="A241" s="8" t="s">
        <v>1740</v>
      </c>
      <c r="B241" s="8" t="s">
        <v>62</v>
      </c>
      <c r="C241" s="8" t="s">
        <v>2081</v>
      </c>
      <c r="D241" s="8" t="s">
        <v>2207</v>
      </c>
      <c r="E241" s="8" t="s">
        <v>2208</v>
      </c>
      <c r="F241" s="8" t="s">
        <v>1046</v>
      </c>
      <c r="G241" s="54"/>
      <c r="H241" s="54"/>
      <c r="I241" s="54"/>
      <c r="J241" s="60">
        <v>43282</v>
      </c>
      <c r="K241" s="60">
        <v>73050</v>
      </c>
      <c r="L241" s="54"/>
      <c r="M241" s="54"/>
      <c r="N241" s="54"/>
      <c r="O241" s="54" t="s">
        <v>62</v>
      </c>
      <c r="P241" s="54" t="s">
        <v>1042</v>
      </c>
      <c r="Q241" s="55"/>
      <c r="R241" s="55"/>
      <c r="S241" s="54" t="s">
        <v>1047</v>
      </c>
      <c r="T241" s="54" t="s">
        <v>1042</v>
      </c>
      <c r="U241" s="56">
        <v>0</v>
      </c>
      <c r="V241" s="56">
        <v>0</v>
      </c>
      <c r="W241" s="54"/>
    </row>
    <row r="242" spans="1:23">
      <c r="A242" s="8" t="s">
        <v>1741</v>
      </c>
      <c r="B242" s="8" t="s">
        <v>62</v>
      </c>
      <c r="C242" s="8" t="s">
        <v>2082</v>
      </c>
      <c r="D242" s="8" t="s">
        <v>2207</v>
      </c>
      <c r="E242" s="8" t="s">
        <v>2208</v>
      </c>
      <c r="F242" s="8" t="s">
        <v>1046</v>
      </c>
      <c r="G242" s="54"/>
      <c r="H242" s="54"/>
      <c r="I242" s="54"/>
      <c r="J242" s="60">
        <v>43282</v>
      </c>
      <c r="K242" s="60">
        <v>73050</v>
      </c>
      <c r="L242" s="54"/>
      <c r="M242" s="54"/>
      <c r="N242" s="54"/>
      <c r="O242" s="54" t="s">
        <v>62</v>
      </c>
      <c r="P242" s="54" t="s">
        <v>1042</v>
      </c>
      <c r="Q242" s="55"/>
      <c r="R242" s="55"/>
      <c r="S242" s="54" t="s">
        <v>1047</v>
      </c>
      <c r="T242" s="54" t="s">
        <v>1042</v>
      </c>
      <c r="U242" s="56">
        <v>0</v>
      </c>
      <c r="V242" s="56">
        <v>0</v>
      </c>
      <c r="W242" s="54"/>
    </row>
    <row r="243" spans="1:23">
      <c r="A243" s="8" t="s">
        <v>1742</v>
      </c>
      <c r="B243" s="8" t="s">
        <v>62</v>
      </c>
      <c r="C243" s="8" t="s">
        <v>2083</v>
      </c>
      <c r="D243" s="8" t="s">
        <v>2207</v>
      </c>
      <c r="E243" s="8" t="s">
        <v>2208</v>
      </c>
      <c r="F243" s="8" t="s">
        <v>1046</v>
      </c>
      <c r="G243" s="54"/>
      <c r="H243" s="54"/>
      <c r="I243" s="54"/>
      <c r="J243" s="60">
        <v>43282</v>
      </c>
      <c r="K243" s="60">
        <v>73050</v>
      </c>
      <c r="L243" s="54"/>
      <c r="M243" s="54"/>
      <c r="N243" s="54"/>
      <c r="O243" s="54" t="s">
        <v>62</v>
      </c>
      <c r="P243" s="54" t="s">
        <v>1042</v>
      </c>
      <c r="Q243" s="55"/>
      <c r="R243" s="55"/>
      <c r="S243" s="54" t="s">
        <v>1047</v>
      </c>
      <c r="T243" s="54" t="s">
        <v>1042</v>
      </c>
      <c r="U243" s="56">
        <v>0</v>
      </c>
      <c r="V243" s="56">
        <v>0</v>
      </c>
      <c r="W243" s="54"/>
    </row>
    <row r="244" spans="1:23">
      <c r="A244" s="8" t="s">
        <v>1743</v>
      </c>
      <c r="B244" s="8" t="s">
        <v>62</v>
      </c>
      <c r="C244" s="8" t="s">
        <v>2084</v>
      </c>
      <c r="D244" s="8" t="s">
        <v>2207</v>
      </c>
      <c r="E244" s="8" t="s">
        <v>2208</v>
      </c>
      <c r="F244" s="8" t="s">
        <v>1046</v>
      </c>
      <c r="G244" s="54"/>
      <c r="H244" s="54"/>
      <c r="I244" s="54"/>
      <c r="J244" s="60">
        <v>43282</v>
      </c>
      <c r="K244" s="60">
        <v>73050</v>
      </c>
      <c r="L244" s="54"/>
      <c r="M244" s="54"/>
      <c r="N244" s="54"/>
      <c r="O244" s="54" t="s">
        <v>62</v>
      </c>
      <c r="P244" s="54" t="s">
        <v>1042</v>
      </c>
      <c r="Q244" s="55"/>
      <c r="R244" s="55"/>
      <c r="S244" s="54" t="s">
        <v>1047</v>
      </c>
      <c r="T244" s="54" t="s">
        <v>1042</v>
      </c>
      <c r="U244" s="56">
        <v>0</v>
      </c>
      <c r="V244" s="56">
        <v>0</v>
      </c>
      <c r="W244" s="54"/>
    </row>
    <row r="245" spans="1:23">
      <c r="A245" s="8" t="s">
        <v>1744</v>
      </c>
      <c r="B245" s="8" t="s">
        <v>62</v>
      </c>
      <c r="C245" s="8" t="s">
        <v>2085</v>
      </c>
      <c r="D245" s="8" t="s">
        <v>2207</v>
      </c>
      <c r="E245" s="8" t="s">
        <v>2208</v>
      </c>
      <c r="F245" s="8" t="s">
        <v>1046</v>
      </c>
      <c r="G245" s="54"/>
      <c r="H245" s="54"/>
      <c r="I245" s="54"/>
      <c r="J245" s="60">
        <v>43282</v>
      </c>
      <c r="K245" s="60">
        <v>73050</v>
      </c>
      <c r="L245" s="54"/>
      <c r="M245" s="54"/>
      <c r="N245" s="54"/>
      <c r="O245" s="54" t="s">
        <v>62</v>
      </c>
      <c r="P245" s="54" t="s">
        <v>1042</v>
      </c>
      <c r="Q245" s="55"/>
      <c r="R245" s="55"/>
      <c r="S245" s="54" t="s">
        <v>1047</v>
      </c>
      <c r="T245" s="54" t="s">
        <v>1042</v>
      </c>
      <c r="U245" s="56">
        <v>0</v>
      </c>
      <c r="V245" s="56">
        <v>0</v>
      </c>
      <c r="W245" s="54"/>
    </row>
    <row r="246" spans="1:23">
      <c r="A246" s="8" t="s">
        <v>1745</v>
      </c>
      <c r="B246" s="8" t="s">
        <v>62</v>
      </c>
      <c r="C246" s="8" t="s">
        <v>2086</v>
      </c>
      <c r="D246" s="8" t="s">
        <v>2207</v>
      </c>
      <c r="E246" s="8" t="s">
        <v>2208</v>
      </c>
      <c r="F246" s="8" t="s">
        <v>1046</v>
      </c>
      <c r="G246" s="54"/>
      <c r="H246" s="54"/>
      <c r="I246" s="54"/>
      <c r="J246" s="60">
        <v>43282</v>
      </c>
      <c r="K246" s="60">
        <v>73050</v>
      </c>
      <c r="L246" s="54"/>
      <c r="M246" s="54"/>
      <c r="N246" s="54"/>
      <c r="O246" s="54" t="s">
        <v>62</v>
      </c>
      <c r="P246" s="54" t="s">
        <v>1042</v>
      </c>
      <c r="Q246" s="55"/>
      <c r="R246" s="55"/>
      <c r="S246" s="54" t="s">
        <v>1047</v>
      </c>
      <c r="T246" s="54" t="s">
        <v>1042</v>
      </c>
      <c r="U246" s="56">
        <v>0</v>
      </c>
      <c r="V246" s="56">
        <v>0</v>
      </c>
      <c r="W246" s="54"/>
    </row>
    <row r="247" spans="1:23">
      <c r="A247" s="8" t="s">
        <v>1746</v>
      </c>
      <c r="B247" s="8" t="s">
        <v>62</v>
      </c>
      <c r="C247" s="8" t="s">
        <v>2087</v>
      </c>
      <c r="D247" s="8" t="s">
        <v>2207</v>
      </c>
      <c r="E247" s="8" t="s">
        <v>2208</v>
      </c>
      <c r="F247" s="8" t="s">
        <v>1046</v>
      </c>
      <c r="G247" s="54"/>
      <c r="H247" s="54"/>
      <c r="I247" s="54"/>
      <c r="J247" s="60">
        <v>43282</v>
      </c>
      <c r="K247" s="60">
        <v>73050</v>
      </c>
      <c r="L247" s="54"/>
      <c r="M247" s="54"/>
      <c r="N247" s="54"/>
      <c r="O247" s="54" t="s">
        <v>62</v>
      </c>
      <c r="P247" s="54" t="s">
        <v>1042</v>
      </c>
      <c r="Q247" s="55"/>
      <c r="R247" s="55"/>
      <c r="S247" s="54" t="s">
        <v>1047</v>
      </c>
      <c r="T247" s="54" t="s">
        <v>1042</v>
      </c>
      <c r="U247" s="56">
        <v>0</v>
      </c>
      <c r="V247" s="56">
        <v>0</v>
      </c>
      <c r="W247" s="54"/>
    </row>
    <row r="248" spans="1:23">
      <c r="A248" s="8" t="s">
        <v>1747</v>
      </c>
      <c r="B248" s="8" t="s">
        <v>62</v>
      </c>
      <c r="C248" s="8" t="s">
        <v>2088</v>
      </c>
      <c r="D248" s="8" t="s">
        <v>2207</v>
      </c>
      <c r="E248" s="8" t="s">
        <v>2208</v>
      </c>
      <c r="F248" s="8" t="s">
        <v>1046</v>
      </c>
      <c r="G248" s="54"/>
      <c r="H248" s="54"/>
      <c r="I248" s="54"/>
      <c r="J248" s="60">
        <v>43282</v>
      </c>
      <c r="K248" s="60">
        <v>73050</v>
      </c>
      <c r="L248" s="54"/>
      <c r="M248" s="54"/>
      <c r="N248" s="54"/>
      <c r="O248" s="54" t="s">
        <v>62</v>
      </c>
      <c r="P248" s="54" t="s">
        <v>1042</v>
      </c>
      <c r="Q248" s="55"/>
      <c r="R248" s="55"/>
      <c r="S248" s="54" t="s">
        <v>1047</v>
      </c>
      <c r="T248" s="54" t="s">
        <v>1042</v>
      </c>
      <c r="U248" s="56">
        <v>0</v>
      </c>
      <c r="V248" s="56">
        <v>0</v>
      </c>
      <c r="W248" s="54"/>
    </row>
    <row r="249" spans="1:23">
      <c r="A249" s="8" t="s">
        <v>1748</v>
      </c>
      <c r="B249" s="8" t="s">
        <v>62</v>
      </c>
      <c r="C249" s="8" t="s">
        <v>2089</v>
      </c>
      <c r="D249" s="8" t="s">
        <v>2207</v>
      </c>
      <c r="E249" s="8" t="s">
        <v>2208</v>
      </c>
      <c r="F249" s="8" t="s">
        <v>1046</v>
      </c>
      <c r="G249" s="54"/>
      <c r="H249" s="54"/>
      <c r="I249" s="54"/>
      <c r="J249" s="60">
        <v>43282</v>
      </c>
      <c r="K249" s="60">
        <v>73050</v>
      </c>
      <c r="L249" s="54"/>
      <c r="M249" s="54"/>
      <c r="N249" s="54"/>
      <c r="O249" s="54" t="s">
        <v>62</v>
      </c>
      <c r="P249" s="54" t="s">
        <v>1042</v>
      </c>
      <c r="Q249" s="55"/>
      <c r="R249" s="55"/>
      <c r="S249" s="54" t="s">
        <v>1047</v>
      </c>
      <c r="T249" s="54" t="s">
        <v>1042</v>
      </c>
      <c r="U249" s="56">
        <v>0</v>
      </c>
      <c r="V249" s="56">
        <v>0</v>
      </c>
      <c r="W249" s="54"/>
    </row>
    <row r="250" spans="1:23">
      <c r="A250" s="8" t="s">
        <v>1749</v>
      </c>
      <c r="B250" s="8" t="s">
        <v>62</v>
      </c>
      <c r="C250" s="8" t="s">
        <v>2090</v>
      </c>
      <c r="D250" s="8" t="s">
        <v>2207</v>
      </c>
      <c r="E250" s="8" t="s">
        <v>2208</v>
      </c>
      <c r="F250" s="8" t="s">
        <v>1046</v>
      </c>
      <c r="G250" s="54"/>
      <c r="H250" s="54"/>
      <c r="I250" s="54"/>
      <c r="J250" s="60">
        <v>43282</v>
      </c>
      <c r="K250" s="60">
        <v>73050</v>
      </c>
      <c r="L250" s="54"/>
      <c r="M250" s="54"/>
      <c r="N250" s="54"/>
      <c r="O250" s="54" t="s">
        <v>62</v>
      </c>
      <c r="P250" s="54" t="s">
        <v>1042</v>
      </c>
      <c r="Q250" s="55"/>
      <c r="R250" s="55"/>
      <c r="S250" s="54" t="s">
        <v>1047</v>
      </c>
      <c r="T250" s="54" t="s">
        <v>1042</v>
      </c>
      <c r="U250" s="56">
        <v>0</v>
      </c>
      <c r="V250" s="56">
        <v>0</v>
      </c>
      <c r="W250" s="54"/>
    </row>
    <row r="251" spans="1:23">
      <c r="A251" s="8" t="s">
        <v>1750</v>
      </c>
      <c r="B251" s="8" t="s">
        <v>62</v>
      </c>
      <c r="C251" s="8" t="s">
        <v>2091</v>
      </c>
      <c r="D251" s="8" t="s">
        <v>2207</v>
      </c>
      <c r="E251" s="8" t="s">
        <v>2208</v>
      </c>
      <c r="F251" s="8" t="s">
        <v>1046</v>
      </c>
      <c r="G251" s="54"/>
      <c r="H251" s="54"/>
      <c r="I251" s="54"/>
      <c r="J251" s="60">
        <v>43282</v>
      </c>
      <c r="K251" s="60">
        <v>73050</v>
      </c>
      <c r="L251" s="54"/>
      <c r="M251" s="54"/>
      <c r="N251" s="54"/>
      <c r="O251" s="54" t="s">
        <v>62</v>
      </c>
      <c r="P251" s="54" t="s">
        <v>1042</v>
      </c>
      <c r="Q251" s="55"/>
      <c r="R251" s="55"/>
      <c r="S251" s="54" t="s">
        <v>1047</v>
      </c>
      <c r="T251" s="54" t="s">
        <v>1042</v>
      </c>
      <c r="U251" s="56">
        <v>0</v>
      </c>
      <c r="V251" s="56">
        <v>0</v>
      </c>
      <c r="W251" s="54"/>
    </row>
    <row r="252" spans="1:23">
      <c r="A252" s="8" t="s">
        <v>1751</v>
      </c>
      <c r="B252" s="8" t="s">
        <v>62</v>
      </c>
      <c r="C252" s="8" t="s">
        <v>2092</v>
      </c>
      <c r="D252" s="8" t="s">
        <v>2207</v>
      </c>
      <c r="E252" s="8" t="s">
        <v>2208</v>
      </c>
      <c r="F252" s="8" t="s">
        <v>1046</v>
      </c>
      <c r="G252" s="54"/>
      <c r="H252" s="54"/>
      <c r="I252" s="54"/>
      <c r="J252" s="60">
        <v>43282</v>
      </c>
      <c r="K252" s="60">
        <v>73050</v>
      </c>
      <c r="L252" s="54"/>
      <c r="M252" s="54"/>
      <c r="N252" s="54"/>
      <c r="O252" s="54" t="s">
        <v>62</v>
      </c>
      <c r="P252" s="54" t="s">
        <v>1042</v>
      </c>
      <c r="Q252" s="55"/>
      <c r="R252" s="55"/>
      <c r="S252" s="54" t="s">
        <v>1047</v>
      </c>
      <c r="T252" s="54" t="s">
        <v>1042</v>
      </c>
      <c r="U252" s="56">
        <v>0</v>
      </c>
      <c r="V252" s="56">
        <v>0</v>
      </c>
      <c r="W252" s="54"/>
    </row>
    <row r="253" spans="1:23">
      <c r="A253" s="8" t="s">
        <v>1752</v>
      </c>
      <c r="B253" s="8" t="s">
        <v>62</v>
      </c>
      <c r="C253" s="8" t="s">
        <v>2093</v>
      </c>
      <c r="D253" s="8" t="s">
        <v>2207</v>
      </c>
      <c r="E253" s="8" t="s">
        <v>2208</v>
      </c>
      <c r="F253" s="8" t="s">
        <v>1046</v>
      </c>
      <c r="G253" s="54"/>
      <c r="H253" s="54"/>
      <c r="I253" s="54"/>
      <c r="J253" s="60">
        <v>43282</v>
      </c>
      <c r="K253" s="60">
        <v>73050</v>
      </c>
      <c r="L253" s="54"/>
      <c r="M253" s="54"/>
      <c r="N253" s="54"/>
      <c r="O253" s="54" t="s">
        <v>62</v>
      </c>
      <c r="P253" s="54" t="s">
        <v>1042</v>
      </c>
      <c r="Q253" s="55"/>
      <c r="R253" s="55"/>
      <c r="S253" s="54" t="s">
        <v>1047</v>
      </c>
      <c r="T253" s="54" t="s">
        <v>1042</v>
      </c>
      <c r="U253" s="56">
        <v>0</v>
      </c>
      <c r="V253" s="56">
        <v>0</v>
      </c>
      <c r="W253" s="54"/>
    </row>
    <row r="254" spans="1:23">
      <c r="A254" s="8" t="s">
        <v>1753</v>
      </c>
      <c r="B254" s="8" t="s">
        <v>62</v>
      </c>
      <c r="C254" s="8" t="s">
        <v>2094</v>
      </c>
      <c r="D254" s="8" t="s">
        <v>2207</v>
      </c>
      <c r="E254" s="8" t="s">
        <v>2208</v>
      </c>
      <c r="F254" s="8" t="s">
        <v>1046</v>
      </c>
      <c r="G254" s="54"/>
      <c r="H254" s="54"/>
      <c r="I254" s="54"/>
      <c r="J254" s="60">
        <v>43282</v>
      </c>
      <c r="K254" s="60">
        <v>73050</v>
      </c>
      <c r="L254" s="54"/>
      <c r="M254" s="54"/>
      <c r="N254" s="54"/>
      <c r="O254" s="54" t="s">
        <v>62</v>
      </c>
      <c r="P254" s="54" t="s">
        <v>1042</v>
      </c>
      <c r="Q254" s="55"/>
      <c r="R254" s="55"/>
      <c r="S254" s="54" t="s">
        <v>1047</v>
      </c>
      <c r="T254" s="54" t="s">
        <v>1042</v>
      </c>
      <c r="U254" s="56">
        <v>0</v>
      </c>
      <c r="V254" s="56">
        <v>0</v>
      </c>
      <c r="W254" s="54"/>
    </row>
    <row r="255" spans="1:23">
      <c r="A255" s="8" t="s">
        <v>1754</v>
      </c>
      <c r="B255" s="8" t="s">
        <v>62</v>
      </c>
      <c r="C255" s="8" t="s">
        <v>2095</v>
      </c>
      <c r="D255" s="8" t="s">
        <v>2207</v>
      </c>
      <c r="E255" s="8" t="s">
        <v>2208</v>
      </c>
      <c r="F255" s="8" t="s">
        <v>1046</v>
      </c>
      <c r="G255" s="54"/>
      <c r="H255" s="54"/>
      <c r="I255" s="54"/>
      <c r="J255" s="60">
        <v>43282</v>
      </c>
      <c r="K255" s="60">
        <v>73050</v>
      </c>
      <c r="L255" s="54"/>
      <c r="M255" s="54"/>
      <c r="N255" s="54"/>
      <c r="O255" s="54" t="s">
        <v>62</v>
      </c>
      <c r="P255" s="54" t="s">
        <v>1042</v>
      </c>
      <c r="Q255" s="55"/>
      <c r="R255" s="55"/>
      <c r="S255" s="54" t="s">
        <v>1047</v>
      </c>
      <c r="T255" s="54" t="s">
        <v>1042</v>
      </c>
      <c r="U255" s="56">
        <v>0</v>
      </c>
      <c r="V255" s="56">
        <v>0</v>
      </c>
      <c r="W255" s="54"/>
    </row>
    <row r="256" spans="1:23">
      <c r="A256" s="8" t="s">
        <v>1755</v>
      </c>
      <c r="B256" s="8" t="s">
        <v>62</v>
      </c>
      <c r="C256" s="8" t="s">
        <v>2096</v>
      </c>
      <c r="D256" s="8" t="s">
        <v>2207</v>
      </c>
      <c r="E256" s="8" t="s">
        <v>2208</v>
      </c>
      <c r="F256" s="8" t="s">
        <v>1046</v>
      </c>
      <c r="G256" s="54"/>
      <c r="H256" s="54"/>
      <c r="I256" s="54"/>
      <c r="J256" s="60">
        <v>43282</v>
      </c>
      <c r="K256" s="60">
        <v>73050</v>
      </c>
      <c r="L256" s="54"/>
      <c r="M256" s="54"/>
      <c r="N256" s="54"/>
      <c r="O256" s="54" t="s">
        <v>62</v>
      </c>
      <c r="P256" s="54" t="s">
        <v>1042</v>
      </c>
      <c r="Q256" s="55"/>
      <c r="R256" s="55"/>
      <c r="S256" s="54" t="s">
        <v>1047</v>
      </c>
      <c r="T256" s="54" t="s">
        <v>1042</v>
      </c>
      <c r="U256" s="56">
        <v>0</v>
      </c>
      <c r="V256" s="56">
        <v>0</v>
      </c>
      <c r="W256" s="54"/>
    </row>
    <row r="257" spans="1:23">
      <c r="A257" s="8" t="s">
        <v>1756</v>
      </c>
      <c r="B257" s="8" t="s">
        <v>62</v>
      </c>
      <c r="C257" s="8" t="s">
        <v>2097</v>
      </c>
      <c r="D257" s="8" t="s">
        <v>2207</v>
      </c>
      <c r="E257" s="8" t="s">
        <v>2208</v>
      </c>
      <c r="F257" s="8" t="s">
        <v>1046</v>
      </c>
      <c r="G257" s="54"/>
      <c r="H257" s="54"/>
      <c r="I257" s="54"/>
      <c r="J257" s="60">
        <v>43282</v>
      </c>
      <c r="K257" s="60">
        <v>73050</v>
      </c>
      <c r="L257" s="54"/>
      <c r="M257" s="54"/>
      <c r="N257" s="54"/>
      <c r="O257" s="54" t="s">
        <v>62</v>
      </c>
      <c r="P257" s="54" t="s">
        <v>1042</v>
      </c>
      <c r="Q257" s="55"/>
      <c r="R257" s="55"/>
      <c r="S257" s="54" t="s">
        <v>1047</v>
      </c>
      <c r="T257" s="54" t="s">
        <v>1042</v>
      </c>
      <c r="U257" s="56">
        <v>0</v>
      </c>
      <c r="V257" s="56">
        <v>0</v>
      </c>
      <c r="W257" s="54"/>
    </row>
    <row r="258" spans="1:23">
      <c r="A258" s="8" t="s">
        <v>1757</v>
      </c>
      <c r="B258" s="8" t="s">
        <v>62</v>
      </c>
      <c r="C258" s="8" t="s">
        <v>2098</v>
      </c>
      <c r="D258" s="8" t="s">
        <v>2207</v>
      </c>
      <c r="E258" s="8" t="s">
        <v>2208</v>
      </c>
      <c r="F258" s="8" t="s">
        <v>1046</v>
      </c>
      <c r="G258" s="54"/>
      <c r="H258" s="54"/>
      <c r="I258" s="54"/>
      <c r="J258" s="60">
        <v>43282</v>
      </c>
      <c r="K258" s="60">
        <v>73050</v>
      </c>
      <c r="L258" s="54"/>
      <c r="M258" s="54"/>
      <c r="N258" s="54"/>
      <c r="O258" s="54" t="s">
        <v>62</v>
      </c>
      <c r="P258" s="54" t="s">
        <v>1042</v>
      </c>
      <c r="Q258" s="55"/>
      <c r="R258" s="55"/>
      <c r="S258" s="54" t="s">
        <v>1047</v>
      </c>
      <c r="T258" s="54" t="s">
        <v>1042</v>
      </c>
      <c r="U258" s="56">
        <v>0</v>
      </c>
      <c r="V258" s="56">
        <v>0</v>
      </c>
      <c r="W258" s="54"/>
    </row>
    <row r="259" spans="1:23">
      <c r="A259" s="8" t="s">
        <v>1758</v>
      </c>
      <c r="B259" s="8" t="s">
        <v>62</v>
      </c>
      <c r="C259" s="8" t="s">
        <v>2099</v>
      </c>
      <c r="D259" s="8" t="s">
        <v>2207</v>
      </c>
      <c r="E259" s="8" t="s">
        <v>2208</v>
      </c>
      <c r="F259" s="8" t="s">
        <v>1046</v>
      </c>
      <c r="G259" s="54"/>
      <c r="H259" s="54"/>
      <c r="I259" s="54"/>
      <c r="J259" s="60">
        <v>43282</v>
      </c>
      <c r="K259" s="60">
        <v>73050</v>
      </c>
      <c r="L259" s="54"/>
      <c r="M259" s="54"/>
      <c r="N259" s="54"/>
      <c r="O259" s="54" t="s">
        <v>62</v>
      </c>
      <c r="P259" s="54" t="s">
        <v>1042</v>
      </c>
      <c r="Q259" s="55"/>
      <c r="R259" s="55"/>
      <c r="S259" s="54" t="s">
        <v>1047</v>
      </c>
      <c r="T259" s="54" t="s">
        <v>1042</v>
      </c>
      <c r="U259" s="56">
        <v>0</v>
      </c>
      <c r="V259" s="56">
        <v>0</v>
      </c>
      <c r="W259" s="54"/>
    </row>
    <row r="260" spans="1:23">
      <c r="A260" s="8" t="s">
        <v>1759</v>
      </c>
      <c r="B260" s="8" t="s">
        <v>62</v>
      </c>
      <c r="C260" s="8" t="s">
        <v>2100</v>
      </c>
      <c r="D260" s="8" t="s">
        <v>2207</v>
      </c>
      <c r="E260" s="8" t="s">
        <v>2208</v>
      </c>
      <c r="F260" s="8" t="s">
        <v>1046</v>
      </c>
      <c r="G260" s="54"/>
      <c r="H260" s="54"/>
      <c r="I260" s="54"/>
      <c r="J260" s="60">
        <v>43282</v>
      </c>
      <c r="K260" s="60">
        <v>73050</v>
      </c>
      <c r="L260" s="54"/>
      <c r="M260" s="54"/>
      <c r="N260" s="54"/>
      <c r="O260" s="54" t="s">
        <v>62</v>
      </c>
      <c r="P260" s="54" t="s">
        <v>1042</v>
      </c>
      <c r="Q260" s="55"/>
      <c r="R260" s="55"/>
      <c r="S260" s="54" t="s">
        <v>1047</v>
      </c>
      <c r="T260" s="54" t="s">
        <v>1042</v>
      </c>
      <c r="U260" s="56">
        <v>0</v>
      </c>
      <c r="V260" s="56">
        <v>0</v>
      </c>
      <c r="W260" s="54"/>
    </row>
    <row r="261" spans="1:23">
      <c r="A261" s="8" t="s">
        <v>1760</v>
      </c>
      <c r="B261" s="8" t="s">
        <v>62</v>
      </c>
      <c r="C261" s="8" t="s">
        <v>2101</v>
      </c>
      <c r="D261" s="8" t="s">
        <v>2201</v>
      </c>
      <c r="E261" s="8" t="s">
        <v>2202</v>
      </c>
      <c r="F261" s="8" t="s">
        <v>1046</v>
      </c>
      <c r="G261" s="54"/>
      <c r="H261" s="54"/>
      <c r="I261" s="54"/>
      <c r="J261" s="60">
        <v>43282</v>
      </c>
      <c r="K261" s="60">
        <v>73050</v>
      </c>
      <c r="L261" s="54"/>
      <c r="M261" s="54"/>
      <c r="N261" s="54"/>
      <c r="O261" s="54" t="s">
        <v>62</v>
      </c>
      <c r="P261" s="54" t="s">
        <v>1042</v>
      </c>
      <c r="Q261" s="55"/>
      <c r="R261" s="55"/>
      <c r="S261" s="54" t="s">
        <v>1047</v>
      </c>
      <c r="T261" s="54" t="s">
        <v>1042</v>
      </c>
      <c r="U261" s="56">
        <v>0</v>
      </c>
      <c r="V261" s="56">
        <v>0</v>
      </c>
      <c r="W261" s="54"/>
    </row>
    <row r="262" spans="1:23">
      <c r="A262" s="8" t="s">
        <v>1761</v>
      </c>
      <c r="B262" s="8" t="s">
        <v>62</v>
      </c>
      <c r="C262" s="8" t="s">
        <v>2102</v>
      </c>
      <c r="D262" s="8" t="s">
        <v>2201</v>
      </c>
      <c r="E262" s="8" t="s">
        <v>2202</v>
      </c>
      <c r="F262" s="8" t="s">
        <v>1046</v>
      </c>
      <c r="G262" s="54"/>
      <c r="H262" s="54"/>
      <c r="I262" s="54"/>
      <c r="J262" s="60">
        <v>43282</v>
      </c>
      <c r="K262" s="60">
        <v>73050</v>
      </c>
      <c r="L262" s="54"/>
      <c r="M262" s="54"/>
      <c r="N262" s="54"/>
      <c r="O262" s="54" t="s">
        <v>62</v>
      </c>
      <c r="P262" s="54" t="s">
        <v>1042</v>
      </c>
      <c r="Q262" s="55"/>
      <c r="R262" s="55"/>
      <c r="S262" s="54" t="s">
        <v>1047</v>
      </c>
      <c r="T262" s="54" t="s">
        <v>1042</v>
      </c>
      <c r="U262" s="56">
        <v>0</v>
      </c>
      <c r="V262" s="56">
        <v>0</v>
      </c>
      <c r="W262" s="54"/>
    </row>
    <row r="263" spans="1:23">
      <c r="A263" s="8" t="s">
        <v>1762</v>
      </c>
      <c r="B263" s="8" t="s">
        <v>62</v>
      </c>
      <c r="C263" s="8" t="s">
        <v>2103</v>
      </c>
      <c r="D263" s="8" t="s">
        <v>2203</v>
      </c>
      <c r="E263" s="8" t="s">
        <v>2204</v>
      </c>
      <c r="F263" s="8" t="s">
        <v>1046</v>
      </c>
      <c r="G263" s="54"/>
      <c r="H263" s="54"/>
      <c r="I263" s="54"/>
      <c r="J263" s="60">
        <v>43282</v>
      </c>
      <c r="K263" s="60">
        <v>73050</v>
      </c>
      <c r="L263" s="54"/>
      <c r="M263" s="54"/>
      <c r="N263" s="54"/>
      <c r="O263" s="54" t="s">
        <v>62</v>
      </c>
      <c r="P263" s="54" t="s">
        <v>1042</v>
      </c>
      <c r="Q263" s="55"/>
      <c r="R263" s="55"/>
      <c r="S263" s="54" t="s">
        <v>1047</v>
      </c>
      <c r="T263" s="54" t="s">
        <v>1042</v>
      </c>
      <c r="U263" s="56">
        <v>0</v>
      </c>
      <c r="V263" s="56">
        <v>0</v>
      </c>
      <c r="W263" s="54"/>
    </row>
    <row r="264" spans="1:23">
      <c r="A264" s="8" t="s">
        <v>1763</v>
      </c>
      <c r="B264" s="8" t="s">
        <v>62</v>
      </c>
      <c r="C264" s="8" t="s">
        <v>2104</v>
      </c>
      <c r="D264" s="8" t="s">
        <v>2203</v>
      </c>
      <c r="E264" s="8" t="s">
        <v>2204</v>
      </c>
      <c r="F264" s="8" t="s">
        <v>1046</v>
      </c>
      <c r="G264" s="54"/>
      <c r="H264" s="54"/>
      <c r="I264" s="54"/>
      <c r="J264" s="60">
        <v>43282</v>
      </c>
      <c r="K264" s="60">
        <v>73050</v>
      </c>
      <c r="L264" s="54"/>
      <c r="M264" s="54"/>
      <c r="N264" s="54"/>
      <c r="O264" s="54" t="s">
        <v>62</v>
      </c>
      <c r="P264" s="54" t="s">
        <v>1042</v>
      </c>
      <c r="Q264" s="55"/>
      <c r="R264" s="55"/>
      <c r="S264" s="54" t="s">
        <v>1047</v>
      </c>
      <c r="T264" s="54" t="s">
        <v>1042</v>
      </c>
      <c r="U264" s="56">
        <v>0</v>
      </c>
      <c r="V264" s="56">
        <v>0</v>
      </c>
      <c r="W264" s="54"/>
    </row>
    <row r="265" spans="1:23">
      <c r="A265" s="8" t="s">
        <v>1764</v>
      </c>
      <c r="B265" s="8" t="s">
        <v>62</v>
      </c>
      <c r="C265" s="8" t="s">
        <v>2105</v>
      </c>
      <c r="D265" s="8" t="s">
        <v>2203</v>
      </c>
      <c r="E265" s="8" t="s">
        <v>2204</v>
      </c>
      <c r="F265" s="8" t="s">
        <v>1046</v>
      </c>
      <c r="G265" s="54"/>
      <c r="H265" s="54"/>
      <c r="I265" s="54"/>
      <c r="J265" s="60">
        <v>43282</v>
      </c>
      <c r="K265" s="60">
        <v>73050</v>
      </c>
      <c r="L265" s="54"/>
      <c r="M265" s="54"/>
      <c r="N265" s="54"/>
      <c r="O265" s="54" t="s">
        <v>62</v>
      </c>
      <c r="P265" s="54" t="s">
        <v>1042</v>
      </c>
      <c r="Q265" s="55"/>
      <c r="R265" s="55"/>
      <c r="S265" s="54" t="s">
        <v>1047</v>
      </c>
      <c r="T265" s="54" t="s">
        <v>1042</v>
      </c>
      <c r="U265" s="56">
        <v>0</v>
      </c>
      <c r="V265" s="56">
        <v>0</v>
      </c>
      <c r="W265" s="54"/>
    </row>
    <row r="266" spans="1:23">
      <c r="A266" s="8" t="s">
        <v>1765</v>
      </c>
      <c r="B266" s="8" t="s">
        <v>62</v>
      </c>
      <c r="C266" s="8" t="s">
        <v>2106</v>
      </c>
      <c r="D266" s="8" t="s">
        <v>2205</v>
      </c>
      <c r="E266" s="8" t="s">
        <v>2206</v>
      </c>
      <c r="F266" s="8" t="s">
        <v>1046</v>
      </c>
      <c r="G266" s="54"/>
      <c r="H266" s="54"/>
      <c r="I266" s="54"/>
      <c r="J266" s="60">
        <v>43282</v>
      </c>
      <c r="K266" s="60">
        <v>73050</v>
      </c>
      <c r="L266" s="54"/>
      <c r="M266" s="54"/>
      <c r="N266" s="54"/>
      <c r="O266" s="54" t="s">
        <v>62</v>
      </c>
      <c r="P266" s="54" t="s">
        <v>1042</v>
      </c>
      <c r="Q266" s="55"/>
      <c r="R266" s="55"/>
      <c r="S266" s="54" t="s">
        <v>1047</v>
      </c>
      <c r="T266" s="54" t="s">
        <v>1042</v>
      </c>
      <c r="U266" s="56">
        <v>0</v>
      </c>
      <c r="V266" s="56">
        <v>0</v>
      </c>
      <c r="W266" s="54"/>
    </row>
    <row r="267" spans="1:23">
      <c r="A267" s="8" t="s">
        <v>1766</v>
      </c>
      <c r="B267" s="8" t="s">
        <v>62</v>
      </c>
      <c r="C267" s="8" t="s">
        <v>2107</v>
      </c>
      <c r="D267" s="8" t="s">
        <v>2205</v>
      </c>
      <c r="E267" s="8" t="s">
        <v>2206</v>
      </c>
      <c r="F267" s="8" t="s">
        <v>1046</v>
      </c>
      <c r="G267" s="54"/>
      <c r="H267" s="54"/>
      <c r="I267" s="54"/>
      <c r="J267" s="60">
        <v>43282</v>
      </c>
      <c r="K267" s="60">
        <v>73050</v>
      </c>
      <c r="L267" s="54"/>
      <c r="M267" s="54"/>
      <c r="N267" s="54"/>
      <c r="O267" s="54" t="s">
        <v>62</v>
      </c>
      <c r="P267" s="54" t="s">
        <v>1042</v>
      </c>
      <c r="Q267" s="55"/>
      <c r="R267" s="55"/>
      <c r="S267" s="54" t="s">
        <v>1047</v>
      </c>
      <c r="T267" s="54" t="s">
        <v>1042</v>
      </c>
      <c r="U267" s="56">
        <v>0</v>
      </c>
      <c r="V267" s="56">
        <v>0</v>
      </c>
      <c r="W267" s="54"/>
    </row>
    <row r="268" spans="1:23">
      <c r="A268" s="8" t="s">
        <v>1767</v>
      </c>
      <c r="B268" s="8" t="s">
        <v>62</v>
      </c>
      <c r="C268" s="8" t="s">
        <v>2108</v>
      </c>
      <c r="D268" s="8" t="s">
        <v>2205</v>
      </c>
      <c r="E268" s="8" t="s">
        <v>2206</v>
      </c>
      <c r="F268" s="8" t="s">
        <v>1046</v>
      </c>
      <c r="G268" s="54"/>
      <c r="H268" s="54"/>
      <c r="I268" s="54"/>
      <c r="J268" s="60">
        <v>43282</v>
      </c>
      <c r="K268" s="60">
        <v>73050</v>
      </c>
      <c r="L268" s="54"/>
      <c r="M268" s="54"/>
      <c r="N268" s="54"/>
      <c r="O268" s="54" t="s">
        <v>62</v>
      </c>
      <c r="P268" s="54" t="s">
        <v>1042</v>
      </c>
      <c r="Q268" s="55"/>
      <c r="R268" s="55"/>
      <c r="S268" s="54" t="s">
        <v>1047</v>
      </c>
      <c r="T268" s="54" t="s">
        <v>1042</v>
      </c>
      <c r="U268" s="56">
        <v>0</v>
      </c>
      <c r="V268" s="56">
        <v>0</v>
      </c>
      <c r="W268" s="54"/>
    </row>
    <row r="269" spans="1:23">
      <c r="A269" s="8" t="s">
        <v>1768</v>
      </c>
      <c r="B269" s="8" t="s">
        <v>62</v>
      </c>
      <c r="C269" s="8" t="s">
        <v>2109</v>
      </c>
      <c r="D269" s="8" t="s">
        <v>2209</v>
      </c>
      <c r="E269" s="8" t="s">
        <v>2210</v>
      </c>
      <c r="F269" s="8" t="s">
        <v>1046</v>
      </c>
      <c r="G269" s="54"/>
      <c r="H269" s="54"/>
      <c r="I269" s="54"/>
      <c r="J269" s="60">
        <v>43282</v>
      </c>
      <c r="K269" s="60">
        <v>73050</v>
      </c>
      <c r="L269" s="54"/>
      <c r="M269" s="54"/>
      <c r="N269" s="54"/>
      <c r="O269" s="54" t="s">
        <v>62</v>
      </c>
      <c r="P269" s="54" t="s">
        <v>1042</v>
      </c>
      <c r="Q269" s="55"/>
      <c r="R269" s="55"/>
      <c r="S269" s="54" t="s">
        <v>1047</v>
      </c>
      <c r="T269" s="54" t="s">
        <v>1042</v>
      </c>
      <c r="U269" s="56">
        <v>0</v>
      </c>
      <c r="V269" s="56">
        <v>0</v>
      </c>
      <c r="W269" s="54"/>
    </row>
    <row r="270" spans="1:23">
      <c r="A270" s="8" t="s">
        <v>1769</v>
      </c>
      <c r="B270" s="8" t="s">
        <v>62</v>
      </c>
      <c r="C270" s="8" t="s">
        <v>2110</v>
      </c>
      <c r="D270" s="8" t="s">
        <v>2209</v>
      </c>
      <c r="E270" s="8" t="s">
        <v>2210</v>
      </c>
      <c r="F270" s="8" t="s">
        <v>1046</v>
      </c>
      <c r="G270" s="54"/>
      <c r="H270" s="54"/>
      <c r="I270" s="54"/>
      <c r="J270" s="60">
        <v>43282</v>
      </c>
      <c r="K270" s="60">
        <v>73050</v>
      </c>
      <c r="L270" s="54"/>
      <c r="M270" s="54"/>
      <c r="N270" s="54"/>
      <c r="O270" s="54" t="s">
        <v>62</v>
      </c>
      <c r="P270" s="54" t="s">
        <v>1042</v>
      </c>
      <c r="Q270" s="55"/>
      <c r="R270" s="55"/>
      <c r="S270" s="54" t="s">
        <v>1047</v>
      </c>
      <c r="T270" s="54" t="s">
        <v>1042</v>
      </c>
      <c r="U270" s="56">
        <v>0</v>
      </c>
      <c r="V270" s="56">
        <v>0</v>
      </c>
      <c r="W270" s="54"/>
    </row>
    <row r="271" spans="1:23">
      <c r="A271" s="8" t="s">
        <v>1770</v>
      </c>
      <c r="B271" s="8" t="s">
        <v>62</v>
      </c>
      <c r="C271" s="8" t="s">
        <v>2111</v>
      </c>
      <c r="D271" s="8" t="s">
        <v>2209</v>
      </c>
      <c r="E271" s="8" t="s">
        <v>2210</v>
      </c>
      <c r="F271" s="8" t="s">
        <v>1046</v>
      </c>
      <c r="G271" s="54"/>
      <c r="H271" s="54"/>
      <c r="I271" s="54"/>
      <c r="J271" s="60">
        <v>43282</v>
      </c>
      <c r="K271" s="60">
        <v>73050</v>
      </c>
      <c r="L271" s="54"/>
      <c r="M271" s="54"/>
      <c r="N271" s="54"/>
      <c r="O271" s="54" t="s">
        <v>62</v>
      </c>
      <c r="P271" s="54" t="s">
        <v>1042</v>
      </c>
      <c r="Q271" s="55"/>
      <c r="R271" s="55"/>
      <c r="S271" s="54" t="s">
        <v>1047</v>
      </c>
      <c r="T271" s="54" t="s">
        <v>1042</v>
      </c>
      <c r="U271" s="56">
        <v>0</v>
      </c>
      <c r="V271" s="56">
        <v>0</v>
      </c>
      <c r="W271" s="54"/>
    </row>
    <row r="272" spans="1:23">
      <c r="A272" s="8" t="s">
        <v>1771</v>
      </c>
      <c r="B272" s="8" t="s">
        <v>62</v>
      </c>
      <c r="C272" s="8" t="s">
        <v>2112</v>
      </c>
      <c r="D272" s="8" t="s">
        <v>2201</v>
      </c>
      <c r="E272" s="8" t="s">
        <v>2202</v>
      </c>
      <c r="F272" s="8" t="s">
        <v>1046</v>
      </c>
      <c r="G272" s="54"/>
      <c r="H272" s="54"/>
      <c r="I272" s="54"/>
      <c r="J272" s="60">
        <v>43282</v>
      </c>
      <c r="K272" s="60">
        <v>73050</v>
      </c>
      <c r="L272" s="54"/>
      <c r="M272" s="54"/>
      <c r="N272" s="54"/>
      <c r="O272" s="54" t="s">
        <v>62</v>
      </c>
      <c r="P272" s="54" t="s">
        <v>1042</v>
      </c>
      <c r="Q272" s="55"/>
      <c r="R272" s="55"/>
      <c r="S272" s="54" t="s">
        <v>1047</v>
      </c>
      <c r="T272" s="54" t="s">
        <v>1042</v>
      </c>
      <c r="U272" s="56">
        <v>0</v>
      </c>
      <c r="V272" s="56">
        <v>0</v>
      </c>
      <c r="W272" s="54"/>
    </row>
    <row r="273" spans="1:23">
      <c r="A273" s="8" t="s">
        <v>1772</v>
      </c>
      <c r="B273" s="8" t="s">
        <v>62</v>
      </c>
      <c r="C273" s="8" t="s">
        <v>2113</v>
      </c>
      <c r="D273" s="8" t="s">
        <v>2201</v>
      </c>
      <c r="E273" s="8" t="s">
        <v>2202</v>
      </c>
      <c r="F273" s="8" t="s">
        <v>1046</v>
      </c>
      <c r="G273" s="54"/>
      <c r="H273" s="54"/>
      <c r="I273" s="54"/>
      <c r="J273" s="60">
        <v>43282</v>
      </c>
      <c r="K273" s="60">
        <v>73050</v>
      </c>
      <c r="L273" s="54"/>
      <c r="M273" s="54"/>
      <c r="N273" s="54"/>
      <c r="O273" s="54" t="s">
        <v>62</v>
      </c>
      <c r="P273" s="54" t="s">
        <v>1042</v>
      </c>
      <c r="Q273" s="55"/>
      <c r="R273" s="55"/>
      <c r="S273" s="54" t="s">
        <v>1047</v>
      </c>
      <c r="T273" s="54" t="s">
        <v>1042</v>
      </c>
      <c r="U273" s="56">
        <v>0</v>
      </c>
      <c r="V273" s="56">
        <v>0</v>
      </c>
      <c r="W273" s="54"/>
    </row>
    <row r="274" spans="1:23">
      <c r="A274" s="8" t="s">
        <v>1773</v>
      </c>
      <c r="B274" s="8" t="s">
        <v>62</v>
      </c>
      <c r="C274" s="8" t="s">
        <v>2114</v>
      </c>
      <c r="D274" s="8" t="s">
        <v>2201</v>
      </c>
      <c r="E274" s="8" t="s">
        <v>2202</v>
      </c>
      <c r="F274" s="8" t="s">
        <v>1046</v>
      </c>
      <c r="G274" s="54"/>
      <c r="H274" s="54"/>
      <c r="I274" s="54"/>
      <c r="J274" s="60">
        <v>43282</v>
      </c>
      <c r="K274" s="60">
        <v>73050</v>
      </c>
      <c r="L274" s="54"/>
      <c r="M274" s="54"/>
      <c r="N274" s="54"/>
      <c r="O274" s="54" t="s">
        <v>62</v>
      </c>
      <c r="P274" s="54" t="s">
        <v>1042</v>
      </c>
      <c r="Q274" s="55"/>
      <c r="R274" s="55"/>
      <c r="S274" s="54" t="s">
        <v>1047</v>
      </c>
      <c r="T274" s="54" t="s">
        <v>1042</v>
      </c>
      <c r="U274" s="56">
        <v>0</v>
      </c>
      <c r="V274" s="56">
        <v>0</v>
      </c>
      <c r="W274" s="54"/>
    </row>
    <row r="275" spans="1:23">
      <c r="A275" s="8" t="s">
        <v>1774</v>
      </c>
      <c r="B275" s="8" t="s">
        <v>62</v>
      </c>
      <c r="C275" s="8" t="s">
        <v>2115</v>
      </c>
      <c r="D275" s="8" t="s">
        <v>2201</v>
      </c>
      <c r="E275" s="8" t="s">
        <v>2202</v>
      </c>
      <c r="F275" s="8" t="s">
        <v>1046</v>
      </c>
      <c r="G275" s="54"/>
      <c r="H275" s="54"/>
      <c r="I275" s="54"/>
      <c r="J275" s="60">
        <v>43282</v>
      </c>
      <c r="K275" s="60">
        <v>73050</v>
      </c>
      <c r="L275" s="54"/>
      <c r="M275" s="54"/>
      <c r="N275" s="54"/>
      <c r="O275" s="54" t="s">
        <v>62</v>
      </c>
      <c r="P275" s="54" t="s">
        <v>1042</v>
      </c>
      <c r="Q275" s="55"/>
      <c r="R275" s="55"/>
      <c r="S275" s="54" t="s">
        <v>1047</v>
      </c>
      <c r="T275" s="54" t="s">
        <v>1042</v>
      </c>
      <c r="U275" s="56">
        <v>0</v>
      </c>
      <c r="V275" s="56">
        <v>0</v>
      </c>
      <c r="W275" s="54"/>
    </row>
    <row r="276" spans="1:23">
      <c r="A276" s="8" t="s">
        <v>1775</v>
      </c>
      <c r="B276" s="8" t="s">
        <v>62</v>
      </c>
      <c r="C276" s="8" t="s">
        <v>2116</v>
      </c>
      <c r="D276" s="8" t="s">
        <v>2203</v>
      </c>
      <c r="E276" s="8" t="s">
        <v>2204</v>
      </c>
      <c r="F276" s="8" t="s">
        <v>1046</v>
      </c>
      <c r="G276" s="54"/>
      <c r="H276" s="54"/>
      <c r="I276" s="54"/>
      <c r="J276" s="60">
        <v>43282</v>
      </c>
      <c r="K276" s="60">
        <v>73050</v>
      </c>
      <c r="L276" s="54"/>
      <c r="M276" s="54"/>
      <c r="N276" s="54"/>
      <c r="O276" s="54" t="s">
        <v>62</v>
      </c>
      <c r="P276" s="54" t="s">
        <v>1042</v>
      </c>
      <c r="Q276" s="55"/>
      <c r="R276" s="55"/>
      <c r="S276" s="54" t="s">
        <v>1047</v>
      </c>
      <c r="T276" s="54" t="s">
        <v>1042</v>
      </c>
      <c r="U276" s="56">
        <v>0</v>
      </c>
      <c r="V276" s="56">
        <v>0</v>
      </c>
      <c r="W276" s="54"/>
    </row>
    <row r="277" spans="1:23">
      <c r="A277" s="8" t="s">
        <v>1776</v>
      </c>
      <c r="B277" s="8" t="s">
        <v>62</v>
      </c>
      <c r="C277" s="8" t="s">
        <v>2117</v>
      </c>
      <c r="D277" s="8" t="s">
        <v>2203</v>
      </c>
      <c r="E277" s="8" t="s">
        <v>2204</v>
      </c>
      <c r="F277" s="8" t="s">
        <v>1046</v>
      </c>
      <c r="G277" s="54"/>
      <c r="H277" s="54"/>
      <c r="I277" s="54"/>
      <c r="J277" s="60">
        <v>43282</v>
      </c>
      <c r="K277" s="60">
        <v>73050</v>
      </c>
      <c r="L277" s="54"/>
      <c r="M277" s="54"/>
      <c r="N277" s="54"/>
      <c r="O277" s="54" t="s">
        <v>62</v>
      </c>
      <c r="P277" s="54" t="s">
        <v>1042</v>
      </c>
      <c r="Q277" s="55"/>
      <c r="R277" s="55"/>
      <c r="S277" s="54" t="s">
        <v>1047</v>
      </c>
      <c r="T277" s="54" t="s">
        <v>1042</v>
      </c>
      <c r="U277" s="56">
        <v>0</v>
      </c>
      <c r="V277" s="56">
        <v>0</v>
      </c>
      <c r="W277" s="54"/>
    </row>
    <row r="278" spans="1:23">
      <c r="A278" s="8" t="s">
        <v>1777</v>
      </c>
      <c r="B278" s="8" t="s">
        <v>62</v>
      </c>
      <c r="C278" s="8" t="s">
        <v>2118</v>
      </c>
      <c r="D278" s="8" t="s">
        <v>2203</v>
      </c>
      <c r="E278" s="8" t="s">
        <v>2204</v>
      </c>
      <c r="F278" s="8" t="s">
        <v>1046</v>
      </c>
      <c r="G278" s="54"/>
      <c r="H278" s="54"/>
      <c r="I278" s="54"/>
      <c r="J278" s="60">
        <v>43282</v>
      </c>
      <c r="K278" s="60">
        <v>73050</v>
      </c>
      <c r="L278" s="54"/>
      <c r="M278" s="54"/>
      <c r="N278" s="54"/>
      <c r="O278" s="54" t="s">
        <v>62</v>
      </c>
      <c r="P278" s="54" t="s">
        <v>1042</v>
      </c>
      <c r="Q278" s="55"/>
      <c r="R278" s="55"/>
      <c r="S278" s="54" t="s">
        <v>1047</v>
      </c>
      <c r="T278" s="54" t="s">
        <v>1042</v>
      </c>
      <c r="U278" s="56">
        <v>0</v>
      </c>
      <c r="V278" s="56">
        <v>0</v>
      </c>
      <c r="W278" s="54"/>
    </row>
    <row r="279" spans="1:23">
      <c r="A279" s="8" t="s">
        <v>1778</v>
      </c>
      <c r="B279" s="8" t="s">
        <v>62</v>
      </c>
      <c r="C279" s="8" t="s">
        <v>2119</v>
      </c>
      <c r="D279" s="8" t="s">
        <v>2203</v>
      </c>
      <c r="E279" s="8" t="s">
        <v>2204</v>
      </c>
      <c r="F279" s="8" t="s">
        <v>1046</v>
      </c>
      <c r="G279" s="54"/>
      <c r="H279" s="54"/>
      <c r="I279" s="54"/>
      <c r="J279" s="60">
        <v>43282</v>
      </c>
      <c r="K279" s="60">
        <v>73050</v>
      </c>
      <c r="L279" s="54"/>
      <c r="M279" s="54"/>
      <c r="N279" s="54"/>
      <c r="O279" s="54" t="s">
        <v>62</v>
      </c>
      <c r="P279" s="54" t="s">
        <v>1042</v>
      </c>
      <c r="Q279" s="55"/>
      <c r="R279" s="55"/>
      <c r="S279" s="54" t="s">
        <v>1047</v>
      </c>
      <c r="T279" s="54" t="s">
        <v>1042</v>
      </c>
      <c r="U279" s="56">
        <v>0</v>
      </c>
      <c r="V279" s="56">
        <v>0</v>
      </c>
      <c r="W279" s="54"/>
    </row>
    <row r="280" spans="1:23">
      <c r="A280" s="8" t="s">
        <v>1779</v>
      </c>
      <c r="B280" s="8" t="s">
        <v>62</v>
      </c>
      <c r="C280" s="8" t="s">
        <v>2120</v>
      </c>
      <c r="D280" s="8" t="s">
        <v>2205</v>
      </c>
      <c r="E280" s="8" t="s">
        <v>2206</v>
      </c>
      <c r="F280" s="8" t="s">
        <v>1046</v>
      </c>
      <c r="G280" s="54"/>
      <c r="H280" s="54"/>
      <c r="I280" s="54"/>
      <c r="J280" s="60">
        <v>43282</v>
      </c>
      <c r="K280" s="60">
        <v>73050</v>
      </c>
      <c r="L280" s="54"/>
      <c r="M280" s="54"/>
      <c r="N280" s="54"/>
      <c r="O280" s="54" t="s">
        <v>62</v>
      </c>
      <c r="P280" s="54" t="s">
        <v>1042</v>
      </c>
      <c r="Q280" s="55"/>
      <c r="R280" s="55"/>
      <c r="S280" s="54" t="s">
        <v>1047</v>
      </c>
      <c r="T280" s="54" t="s">
        <v>1042</v>
      </c>
      <c r="U280" s="56">
        <v>0</v>
      </c>
      <c r="V280" s="56">
        <v>0</v>
      </c>
      <c r="W280" s="54"/>
    </row>
    <row r="281" spans="1:23">
      <c r="A281" s="8" t="s">
        <v>1780</v>
      </c>
      <c r="B281" s="8" t="s">
        <v>62</v>
      </c>
      <c r="C281" s="8" t="s">
        <v>2121</v>
      </c>
      <c r="D281" s="8" t="s">
        <v>2205</v>
      </c>
      <c r="E281" s="8" t="s">
        <v>2206</v>
      </c>
      <c r="F281" s="8" t="s">
        <v>1046</v>
      </c>
      <c r="G281" s="54"/>
      <c r="H281" s="54"/>
      <c r="I281" s="54"/>
      <c r="J281" s="60">
        <v>43282</v>
      </c>
      <c r="K281" s="60">
        <v>73050</v>
      </c>
      <c r="L281" s="54"/>
      <c r="M281" s="54"/>
      <c r="N281" s="54"/>
      <c r="O281" s="54" t="s">
        <v>62</v>
      </c>
      <c r="P281" s="54" t="s">
        <v>1042</v>
      </c>
      <c r="Q281" s="55"/>
      <c r="R281" s="55"/>
      <c r="S281" s="54" t="s">
        <v>1047</v>
      </c>
      <c r="T281" s="54" t="s">
        <v>1042</v>
      </c>
      <c r="U281" s="56">
        <v>0</v>
      </c>
      <c r="V281" s="56">
        <v>0</v>
      </c>
      <c r="W281" s="54"/>
    </row>
    <row r="282" spans="1:23">
      <c r="A282" s="8" t="s">
        <v>1781</v>
      </c>
      <c r="B282" s="8" t="s">
        <v>62</v>
      </c>
      <c r="C282" s="8" t="s">
        <v>2122</v>
      </c>
      <c r="D282" s="8" t="s">
        <v>2205</v>
      </c>
      <c r="E282" s="8" t="s">
        <v>2206</v>
      </c>
      <c r="F282" s="8" t="s">
        <v>1046</v>
      </c>
      <c r="G282" s="54"/>
      <c r="H282" s="54"/>
      <c r="I282" s="54"/>
      <c r="J282" s="60">
        <v>43282</v>
      </c>
      <c r="K282" s="60">
        <v>73050</v>
      </c>
      <c r="L282" s="54"/>
      <c r="M282" s="54"/>
      <c r="N282" s="54"/>
      <c r="O282" s="54" t="s">
        <v>62</v>
      </c>
      <c r="P282" s="54" t="s">
        <v>1042</v>
      </c>
      <c r="Q282" s="55"/>
      <c r="R282" s="55"/>
      <c r="S282" s="54" t="s">
        <v>1047</v>
      </c>
      <c r="T282" s="54" t="s">
        <v>1042</v>
      </c>
      <c r="U282" s="56">
        <v>0</v>
      </c>
      <c r="V282" s="56">
        <v>0</v>
      </c>
      <c r="W282" s="54"/>
    </row>
    <row r="283" spans="1:23">
      <c r="A283" s="8" t="s">
        <v>1782</v>
      </c>
      <c r="B283" s="8" t="s">
        <v>62</v>
      </c>
      <c r="C283" s="8" t="s">
        <v>2123</v>
      </c>
      <c r="D283" s="8" t="s">
        <v>2205</v>
      </c>
      <c r="E283" s="8" t="s">
        <v>2206</v>
      </c>
      <c r="F283" s="8" t="s">
        <v>1046</v>
      </c>
      <c r="G283" s="54"/>
      <c r="H283" s="54"/>
      <c r="I283" s="54"/>
      <c r="J283" s="60">
        <v>43282</v>
      </c>
      <c r="K283" s="60">
        <v>73050</v>
      </c>
      <c r="L283" s="54"/>
      <c r="M283" s="54"/>
      <c r="N283" s="54"/>
      <c r="O283" s="54" t="s">
        <v>62</v>
      </c>
      <c r="P283" s="54" t="s">
        <v>1042</v>
      </c>
      <c r="Q283" s="55"/>
      <c r="R283" s="55"/>
      <c r="S283" s="54" t="s">
        <v>1047</v>
      </c>
      <c r="T283" s="54" t="s">
        <v>1042</v>
      </c>
      <c r="U283" s="56">
        <v>0</v>
      </c>
      <c r="V283" s="56">
        <v>0</v>
      </c>
      <c r="W283" s="54"/>
    </row>
    <row r="284" spans="1:23">
      <c r="A284" s="8" t="s">
        <v>1783</v>
      </c>
      <c r="B284" s="8" t="s">
        <v>62</v>
      </c>
      <c r="C284" s="8" t="s">
        <v>2124</v>
      </c>
      <c r="D284" s="8" t="s">
        <v>2209</v>
      </c>
      <c r="E284" s="8" t="s">
        <v>2210</v>
      </c>
      <c r="F284" s="8" t="s">
        <v>1046</v>
      </c>
      <c r="G284" s="54"/>
      <c r="H284" s="54"/>
      <c r="I284" s="54"/>
      <c r="J284" s="60">
        <v>43282</v>
      </c>
      <c r="K284" s="60">
        <v>73050</v>
      </c>
      <c r="L284" s="54"/>
      <c r="M284" s="54"/>
      <c r="N284" s="54"/>
      <c r="O284" s="54" t="s">
        <v>62</v>
      </c>
      <c r="P284" s="54" t="s">
        <v>1042</v>
      </c>
      <c r="Q284" s="55"/>
      <c r="R284" s="55"/>
      <c r="S284" s="54" t="s">
        <v>1047</v>
      </c>
      <c r="T284" s="54" t="s">
        <v>1042</v>
      </c>
      <c r="U284" s="56">
        <v>0</v>
      </c>
      <c r="V284" s="56">
        <v>0</v>
      </c>
      <c r="W284" s="54"/>
    </row>
    <row r="285" spans="1:23">
      <c r="A285" s="8" t="s">
        <v>1784</v>
      </c>
      <c r="B285" s="8" t="s">
        <v>62</v>
      </c>
      <c r="C285" s="8" t="s">
        <v>2124</v>
      </c>
      <c r="D285" s="8" t="s">
        <v>2209</v>
      </c>
      <c r="E285" s="8" t="s">
        <v>2210</v>
      </c>
      <c r="F285" s="8" t="s">
        <v>1046</v>
      </c>
      <c r="G285" s="54"/>
      <c r="H285" s="54"/>
      <c r="I285" s="54"/>
      <c r="J285" s="60">
        <v>43282</v>
      </c>
      <c r="K285" s="60">
        <v>73050</v>
      </c>
      <c r="L285" s="54"/>
      <c r="M285" s="54"/>
      <c r="N285" s="54"/>
      <c r="O285" s="54" t="s">
        <v>62</v>
      </c>
      <c r="P285" s="54" t="s">
        <v>1042</v>
      </c>
      <c r="Q285" s="55"/>
      <c r="R285" s="55"/>
      <c r="S285" s="54" t="s">
        <v>1047</v>
      </c>
      <c r="T285" s="54" t="s">
        <v>1042</v>
      </c>
      <c r="U285" s="56">
        <v>0</v>
      </c>
      <c r="V285" s="56">
        <v>0</v>
      </c>
      <c r="W285" s="54"/>
    </row>
    <row r="286" spans="1:23">
      <c r="A286" s="8" t="s">
        <v>1785</v>
      </c>
      <c r="B286" s="8" t="s">
        <v>62</v>
      </c>
      <c r="C286" s="8" t="s">
        <v>2124</v>
      </c>
      <c r="D286" s="8" t="s">
        <v>2209</v>
      </c>
      <c r="E286" s="8" t="s">
        <v>2210</v>
      </c>
      <c r="F286" s="8" t="s">
        <v>1046</v>
      </c>
      <c r="G286" s="54"/>
      <c r="H286" s="54"/>
      <c r="I286" s="54"/>
      <c r="J286" s="60">
        <v>43282</v>
      </c>
      <c r="K286" s="60">
        <v>73050</v>
      </c>
      <c r="L286" s="54"/>
      <c r="M286" s="54"/>
      <c r="N286" s="54"/>
      <c r="O286" s="54" t="s">
        <v>62</v>
      </c>
      <c r="P286" s="54" t="s">
        <v>1042</v>
      </c>
      <c r="Q286" s="55"/>
      <c r="R286" s="55"/>
      <c r="S286" s="54" t="s">
        <v>1047</v>
      </c>
      <c r="T286" s="54" t="s">
        <v>1042</v>
      </c>
      <c r="U286" s="56">
        <v>0</v>
      </c>
      <c r="V286" s="56">
        <v>0</v>
      </c>
      <c r="W286" s="54"/>
    </row>
    <row r="287" spans="1:23">
      <c r="A287" s="8" t="s">
        <v>1786</v>
      </c>
      <c r="B287" s="8" t="s">
        <v>62</v>
      </c>
      <c r="C287" s="8" t="s">
        <v>2125</v>
      </c>
      <c r="D287" s="8" t="s">
        <v>2201</v>
      </c>
      <c r="E287" s="8" t="s">
        <v>2202</v>
      </c>
      <c r="F287" s="8" t="s">
        <v>1046</v>
      </c>
      <c r="G287" s="54"/>
      <c r="H287" s="54"/>
      <c r="I287" s="54"/>
      <c r="J287" s="60">
        <v>43282</v>
      </c>
      <c r="K287" s="60">
        <v>73050</v>
      </c>
      <c r="L287" s="54"/>
      <c r="M287" s="54"/>
      <c r="N287" s="54"/>
      <c r="O287" s="54" t="s">
        <v>62</v>
      </c>
      <c r="P287" s="54" t="s">
        <v>1042</v>
      </c>
      <c r="Q287" s="55"/>
      <c r="R287" s="55"/>
      <c r="S287" s="54" t="s">
        <v>1047</v>
      </c>
      <c r="T287" s="54" t="s">
        <v>1042</v>
      </c>
      <c r="U287" s="56">
        <v>0</v>
      </c>
      <c r="V287" s="56">
        <v>0</v>
      </c>
      <c r="W287" s="54"/>
    </row>
    <row r="288" spans="1:23">
      <c r="A288" s="8" t="s">
        <v>1787</v>
      </c>
      <c r="B288" s="8" t="s">
        <v>62</v>
      </c>
      <c r="C288" s="8" t="s">
        <v>2126</v>
      </c>
      <c r="D288" s="8" t="s">
        <v>1339</v>
      </c>
      <c r="E288" s="8" t="s">
        <v>1340</v>
      </c>
      <c r="F288" s="8" t="s">
        <v>1148</v>
      </c>
      <c r="G288" s="54"/>
      <c r="H288" s="54"/>
      <c r="I288" s="54"/>
      <c r="J288" s="60">
        <v>43282</v>
      </c>
      <c r="K288" s="60">
        <v>73050</v>
      </c>
      <c r="L288" s="54"/>
      <c r="M288" s="54"/>
      <c r="N288" s="54"/>
      <c r="O288" s="54" t="s">
        <v>62</v>
      </c>
      <c r="P288" s="54" t="s">
        <v>1042</v>
      </c>
      <c r="Q288" s="55"/>
      <c r="R288" s="55"/>
      <c r="S288" s="54" t="s">
        <v>1047</v>
      </c>
      <c r="T288" s="54" t="s">
        <v>1042</v>
      </c>
      <c r="U288" s="56">
        <v>0</v>
      </c>
      <c r="V288" s="56">
        <v>0</v>
      </c>
      <c r="W288" s="54"/>
    </row>
    <row r="289" spans="1:23">
      <c r="A289" s="8" t="s">
        <v>1788</v>
      </c>
      <c r="B289" s="8" t="s">
        <v>62</v>
      </c>
      <c r="C289" s="8" t="s">
        <v>2127</v>
      </c>
      <c r="D289" s="8" t="s">
        <v>1339</v>
      </c>
      <c r="E289" s="8" t="s">
        <v>1340</v>
      </c>
      <c r="F289" s="8" t="s">
        <v>1148</v>
      </c>
      <c r="G289" s="54"/>
      <c r="H289" s="54"/>
      <c r="I289" s="54"/>
      <c r="J289" s="60">
        <v>43282</v>
      </c>
      <c r="K289" s="60">
        <v>73050</v>
      </c>
      <c r="L289" s="54"/>
      <c r="M289" s="54"/>
      <c r="N289" s="54"/>
      <c r="O289" s="54" t="s">
        <v>62</v>
      </c>
      <c r="P289" s="54" t="s">
        <v>1042</v>
      </c>
      <c r="Q289" s="55"/>
      <c r="R289" s="55"/>
      <c r="S289" s="54" t="s">
        <v>1047</v>
      </c>
      <c r="T289" s="54" t="s">
        <v>1042</v>
      </c>
      <c r="U289" s="56">
        <v>0</v>
      </c>
      <c r="V289" s="56">
        <v>0</v>
      </c>
      <c r="W289" s="54"/>
    </row>
    <row r="290" spans="1:23">
      <c r="A290" s="8" t="s">
        <v>1789</v>
      </c>
      <c r="B290" s="8" t="s">
        <v>1052</v>
      </c>
      <c r="C290" s="8" t="s">
        <v>2128</v>
      </c>
      <c r="D290" s="8" t="s">
        <v>2209</v>
      </c>
      <c r="E290" s="8" t="s">
        <v>2210</v>
      </c>
      <c r="F290" s="8" t="s">
        <v>1046</v>
      </c>
      <c r="G290" s="54"/>
      <c r="H290" s="54"/>
      <c r="I290" s="54"/>
      <c r="J290" s="60">
        <v>43282</v>
      </c>
      <c r="K290" s="60">
        <v>73050</v>
      </c>
      <c r="L290" s="54"/>
      <c r="M290" s="54"/>
      <c r="N290" s="54"/>
      <c r="O290" s="54" t="s">
        <v>62</v>
      </c>
      <c r="P290" s="54" t="s">
        <v>1042</v>
      </c>
      <c r="Q290" s="55"/>
      <c r="R290" s="55"/>
      <c r="S290" s="54" t="s">
        <v>1047</v>
      </c>
      <c r="T290" s="54" t="s">
        <v>1042</v>
      </c>
      <c r="U290" s="56">
        <v>0</v>
      </c>
      <c r="V290" s="56">
        <v>0</v>
      </c>
      <c r="W290" s="54"/>
    </row>
    <row r="291" spans="1:23">
      <c r="A291" s="8" t="s">
        <v>1790</v>
      </c>
      <c r="B291" s="8" t="s">
        <v>62</v>
      </c>
      <c r="C291" s="8" t="s">
        <v>2129</v>
      </c>
      <c r="D291" s="8" t="s">
        <v>2209</v>
      </c>
      <c r="E291" s="8" t="s">
        <v>2210</v>
      </c>
      <c r="F291" s="8" t="s">
        <v>1046</v>
      </c>
      <c r="G291" s="54"/>
      <c r="H291" s="54"/>
      <c r="I291" s="54"/>
      <c r="J291" s="60">
        <v>43282</v>
      </c>
      <c r="K291" s="60">
        <v>73050</v>
      </c>
      <c r="L291" s="54"/>
      <c r="M291" s="54"/>
      <c r="N291" s="54"/>
      <c r="O291" s="54" t="s">
        <v>62</v>
      </c>
      <c r="P291" s="54" t="s">
        <v>1042</v>
      </c>
      <c r="Q291" s="55"/>
      <c r="R291" s="55"/>
      <c r="S291" s="54" t="s">
        <v>1047</v>
      </c>
      <c r="T291" s="54" t="s">
        <v>1042</v>
      </c>
      <c r="U291" s="56">
        <v>0</v>
      </c>
      <c r="V291" s="56">
        <v>0</v>
      </c>
      <c r="W291" s="54"/>
    </row>
    <row r="292" spans="1:23">
      <c r="A292" s="8" t="s">
        <v>1791</v>
      </c>
      <c r="B292" s="8" t="s">
        <v>62</v>
      </c>
      <c r="C292" s="8" t="s">
        <v>2130</v>
      </c>
      <c r="D292" s="8" t="s">
        <v>2209</v>
      </c>
      <c r="E292" s="8" t="s">
        <v>2210</v>
      </c>
      <c r="F292" s="8" t="s">
        <v>1046</v>
      </c>
      <c r="G292" s="54"/>
      <c r="H292" s="54"/>
      <c r="I292" s="54"/>
      <c r="J292" s="60">
        <v>43282</v>
      </c>
      <c r="K292" s="60">
        <v>73050</v>
      </c>
      <c r="L292" s="54"/>
      <c r="M292" s="54"/>
      <c r="N292" s="54"/>
      <c r="O292" s="54" t="s">
        <v>62</v>
      </c>
      <c r="P292" s="54" t="s">
        <v>1042</v>
      </c>
      <c r="Q292" s="55"/>
      <c r="R292" s="55"/>
      <c r="S292" s="54" t="s">
        <v>1047</v>
      </c>
      <c r="T292" s="54" t="s">
        <v>1042</v>
      </c>
      <c r="U292" s="56">
        <v>0</v>
      </c>
      <c r="V292" s="56">
        <v>0</v>
      </c>
      <c r="W292" s="54"/>
    </row>
    <row r="293" spans="1:23">
      <c r="A293" s="8" t="s">
        <v>514</v>
      </c>
      <c r="B293" s="8" t="s">
        <v>62</v>
      </c>
      <c r="C293" s="8" t="s">
        <v>514</v>
      </c>
      <c r="D293" s="8" t="s">
        <v>500</v>
      </c>
      <c r="E293" s="8" t="s">
        <v>2196</v>
      </c>
      <c r="F293" s="8" t="s">
        <v>1046</v>
      </c>
      <c r="G293" s="54"/>
      <c r="H293" s="54"/>
      <c r="I293" s="54"/>
      <c r="J293" s="60">
        <v>43282</v>
      </c>
      <c r="K293" s="60">
        <v>73050</v>
      </c>
      <c r="L293" s="54"/>
      <c r="M293" s="54"/>
      <c r="N293" s="54"/>
      <c r="O293" s="54" t="s">
        <v>62</v>
      </c>
      <c r="P293" s="54" t="s">
        <v>1042</v>
      </c>
      <c r="Q293" s="55"/>
      <c r="R293" s="55"/>
      <c r="S293" s="54" t="s">
        <v>1047</v>
      </c>
      <c r="T293" s="54" t="s">
        <v>1042</v>
      </c>
      <c r="U293" s="56">
        <v>0</v>
      </c>
      <c r="V293" s="56">
        <v>0</v>
      </c>
      <c r="W293" s="54"/>
    </row>
    <row r="294" spans="1:23">
      <c r="A294" s="8" t="s">
        <v>1792</v>
      </c>
      <c r="B294" s="8" t="s">
        <v>62</v>
      </c>
      <c r="C294" s="8" t="s">
        <v>2131</v>
      </c>
      <c r="D294" s="8" t="s">
        <v>2211</v>
      </c>
      <c r="E294" s="8" t="s">
        <v>2212</v>
      </c>
      <c r="F294" s="8" t="s">
        <v>1046</v>
      </c>
      <c r="G294" s="54"/>
      <c r="H294" s="54"/>
      <c r="I294" s="54"/>
      <c r="J294" s="60">
        <v>41456</v>
      </c>
      <c r="K294" s="60">
        <v>73050</v>
      </c>
      <c r="L294" s="54"/>
      <c r="M294" s="54"/>
      <c r="N294" s="54"/>
      <c r="O294" s="54" t="s">
        <v>62</v>
      </c>
      <c r="P294" s="54" t="s">
        <v>1042</v>
      </c>
      <c r="Q294" s="55"/>
      <c r="R294" s="55"/>
      <c r="S294" s="54" t="s">
        <v>1047</v>
      </c>
      <c r="T294" s="54"/>
      <c r="U294" s="56">
        <v>0</v>
      </c>
      <c r="V294" s="56">
        <v>0</v>
      </c>
      <c r="W294" s="54"/>
    </row>
    <row r="295" spans="1:23">
      <c r="A295" s="8" t="s">
        <v>1132</v>
      </c>
      <c r="B295" s="8" t="s">
        <v>62</v>
      </c>
      <c r="C295" s="8" t="s">
        <v>594</v>
      </c>
      <c r="D295" s="8" t="s">
        <v>590</v>
      </c>
      <c r="E295" s="8" t="s">
        <v>1130</v>
      </c>
      <c r="F295" s="8" t="s">
        <v>1046</v>
      </c>
      <c r="G295" s="54"/>
      <c r="H295" s="54"/>
      <c r="I295" s="54"/>
      <c r="J295" s="60">
        <v>41456</v>
      </c>
      <c r="K295" s="60">
        <v>73050</v>
      </c>
      <c r="L295" s="54"/>
      <c r="M295" s="54"/>
      <c r="N295" s="54"/>
      <c r="O295" s="54" t="s">
        <v>62</v>
      </c>
      <c r="P295" s="54" t="s">
        <v>1042</v>
      </c>
      <c r="Q295" s="55"/>
      <c r="R295" s="55"/>
      <c r="S295" s="54" t="s">
        <v>1047</v>
      </c>
      <c r="T295" s="54"/>
      <c r="U295" s="56">
        <v>0</v>
      </c>
      <c r="V295" s="56">
        <v>0</v>
      </c>
      <c r="W295" s="54"/>
    </row>
    <row r="296" spans="1:23">
      <c r="A296" s="8" t="s">
        <v>335</v>
      </c>
      <c r="B296" s="8" t="s">
        <v>62</v>
      </c>
      <c r="C296" s="8" t="s">
        <v>335</v>
      </c>
      <c r="D296" s="8" t="s">
        <v>1431</v>
      </c>
      <c r="E296" s="8" t="s">
        <v>1432</v>
      </c>
      <c r="F296" s="8" t="s">
        <v>1046</v>
      </c>
      <c r="G296" s="54"/>
      <c r="H296" s="54"/>
      <c r="I296" s="54"/>
      <c r="J296" s="60">
        <v>41456</v>
      </c>
      <c r="K296" s="60">
        <v>73050</v>
      </c>
      <c r="L296" s="54"/>
      <c r="M296" s="54"/>
      <c r="N296" s="54"/>
      <c r="O296" s="54" t="s">
        <v>62</v>
      </c>
      <c r="P296" s="54" t="s">
        <v>1042</v>
      </c>
      <c r="Q296" s="55"/>
      <c r="R296" s="55"/>
      <c r="S296" s="54" t="s">
        <v>1047</v>
      </c>
      <c r="T296" s="54" t="s">
        <v>1042</v>
      </c>
      <c r="U296" s="56">
        <v>0</v>
      </c>
      <c r="V296" s="56">
        <v>0</v>
      </c>
      <c r="W296" s="54"/>
    </row>
    <row r="297" spans="1:23">
      <c r="A297" s="8" t="s">
        <v>1793</v>
      </c>
      <c r="B297" s="8" t="s">
        <v>62</v>
      </c>
      <c r="C297" s="8" t="s">
        <v>2132</v>
      </c>
      <c r="D297" s="8" t="s">
        <v>2213</v>
      </c>
      <c r="E297" s="8" t="s">
        <v>2214</v>
      </c>
      <c r="F297" s="8" t="s">
        <v>1046</v>
      </c>
      <c r="G297" s="54"/>
      <c r="H297" s="54"/>
      <c r="I297" s="54"/>
      <c r="J297" s="60">
        <v>41456</v>
      </c>
      <c r="K297" s="60">
        <v>73050</v>
      </c>
      <c r="L297" s="54"/>
      <c r="M297" s="54"/>
      <c r="N297" s="54"/>
      <c r="O297" s="54" t="s">
        <v>62</v>
      </c>
      <c r="P297" s="54" t="s">
        <v>1042</v>
      </c>
      <c r="Q297" s="55"/>
      <c r="R297" s="55"/>
      <c r="S297" s="54" t="s">
        <v>1047</v>
      </c>
      <c r="T297" s="54" t="s">
        <v>1042</v>
      </c>
      <c r="U297" s="56">
        <v>0</v>
      </c>
      <c r="V297" s="56">
        <v>0</v>
      </c>
      <c r="W297" s="54"/>
    </row>
    <row r="298" spans="1:23">
      <c r="A298" s="8" t="s">
        <v>1131</v>
      </c>
      <c r="B298" s="8" t="s">
        <v>62</v>
      </c>
      <c r="C298" s="8" t="s">
        <v>591</v>
      </c>
      <c r="D298" s="8" t="s">
        <v>590</v>
      </c>
      <c r="E298" s="8" t="s">
        <v>1130</v>
      </c>
      <c r="F298" s="8" t="s">
        <v>1046</v>
      </c>
      <c r="G298" s="54"/>
      <c r="H298" s="54"/>
      <c r="I298" s="54"/>
      <c r="J298" s="60">
        <v>41456</v>
      </c>
      <c r="K298" s="60">
        <v>73050</v>
      </c>
      <c r="L298" s="54"/>
      <c r="M298" s="54"/>
      <c r="N298" s="54"/>
      <c r="O298" s="54" t="s">
        <v>62</v>
      </c>
      <c r="P298" s="54" t="s">
        <v>1042</v>
      </c>
      <c r="Q298" s="55"/>
      <c r="R298" s="55"/>
      <c r="S298" s="54" t="s">
        <v>1047</v>
      </c>
      <c r="T298" s="54" t="s">
        <v>1042</v>
      </c>
      <c r="U298" s="56">
        <v>0</v>
      </c>
      <c r="V298" s="56">
        <v>0</v>
      </c>
      <c r="W298" s="54"/>
    </row>
    <row r="299" spans="1:23">
      <c r="A299" s="8" t="s">
        <v>1418</v>
      </c>
      <c r="B299" s="8" t="s">
        <v>62</v>
      </c>
      <c r="C299" s="8" t="s">
        <v>322</v>
      </c>
      <c r="D299" s="8" t="s">
        <v>1416</v>
      </c>
      <c r="E299" s="8" t="s">
        <v>1417</v>
      </c>
      <c r="F299" s="8" t="s">
        <v>1046</v>
      </c>
      <c r="G299" s="54"/>
      <c r="H299" s="54"/>
      <c r="I299" s="54"/>
      <c r="J299" s="60">
        <v>41456</v>
      </c>
      <c r="K299" s="60">
        <v>73050</v>
      </c>
      <c r="L299" s="54"/>
      <c r="M299" s="54"/>
      <c r="N299" s="54"/>
      <c r="O299" s="54" t="s">
        <v>62</v>
      </c>
      <c r="P299" s="54" t="s">
        <v>1042</v>
      </c>
      <c r="Q299" s="55"/>
      <c r="R299" s="55"/>
      <c r="S299" s="54" t="s">
        <v>1047</v>
      </c>
      <c r="T299" s="54" t="s">
        <v>1042</v>
      </c>
      <c r="U299" s="56">
        <v>0</v>
      </c>
      <c r="V299" s="56">
        <v>0</v>
      </c>
      <c r="W299" s="54"/>
    </row>
    <row r="300" spans="1:23">
      <c r="A300" s="8" t="s">
        <v>276</v>
      </c>
      <c r="B300" s="8" t="s">
        <v>62</v>
      </c>
      <c r="C300" s="8" t="s">
        <v>1149</v>
      </c>
      <c r="D300" s="8" t="s">
        <v>275</v>
      </c>
      <c r="E300" s="8" t="s">
        <v>2215</v>
      </c>
      <c r="F300" s="8" t="s">
        <v>1148</v>
      </c>
      <c r="G300" s="54"/>
      <c r="H300" s="54"/>
      <c r="I300" s="54"/>
      <c r="J300" s="60">
        <v>41456</v>
      </c>
      <c r="K300" s="60">
        <v>73050</v>
      </c>
      <c r="L300" s="54"/>
      <c r="M300" s="54"/>
      <c r="N300" s="54"/>
      <c r="O300" s="54" t="s">
        <v>62</v>
      </c>
      <c r="P300" s="54" t="s">
        <v>1042</v>
      </c>
      <c r="Q300" s="55"/>
      <c r="R300" s="55"/>
      <c r="S300" s="54" t="s">
        <v>1047</v>
      </c>
      <c r="T300" s="54"/>
      <c r="U300" s="56">
        <v>0</v>
      </c>
      <c r="V300" s="56">
        <v>0</v>
      </c>
      <c r="W300" s="54"/>
    </row>
    <row r="301" spans="1:23">
      <c r="A301" s="8" t="s">
        <v>349</v>
      </c>
      <c r="B301" s="8" t="s">
        <v>62</v>
      </c>
      <c r="C301" s="8" t="s">
        <v>1145</v>
      </c>
      <c r="D301" s="8" t="s">
        <v>348</v>
      </c>
      <c r="E301" s="8" t="s">
        <v>1144</v>
      </c>
      <c r="F301" s="8" t="s">
        <v>1148</v>
      </c>
      <c r="G301" s="54"/>
      <c r="H301" s="54"/>
      <c r="I301" s="54"/>
      <c r="J301" s="60">
        <v>41456</v>
      </c>
      <c r="K301" s="60">
        <v>73050</v>
      </c>
      <c r="L301" s="54"/>
      <c r="M301" s="54"/>
      <c r="N301" s="54"/>
      <c r="O301" s="54" t="s">
        <v>62</v>
      </c>
      <c r="P301" s="54" t="s">
        <v>1042</v>
      </c>
      <c r="Q301" s="55"/>
      <c r="R301" s="55"/>
      <c r="S301" s="54" t="s">
        <v>1047</v>
      </c>
      <c r="T301" s="54"/>
      <c r="U301" s="56">
        <v>0</v>
      </c>
      <c r="V301" s="56">
        <v>0</v>
      </c>
      <c r="W301" s="54"/>
    </row>
    <row r="302" spans="1:23">
      <c r="A302" s="8" t="s">
        <v>349</v>
      </c>
      <c r="B302" s="8" t="s">
        <v>62</v>
      </c>
      <c r="C302" s="8" t="s">
        <v>1372</v>
      </c>
      <c r="D302" s="8" t="s">
        <v>516</v>
      </c>
      <c r="E302" s="8" t="s">
        <v>1371</v>
      </c>
      <c r="F302" s="8" t="s">
        <v>1148</v>
      </c>
      <c r="G302" s="54"/>
      <c r="H302" s="54"/>
      <c r="I302" s="54"/>
      <c r="J302" s="60">
        <v>41456</v>
      </c>
      <c r="K302" s="60">
        <v>73050</v>
      </c>
      <c r="L302" s="54"/>
      <c r="M302" s="54"/>
      <c r="N302" s="54"/>
      <c r="O302" s="54" t="s">
        <v>62</v>
      </c>
      <c r="P302" s="54" t="s">
        <v>1042</v>
      </c>
      <c r="Q302" s="55"/>
      <c r="R302" s="55"/>
      <c r="S302" s="54" t="s">
        <v>1047</v>
      </c>
      <c r="T302" s="54" t="s">
        <v>1042</v>
      </c>
      <c r="U302" s="56">
        <v>0</v>
      </c>
      <c r="V302" s="56">
        <v>0</v>
      </c>
      <c r="W302" s="54"/>
    </row>
    <row r="303" spans="1:23">
      <c r="A303" s="8" t="s">
        <v>349</v>
      </c>
      <c r="B303" s="8" t="s">
        <v>62</v>
      </c>
      <c r="C303" s="8" t="s">
        <v>1372</v>
      </c>
      <c r="D303" s="8" t="s">
        <v>2216</v>
      </c>
      <c r="E303" s="8" t="s">
        <v>1371</v>
      </c>
      <c r="F303" s="8" t="s">
        <v>1148</v>
      </c>
      <c r="G303" s="54"/>
      <c r="H303" s="54"/>
      <c r="I303" s="54"/>
      <c r="J303" s="60">
        <v>41456</v>
      </c>
      <c r="K303" s="60">
        <v>73050</v>
      </c>
      <c r="L303" s="54"/>
      <c r="M303" s="54"/>
      <c r="N303" s="54"/>
      <c r="O303" s="54" t="s">
        <v>62</v>
      </c>
      <c r="P303" s="54" t="s">
        <v>1042</v>
      </c>
      <c r="Q303" s="55"/>
      <c r="R303" s="55"/>
      <c r="S303" s="54" t="s">
        <v>1047</v>
      </c>
      <c r="T303" s="54"/>
      <c r="U303" s="56">
        <v>0</v>
      </c>
      <c r="V303" s="56">
        <v>0</v>
      </c>
      <c r="W303" s="54"/>
    </row>
    <row r="304" spans="1:23">
      <c r="A304" s="8" t="s">
        <v>1794</v>
      </c>
      <c r="B304" s="8" t="s">
        <v>68</v>
      </c>
      <c r="C304" s="8" t="s">
        <v>1145</v>
      </c>
      <c r="D304" s="8" t="s">
        <v>348</v>
      </c>
      <c r="E304" s="8" t="s">
        <v>1144</v>
      </c>
      <c r="F304" s="8" t="s">
        <v>1148</v>
      </c>
      <c r="G304" s="54"/>
      <c r="H304" s="54"/>
      <c r="I304" s="54"/>
      <c r="J304" s="60">
        <v>41456</v>
      </c>
      <c r="K304" s="60">
        <v>73050</v>
      </c>
      <c r="L304" s="54"/>
      <c r="M304" s="54"/>
      <c r="N304" s="54"/>
      <c r="O304" s="54" t="s">
        <v>62</v>
      </c>
      <c r="P304" s="54" t="s">
        <v>1042</v>
      </c>
      <c r="Q304" s="55"/>
      <c r="R304" s="55"/>
      <c r="S304" s="54" t="s">
        <v>1047</v>
      </c>
      <c r="T304" s="54" t="s">
        <v>1042</v>
      </c>
      <c r="U304" s="56">
        <v>0</v>
      </c>
      <c r="V304" s="56">
        <v>0</v>
      </c>
      <c r="W304" s="54"/>
    </row>
    <row r="305" spans="1:23">
      <c r="A305" s="8" t="s">
        <v>1794</v>
      </c>
      <c r="B305" s="8" t="s">
        <v>62</v>
      </c>
      <c r="C305" s="8" t="s">
        <v>1372</v>
      </c>
      <c r="D305" s="8" t="s">
        <v>516</v>
      </c>
      <c r="E305" s="8" t="s">
        <v>1371</v>
      </c>
      <c r="F305" s="8" t="s">
        <v>1148</v>
      </c>
      <c r="G305" s="54"/>
      <c r="H305" s="54"/>
      <c r="I305" s="54"/>
      <c r="J305" s="60">
        <v>41456</v>
      </c>
      <c r="K305" s="60">
        <v>73050</v>
      </c>
      <c r="L305" s="54"/>
      <c r="M305" s="54"/>
      <c r="N305" s="54"/>
      <c r="O305" s="54" t="s">
        <v>62</v>
      </c>
      <c r="P305" s="54" t="s">
        <v>1042</v>
      </c>
      <c r="Q305" s="55"/>
      <c r="R305" s="55"/>
      <c r="S305" s="54" t="s">
        <v>1047</v>
      </c>
      <c r="T305" s="54" t="s">
        <v>1042</v>
      </c>
      <c r="U305" s="56">
        <v>0</v>
      </c>
      <c r="V305" s="56">
        <v>0</v>
      </c>
      <c r="W305" s="54"/>
    </row>
    <row r="306" spans="1:23">
      <c r="A306" s="8" t="s">
        <v>1794</v>
      </c>
      <c r="B306" s="8" t="s">
        <v>62</v>
      </c>
      <c r="C306" s="8" t="s">
        <v>1372</v>
      </c>
      <c r="D306" s="8" t="s">
        <v>2216</v>
      </c>
      <c r="E306" s="8" t="s">
        <v>1371</v>
      </c>
      <c r="F306" s="8" t="s">
        <v>1148</v>
      </c>
      <c r="G306" s="54"/>
      <c r="H306" s="54"/>
      <c r="I306" s="54"/>
      <c r="J306" s="60">
        <v>41456</v>
      </c>
      <c r="K306" s="60">
        <v>73050</v>
      </c>
      <c r="L306" s="54"/>
      <c r="M306" s="54"/>
      <c r="N306" s="54"/>
      <c r="O306" s="54" t="s">
        <v>62</v>
      </c>
      <c r="P306" s="54" t="s">
        <v>1042</v>
      </c>
      <c r="Q306" s="55"/>
      <c r="R306" s="55"/>
      <c r="S306" s="54" t="s">
        <v>1047</v>
      </c>
      <c r="T306" s="54" t="s">
        <v>1042</v>
      </c>
      <c r="U306" s="56">
        <v>0</v>
      </c>
      <c r="V306" s="56">
        <v>0</v>
      </c>
      <c r="W306" s="54"/>
    </row>
    <row r="307" spans="1:23">
      <c r="A307" s="8" t="s">
        <v>427</v>
      </c>
      <c r="B307" s="8" t="s">
        <v>68</v>
      </c>
      <c r="C307" s="8" t="s">
        <v>428</v>
      </c>
      <c r="D307" s="8" t="s">
        <v>364</v>
      </c>
      <c r="E307" s="8" t="s">
        <v>1048</v>
      </c>
      <c r="F307" s="8" t="s">
        <v>1046</v>
      </c>
      <c r="G307" s="54"/>
      <c r="H307" s="54"/>
      <c r="I307" s="54"/>
      <c r="J307" s="60">
        <v>41456</v>
      </c>
      <c r="K307" s="60">
        <v>73050</v>
      </c>
      <c r="L307" s="54"/>
      <c r="M307" s="54"/>
      <c r="N307" s="54"/>
      <c r="O307" s="54" t="s">
        <v>62</v>
      </c>
      <c r="P307" s="54" t="s">
        <v>1042</v>
      </c>
      <c r="Q307" s="55"/>
      <c r="R307" s="55"/>
      <c r="S307" s="54" t="s">
        <v>1047</v>
      </c>
      <c r="T307" s="54" t="s">
        <v>1042</v>
      </c>
      <c r="U307" s="56">
        <v>0</v>
      </c>
      <c r="V307" s="56">
        <v>0</v>
      </c>
      <c r="W307" s="54"/>
    </row>
    <row r="308" spans="1:23">
      <c r="A308" s="8" t="s">
        <v>472</v>
      </c>
      <c r="B308" s="8" t="s">
        <v>62</v>
      </c>
      <c r="C308" s="8" t="s">
        <v>473</v>
      </c>
      <c r="D308" s="8" t="s">
        <v>364</v>
      </c>
      <c r="E308" s="8" t="s">
        <v>1048</v>
      </c>
      <c r="F308" s="8" t="s">
        <v>1046</v>
      </c>
      <c r="G308" s="54"/>
      <c r="H308" s="54"/>
      <c r="I308" s="54"/>
      <c r="J308" s="60">
        <v>41456</v>
      </c>
      <c r="K308" s="60">
        <v>73050</v>
      </c>
      <c r="L308" s="54"/>
      <c r="M308" s="54"/>
      <c r="N308" s="54"/>
      <c r="O308" s="54" t="s">
        <v>62</v>
      </c>
      <c r="P308" s="54" t="s">
        <v>1042</v>
      </c>
      <c r="Q308" s="55"/>
      <c r="R308" s="55"/>
      <c r="S308" s="54" t="s">
        <v>1047</v>
      </c>
      <c r="T308" s="54" t="s">
        <v>1042</v>
      </c>
      <c r="U308" s="56">
        <v>0</v>
      </c>
      <c r="V308" s="56">
        <v>0</v>
      </c>
      <c r="W308" s="54"/>
    </row>
    <row r="309" spans="1:23">
      <c r="A309" s="8" t="s">
        <v>382</v>
      </c>
      <c r="B309" s="8" t="s">
        <v>62</v>
      </c>
      <c r="C309" s="8" t="s">
        <v>1049</v>
      </c>
      <c r="D309" s="8" t="s">
        <v>364</v>
      </c>
      <c r="E309" s="8" t="s">
        <v>1048</v>
      </c>
      <c r="F309" s="8" t="s">
        <v>1046</v>
      </c>
      <c r="G309" s="54"/>
      <c r="H309" s="54"/>
      <c r="I309" s="54"/>
      <c r="J309" s="60">
        <v>41456</v>
      </c>
      <c r="K309" s="60">
        <v>73050</v>
      </c>
      <c r="L309" s="54"/>
      <c r="M309" s="54"/>
      <c r="N309" s="54"/>
      <c r="O309" s="54" t="s">
        <v>62</v>
      </c>
      <c r="P309" s="54" t="s">
        <v>1042</v>
      </c>
      <c r="Q309" s="55"/>
      <c r="R309" s="55"/>
      <c r="S309" s="54" t="s">
        <v>1047</v>
      </c>
      <c r="T309" s="54" t="s">
        <v>1042</v>
      </c>
      <c r="U309" s="56">
        <v>0</v>
      </c>
      <c r="V309" s="56">
        <v>0</v>
      </c>
      <c r="W309" s="54"/>
    </row>
    <row r="310" spans="1:23">
      <c r="A310" s="8" t="s">
        <v>1795</v>
      </c>
      <c r="B310" s="8" t="s">
        <v>62</v>
      </c>
      <c r="C310" s="8" t="s">
        <v>2133</v>
      </c>
      <c r="D310" s="8" t="s">
        <v>2211</v>
      </c>
      <c r="E310" s="8" t="s">
        <v>2212</v>
      </c>
      <c r="F310" s="8" t="s">
        <v>1046</v>
      </c>
      <c r="G310" s="54"/>
      <c r="H310" s="54"/>
      <c r="I310" s="54"/>
      <c r="J310" s="60">
        <v>41456</v>
      </c>
      <c r="K310" s="60">
        <v>73050</v>
      </c>
      <c r="L310" s="54"/>
      <c r="M310" s="54"/>
      <c r="N310" s="54"/>
      <c r="O310" s="54" t="s">
        <v>62</v>
      </c>
      <c r="P310" s="54" t="s">
        <v>1042</v>
      </c>
      <c r="Q310" s="55"/>
      <c r="R310" s="55"/>
      <c r="S310" s="54" t="s">
        <v>1047</v>
      </c>
      <c r="T310" s="54" t="s">
        <v>1042</v>
      </c>
      <c r="U310" s="56">
        <v>0</v>
      </c>
      <c r="V310" s="56">
        <v>0</v>
      </c>
      <c r="W310" s="54"/>
    </row>
    <row r="311" spans="1:23">
      <c r="A311" s="8" t="s">
        <v>1796</v>
      </c>
      <c r="B311" s="8" t="s">
        <v>62</v>
      </c>
      <c r="C311" s="8" t="s">
        <v>2134</v>
      </c>
      <c r="D311" s="8" t="s">
        <v>364</v>
      </c>
      <c r="E311" s="8" t="s">
        <v>1048</v>
      </c>
      <c r="F311" s="8" t="s">
        <v>1046</v>
      </c>
      <c r="G311" s="54"/>
      <c r="H311" s="54"/>
      <c r="I311" s="54"/>
      <c r="J311" s="60">
        <v>41456</v>
      </c>
      <c r="K311" s="60">
        <v>73050</v>
      </c>
      <c r="L311" s="54"/>
      <c r="M311" s="54"/>
      <c r="N311" s="54"/>
      <c r="O311" s="54" t="s">
        <v>62</v>
      </c>
      <c r="P311" s="54" t="s">
        <v>1042</v>
      </c>
      <c r="Q311" s="55"/>
      <c r="R311" s="55"/>
      <c r="S311" s="54" t="s">
        <v>1047</v>
      </c>
      <c r="T311" s="54" t="s">
        <v>1042</v>
      </c>
      <c r="U311" s="56">
        <v>0</v>
      </c>
      <c r="V311" s="56">
        <v>0</v>
      </c>
      <c r="W311" s="54"/>
    </row>
    <row r="312" spans="1:23">
      <c r="A312" s="8" t="s">
        <v>1797</v>
      </c>
      <c r="B312" s="8" t="s">
        <v>62</v>
      </c>
      <c r="C312" s="8" t="s">
        <v>2135</v>
      </c>
      <c r="D312" s="8" t="s">
        <v>2213</v>
      </c>
      <c r="E312" s="8" t="s">
        <v>2214</v>
      </c>
      <c r="F312" s="8" t="s">
        <v>1046</v>
      </c>
      <c r="G312" s="54"/>
      <c r="H312" s="54"/>
      <c r="I312" s="54"/>
      <c r="J312" s="60">
        <v>41456</v>
      </c>
      <c r="K312" s="60">
        <v>73050</v>
      </c>
      <c r="L312" s="54"/>
      <c r="M312" s="54"/>
      <c r="N312" s="54"/>
      <c r="O312" s="54" t="s">
        <v>62</v>
      </c>
      <c r="P312" s="54" t="s">
        <v>1042</v>
      </c>
      <c r="Q312" s="55"/>
      <c r="R312" s="55"/>
      <c r="S312" s="54" t="s">
        <v>1047</v>
      </c>
      <c r="T312" s="54" t="s">
        <v>1042</v>
      </c>
      <c r="U312" s="56">
        <v>0</v>
      </c>
      <c r="V312" s="56">
        <v>0</v>
      </c>
      <c r="W312" s="54"/>
    </row>
    <row r="313" spans="1:23">
      <c r="A313" s="8" t="s">
        <v>1798</v>
      </c>
      <c r="B313" s="8" t="s">
        <v>62</v>
      </c>
      <c r="C313" s="8" t="s">
        <v>2136</v>
      </c>
      <c r="D313" s="8" t="s">
        <v>364</v>
      </c>
      <c r="E313" s="8" t="s">
        <v>1048</v>
      </c>
      <c r="F313" s="8" t="s">
        <v>1046</v>
      </c>
      <c r="G313" s="54"/>
      <c r="H313" s="54"/>
      <c r="I313" s="54"/>
      <c r="J313" s="60">
        <v>42552</v>
      </c>
      <c r="K313" s="60">
        <v>72866</v>
      </c>
      <c r="L313" s="54"/>
      <c r="M313" s="54"/>
      <c r="N313" s="54"/>
      <c r="O313" s="54" t="s">
        <v>62</v>
      </c>
      <c r="P313" s="54" t="s">
        <v>1042</v>
      </c>
      <c r="Q313" s="55"/>
      <c r="R313" s="55"/>
      <c r="S313" s="54" t="s">
        <v>1047</v>
      </c>
      <c r="T313" s="54" t="s">
        <v>1042</v>
      </c>
      <c r="U313" s="56">
        <v>0</v>
      </c>
      <c r="V313" s="56">
        <v>0</v>
      </c>
      <c r="W313" s="54"/>
    </row>
    <row r="314" spans="1:23">
      <c r="A314" s="8" t="s">
        <v>1799</v>
      </c>
      <c r="B314" s="8" t="s">
        <v>62</v>
      </c>
      <c r="C314" s="8" t="s">
        <v>2137</v>
      </c>
      <c r="D314" s="8" t="s">
        <v>2211</v>
      </c>
      <c r="E314" s="8" t="s">
        <v>2212</v>
      </c>
      <c r="F314" s="8" t="s">
        <v>1046</v>
      </c>
      <c r="G314" s="54"/>
      <c r="H314" s="54"/>
      <c r="I314" s="54"/>
      <c r="J314" s="60">
        <v>42644</v>
      </c>
      <c r="K314" s="60">
        <v>73050</v>
      </c>
      <c r="L314" s="54"/>
      <c r="M314" s="54"/>
      <c r="N314" s="54"/>
      <c r="O314" s="54" t="s">
        <v>62</v>
      </c>
      <c r="P314" s="54" t="s">
        <v>1042</v>
      </c>
      <c r="Q314" s="55"/>
      <c r="R314" s="55"/>
      <c r="S314" s="54" t="s">
        <v>1047</v>
      </c>
      <c r="T314" s="54"/>
      <c r="U314" s="56">
        <v>0</v>
      </c>
      <c r="V314" s="56">
        <v>0</v>
      </c>
      <c r="W314" s="54"/>
    </row>
    <row r="315" spans="1:23">
      <c r="A315" s="8" t="s">
        <v>1323</v>
      </c>
      <c r="B315" s="8" t="s">
        <v>62</v>
      </c>
      <c r="C315" s="8" t="s">
        <v>1324</v>
      </c>
      <c r="D315" s="8" t="s">
        <v>1317</v>
      </c>
      <c r="E315" s="8" t="s">
        <v>1318</v>
      </c>
      <c r="F315" s="8" t="s">
        <v>1046</v>
      </c>
      <c r="G315" s="54"/>
      <c r="H315" s="54"/>
      <c r="I315" s="54"/>
      <c r="J315" s="60">
        <v>42644</v>
      </c>
      <c r="K315" s="60">
        <v>73050</v>
      </c>
      <c r="L315" s="54"/>
      <c r="M315" s="54"/>
      <c r="N315" s="54"/>
      <c r="O315" s="54" t="s">
        <v>62</v>
      </c>
      <c r="P315" s="54" t="s">
        <v>1042</v>
      </c>
      <c r="Q315" s="55"/>
      <c r="R315" s="55"/>
      <c r="S315" s="54" t="s">
        <v>1047</v>
      </c>
      <c r="T315" s="54"/>
      <c r="U315" s="56">
        <v>0</v>
      </c>
      <c r="V315" s="56">
        <v>0</v>
      </c>
      <c r="W315" s="54"/>
    </row>
    <row r="316" spans="1:23">
      <c r="A316" s="8" t="s">
        <v>1271</v>
      </c>
      <c r="B316" s="8" t="s">
        <v>62</v>
      </c>
      <c r="C316" s="8" t="s">
        <v>1272</v>
      </c>
      <c r="D316" s="8" t="s">
        <v>1269</v>
      </c>
      <c r="E316" s="8" t="s">
        <v>1270</v>
      </c>
      <c r="F316" s="8" t="s">
        <v>1046</v>
      </c>
      <c r="G316" s="54"/>
      <c r="H316" s="54"/>
      <c r="I316" s="54"/>
      <c r="J316" s="60">
        <v>42644</v>
      </c>
      <c r="K316" s="60">
        <v>73050</v>
      </c>
      <c r="L316" s="54"/>
      <c r="M316" s="54"/>
      <c r="N316" s="54"/>
      <c r="O316" s="54" t="s">
        <v>62</v>
      </c>
      <c r="P316" s="54" t="s">
        <v>1042</v>
      </c>
      <c r="Q316" s="55"/>
      <c r="R316" s="55"/>
      <c r="S316" s="54" t="s">
        <v>1047</v>
      </c>
      <c r="T316" s="54"/>
      <c r="U316" s="56">
        <v>0</v>
      </c>
      <c r="V316" s="56">
        <v>0</v>
      </c>
      <c r="W316" s="54"/>
    </row>
    <row r="317" spans="1:23">
      <c r="A317" s="8" t="s">
        <v>1302</v>
      </c>
      <c r="B317" s="8" t="s">
        <v>62</v>
      </c>
      <c r="C317" s="8" t="s">
        <v>1303</v>
      </c>
      <c r="D317" s="8" t="s">
        <v>563</v>
      </c>
      <c r="E317" s="8" t="s">
        <v>1301</v>
      </c>
      <c r="F317" s="8" t="s">
        <v>1046</v>
      </c>
      <c r="G317" s="54"/>
      <c r="H317" s="54"/>
      <c r="I317" s="54"/>
      <c r="J317" s="60">
        <v>42644</v>
      </c>
      <c r="K317" s="60">
        <v>73050</v>
      </c>
      <c r="L317" s="54"/>
      <c r="M317" s="54"/>
      <c r="N317" s="54"/>
      <c r="O317" s="54" t="s">
        <v>62</v>
      </c>
      <c r="P317" s="54" t="s">
        <v>1042</v>
      </c>
      <c r="Q317" s="55"/>
      <c r="R317" s="55"/>
      <c r="S317" s="54" t="s">
        <v>1047</v>
      </c>
      <c r="T317" s="54" t="s">
        <v>1042</v>
      </c>
      <c r="U317" s="56">
        <v>0</v>
      </c>
      <c r="V317" s="56">
        <v>0</v>
      </c>
      <c r="W317" s="54"/>
    </row>
    <row r="318" spans="1:23">
      <c r="A318" s="8" t="s">
        <v>1450</v>
      </c>
      <c r="B318" s="8" t="s">
        <v>62</v>
      </c>
      <c r="C318" s="8" t="s">
        <v>1451</v>
      </c>
      <c r="D318" s="8" t="s">
        <v>1448</v>
      </c>
      <c r="E318" s="8" t="s">
        <v>1449</v>
      </c>
      <c r="F318" s="8" t="s">
        <v>1046</v>
      </c>
      <c r="G318" s="54"/>
      <c r="H318" s="54"/>
      <c r="I318" s="54"/>
      <c r="J318" s="60">
        <v>42644</v>
      </c>
      <c r="K318" s="60">
        <v>73050</v>
      </c>
      <c r="L318" s="54"/>
      <c r="M318" s="54"/>
      <c r="N318" s="54"/>
      <c r="O318" s="54" t="s">
        <v>62</v>
      </c>
      <c r="P318" s="54" t="s">
        <v>1042</v>
      </c>
      <c r="Q318" s="55"/>
      <c r="R318" s="55"/>
      <c r="S318" s="54" t="s">
        <v>1047</v>
      </c>
      <c r="T318" s="54" t="s">
        <v>1042</v>
      </c>
      <c r="U318" s="56">
        <v>0</v>
      </c>
      <c r="V318" s="56">
        <v>0</v>
      </c>
      <c r="W318" s="54"/>
    </row>
    <row r="319" spans="1:23">
      <c r="A319" s="8" t="s">
        <v>448</v>
      </c>
      <c r="B319" s="8" t="s">
        <v>62</v>
      </c>
      <c r="C319" s="8" t="s">
        <v>449</v>
      </c>
      <c r="D319" s="8" t="s">
        <v>364</v>
      </c>
      <c r="E319" s="8" t="s">
        <v>1048</v>
      </c>
      <c r="F319" s="8" t="s">
        <v>1046</v>
      </c>
      <c r="G319" s="54"/>
      <c r="H319" s="54"/>
      <c r="I319" s="54"/>
      <c r="J319" s="60">
        <v>42644</v>
      </c>
      <c r="K319" s="60">
        <v>73050</v>
      </c>
      <c r="L319" s="54"/>
      <c r="M319" s="54"/>
      <c r="N319" s="54"/>
      <c r="O319" s="54" t="s">
        <v>62</v>
      </c>
      <c r="P319" s="54" t="s">
        <v>1042</v>
      </c>
      <c r="Q319" s="55"/>
      <c r="R319" s="55"/>
      <c r="S319" s="54" t="s">
        <v>1047</v>
      </c>
      <c r="T319" s="54" t="s">
        <v>1042</v>
      </c>
      <c r="U319" s="56">
        <v>0</v>
      </c>
      <c r="V319" s="56">
        <v>0</v>
      </c>
      <c r="W319" s="54"/>
    </row>
    <row r="320" spans="1:23">
      <c r="A320" s="8" t="s">
        <v>1112</v>
      </c>
      <c r="B320" s="8" t="s">
        <v>62</v>
      </c>
      <c r="C320" s="8" t="s">
        <v>264</v>
      </c>
      <c r="D320" s="8" t="s">
        <v>1110</v>
      </c>
      <c r="E320" s="8" t="s">
        <v>1111</v>
      </c>
      <c r="F320" s="8" t="s">
        <v>1046</v>
      </c>
      <c r="G320" s="54"/>
      <c r="H320" s="54"/>
      <c r="I320" s="54"/>
      <c r="J320" s="60">
        <v>42644</v>
      </c>
      <c r="K320" s="60">
        <v>73050</v>
      </c>
      <c r="L320" s="54"/>
      <c r="M320" s="54"/>
      <c r="N320" s="54"/>
      <c r="O320" s="54" t="s">
        <v>62</v>
      </c>
      <c r="P320" s="54" t="s">
        <v>1042</v>
      </c>
      <c r="Q320" s="55"/>
      <c r="R320" s="55"/>
      <c r="S320" s="54" t="s">
        <v>1047</v>
      </c>
      <c r="T320" s="54" t="s">
        <v>1042</v>
      </c>
      <c r="U320" s="56">
        <v>0</v>
      </c>
      <c r="V320" s="56">
        <v>0</v>
      </c>
      <c r="W320" s="54"/>
    </row>
    <row r="321" spans="1:23">
      <c r="A321" s="8" t="s">
        <v>1133</v>
      </c>
      <c r="B321" s="8" t="s">
        <v>62</v>
      </c>
      <c r="C321" s="8" t="s">
        <v>598</v>
      </c>
      <c r="D321" s="8" t="s">
        <v>590</v>
      </c>
      <c r="E321" s="8" t="s">
        <v>1130</v>
      </c>
      <c r="F321" s="8" t="s">
        <v>1046</v>
      </c>
      <c r="G321" s="54"/>
      <c r="H321" s="54"/>
      <c r="I321" s="54"/>
      <c r="J321" s="60">
        <v>42644</v>
      </c>
      <c r="K321" s="60">
        <v>73050</v>
      </c>
      <c r="L321" s="54"/>
      <c r="M321" s="54"/>
      <c r="N321" s="54"/>
      <c r="O321" s="54" t="s">
        <v>62</v>
      </c>
      <c r="P321" s="54" t="s">
        <v>1042</v>
      </c>
      <c r="Q321" s="55"/>
      <c r="R321" s="55"/>
      <c r="S321" s="54" t="s">
        <v>1047</v>
      </c>
      <c r="T321" s="54"/>
      <c r="U321" s="56">
        <v>0</v>
      </c>
      <c r="V321" s="56">
        <v>0</v>
      </c>
      <c r="W321" s="54"/>
    </row>
    <row r="322" spans="1:23">
      <c r="A322" s="8" t="s">
        <v>459</v>
      </c>
      <c r="B322" s="8" t="s">
        <v>62</v>
      </c>
      <c r="C322" s="8" t="s">
        <v>460</v>
      </c>
      <c r="D322" s="8" t="s">
        <v>364</v>
      </c>
      <c r="E322" s="8" t="s">
        <v>1048</v>
      </c>
      <c r="F322" s="8" t="s">
        <v>1046</v>
      </c>
      <c r="G322" s="54"/>
      <c r="H322" s="54"/>
      <c r="I322" s="54"/>
      <c r="J322" s="60">
        <v>42644</v>
      </c>
      <c r="K322" s="60">
        <v>73050</v>
      </c>
      <c r="L322" s="54"/>
      <c r="M322" s="54"/>
      <c r="N322" s="54"/>
      <c r="O322" s="54" t="s">
        <v>62</v>
      </c>
      <c r="P322" s="54" t="s">
        <v>1042</v>
      </c>
      <c r="Q322" s="55"/>
      <c r="R322" s="55"/>
      <c r="S322" s="54" t="s">
        <v>1047</v>
      </c>
      <c r="T322" s="54"/>
      <c r="U322" s="56">
        <v>0</v>
      </c>
      <c r="V322" s="56">
        <v>0</v>
      </c>
      <c r="W322" s="54"/>
    </row>
    <row r="323" spans="1:23">
      <c r="A323" s="8" t="s">
        <v>1325</v>
      </c>
      <c r="B323" s="8" t="s">
        <v>62</v>
      </c>
      <c r="C323" s="8" t="s">
        <v>1326</v>
      </c>
      <c r="D323" s="8" t="s">
        <v>1317</v>
      </c>
      <c r="E323" s="8" t="s">
        <v>1318</v>
      </c>
      <c r="F323" s="8" t="s">
        <v>1046</v>
      </c>
      <c r="G323" s="54"/>
      <c r="H323" s="54"/>
      <c r="I323" s="54"/>
      <c r="J323" s="60">
        <v>41456</v>
      </c>
      <c r="K323" s="60">
        <v>73050</v>
      </c>
      <c r="L323" s="54"/>
      <c r="M323" s="54"/>
      <c r="N323" s="54"/>
      <c r="O323" s="54" t="s">
        <v>62</v>
      </c>
      <c r="P323" s="54" t="s">
        <v>1042</v>
      </c>
      <c r="Q323" s="55"/>
      <c r="R323" s="55"/>
      <c r="S323" s="54" t="s">
        <v>1047</v>
      </c>
      <c r="T323" s="54" t="s">
        <v>1042</v>
      </c>
      <c r="U323" s="56">
        <v>0</v>
      </c>
      <c r="V323" s="56">
        <v>0</v>
      </c>
      <c r="W323" s="54"/>
    </row>
    <row r="324" spans="1:23" s="50" customFormat="1">
      <c r="A324" s="8" t="s">
        <v>1092</v>
      </c>
      <c r="B324" s="8" t="s">
        <v>62</v>
      </c>
      <c r="C324" s="8" t="s">
        <v>1093</v>
      </c>
      <c r="D324" s="8" t="s">
        <v>270</v>
      </c>
      <c r="E324" s="8" t="s">
        <v>1091</v>
      </c>
      <c r="F324" s="8" t="s">
        <v>1046</v>
      </c>
      <c r="G324" s="54"/>
      <c r="H324" s="54"/>
      <c r="I324" s="54"/>
      <c r="J324" s="60">
        <v>41456</v>
      </c>
      <c r="K324" s="60">
        <v>73050</v>
      </c>
      <c r="L324" s="54"/>
      <c r="M324" s="54"/>
      <c r="N324" s="54"/>
      <c r="O324" s="54" t="s">
        <v>62</v>
      </c>
      <c r="P324" s="54" t="s">
        <v>1042</v>
      </c>
      <c r="Q324" s="55"/>
      <c r="R324" s="55"/>
      <c r="S324" s="54" t="s">
        <v>1047</v>
      </c>
      <c r="T324" s="54" t="s">
        <v>1042</v>
      </c>
      <c r="U324" s="56">
        <v>0</v>
      </c>
      <c r="V324" s="56">
        <v>0</v>
      </c>
      <c r="W324" s="54"/>
    </row>
    <row r="325" spans="1:23">
      <c r="A325" s="8" t="s">
        <v>572</v>
      </c>
      <c r="B325" s="8" t="s">
        <v>62</v>
      </c>
      <c r="C325" s="8" t="s">
        <v>1406</v>
      </c>
      <c r="D325" s="8" t="s">
        <v>568</v>
      </c>
      <c r="E325" s="8" t="s">
        <v>958</v>
      </c>
      <c r="F325" s="8" t="s">
        <v>1046</v>
      </c>
      <c r="G325" s="54"/>
      <c r="H325" s="54"/>
      <c r="I325" s="54"/>
      <c r="J325" s="60">
        <v>41456</v>
      </c>
      <c r="K325" s="60">
        <v>73050</v>
      </c>
      <c r="L325" s="54"/>
      <c r="M325" s="54"/>
      <c r="N325" s="54"/>
      <c r="O325" s="54" t="s">
        <v>62</v>
      </c>
      <c r="P325" s="54" t="s">
        <v>1042</v>
      </c>
      <c r="Q325" s="55"/>
      <c r="R325" s="55"/>
      <c r="S325" s="54" t="s">
        <v>1047</v>
      </c>
      <c r="T325" s="54" t="s">
        <v>1042</v>
      </c>
      <c r="U325" s="56">
        <v>0</v>
      </c>
      <c r="V325" s="56">
        <v>0</v>
      </c>
      <c r="W325" s="54"/>
    </row>
    <row r="326" spans="1:23" s="50" customFormat="1">
      <c r="A326" s="8" t="s">
        <v>452</v>
      </c>
      <c r="B326" s="8" t="s">
        <v>62</v>
      </c>
      <c r="C326" s="8" t="s">
        <v>453</v>
      </c>
      <c r="D326" s="8" t="s">
        <v>364</v>
      </c>
      <c r="E326" s="8" t="s">
        <v>1048</v>
      </c>
      <c r="F326" s="8" t="s">
        <v>1046</v>
      </c>
      <c r="G326" s="54"/>
      <c r="H326" s="54"/>
      <c r="I326" s="54"/>
      <c r="J326" s="60">
        <v>41456</v>
      </c>
      <c r="K326" s="60">
        <v>73050</v>
      </c>
      <c r="L326" s="54"/>
      <c r="M326" s="54"/>
      <c r="N326" s="54"/>
      <c r="O326" s="54" t="s">
        <v>62</v>
      </c>
      <c r="P326" s="54" t="s">
        <v>1042</v>
      </c>
      <c r="Q326" s="55"/>
      <c r="R326" s="55"/>
      <c r="S326" s="54" t="s">
        <v>1047</v>
      </c>
      <c r="T326" s="54" t="s">
        <v>1042</v>
      </c>
      <c r="U326" s="56">
        <v>0</v>
      </c>
      <c r="V326" s="56">
        <v>0</v>
      </c>
      <c r="W326" s="54"/>
    </row>
    <row r="327" spans="1:23">
      <c r="A327" s="8" t="s">
        <v>1800</v>
      </c>
      <c r="B327" s="8" t="s">
        <v>62</v>
      </c>
      <c r="C327" s="8" t="s">
        <v>2138</v>
      </c>
      <c r="D327" s="8" t="s">
        <v>364</v>
      </c>
      <c r="E327" s="8" t="s">
        <v>1048</v>
      </c>
      <c r="F327" s="8" t="s">
        <v>1046</v>
      </c>
      <c r="G327" s="54"/>
      <c r="H327" s="54"/>
      <c r="I327" s="54"/>
      <c r="J327" s="60">
        <v>41456</v>
      </c>
      <c r="K327" s="60">
        <v>73050</v>
      </c>
      <c r="L327" s="54"/>
      <c r="M327" s="54"/>
      <c r="N327" s="54"/>
      <c r="O327" s="54" t="s">
        <v>62</v>
      </c>
      <c r="P327" s="54" t="s">
        <v>1042</v>
      </c>
      <c r="Q327" s="55"/>
      <c r="R327" s="55"/>
      <c r="S327" s="54" t="s">
        <v>1047</v>
      </c>
      <c r="T327" s="54" t="s">
        <v>1042</v>
      </c>
      <c r="U327" s="56">
        <v>0</v>
      </c>
      <c r="V327" s="56">
        <v>0</v>
      </c>
      <c r="W327" s="54"/>
    </row>
    <row r="328" spans="1:23" s="50" customFormat="1">
      <c r="A328" s="8" t="s">
        <v>1420</v>
      </c>
      <c r="B328" s="8" t="s">
        <v>62</v>
      </c>
      <c r="C328" s="8" t="s">
        <v>325</v>
      </c>
      <c r="D328" s="8" t="s">
        <v>1419</v>
      </c>
      <c r="E328" s="8" t="s">
        <v>881</v>
      </c>
      <c r="F328" s="8" t="s">
        <v>1046</v>
      </c>
      <c r="G328" s="54"/>
      <c r="H328" s="54"/>
      <c r="I328" s="54"/>
      <c r="J328" s="60">
        <v>41456</v>
      </c>
      <c r="K328" s="60">
        <v>73050</v>
      </c>
      <c r="L328" s="54"/>
      <c r="M328" s="54"/>
      <c r="N328" s="54"/>
      <c r="O328" s="54" t="s">
        <v>62</v>
      </c>
      <c r="P328" s="54" t="s">
        <v>1042</v>
      </c>
      <c r="Q328" s="55"/>
      <c r="R328" s="55"/>
      <c r="S328" s="54" t="s">
        <v>1047</v>
      </c>
      <c r="T328" s="54" t="s">
        <v>1042</v>
      </c>
      <c r="U328" s="56">
        <v>0</v>
      </c>
      <c r="V328" s="56">
        <v>0</v>
      </c>
      <c r="W328" s="54"/>
    </row>
    <row r="329" spans="1:23">
      <c r="A329" s="8" t="s">
        <v>409</v>
      </c>
      <c r="B329" s="8" t="s">
        <v>62</v>
      </c>
      <c r="C329" s="8" t="s">
        <v>410</v>
      </c>
      <c r="D329" s="8" t="s">
        <v>364</v>
      </c>
      <c r="E329" s="8" t="s">
        <v>1048</v>
      </c>
      <c r="F329" s="8" t="s">
        <v>1046</v>
      </c>
      <c r="G329" s="54"/>
      <c r="H329" s="54"/>
      <c r="I329" s="54"/>
      <c r="J329" s="60">
        <v>41456</v>
      </c>
      <c r="K329" s="60">
        <v>73050</v>
      </c>
      <c r="L329" s="54"/>
      <c r="M329" s="54"/>
      <c r="N329" s="54"/>
      <c r="O329" s="54" t="s">
        <v>62</v>
      </c>
      <c r="P329" s="54" t="s">
        <v>1042</v>
      </c>
      <c r="Q329" s="55"/>
      <c r="R329" s="55"/>
      <c r="S329" s="54" t="s">
        <v>1047</v>
      </c>
      <c r="T329" s="54" t="s">
        <v>1042</v>
      </c>
      <c r="U329" s="56">
        <v>0</v>
      </c>
      <c r="V329" s="56">
        <v>0</v>
      </c>
      <c r="W329" s="54"/>
    </row>
    <row r="330" spans="1:23">
      <c r="A330" s="8" t="s">
        <v>1801</v>
      </c>
      <c r="B330" s="8" t="s">
        <v>62</v>
      </c>
      <c r="C330" s="8" t="s">
        <v>2139</v>
      </c>
      <c r="D330" s="8" t="s">
        <v>2211</v>
      </c>
      <c r="E330" s="8" t="s">
        <v>2212</v>
      </c>
      <c r="F330" s="8" t="s">
        <v>1046</v>
      </c>
      <c r="G330" s="54"/>
      <c r="H330" s="54"/>
      <c r="I330" s="54"/>
      <c r="J330" s="60">
        <v>41456</v>
      </c>
      <c r="K330" s="60">
        <v>73050</v>
      </c>
      <c r="L330" s="54"/>
      <c r="M330" s="54"/>
      <c r="N330" s="54"/>
      <c r="O330" s="54" t="s">
        <v>62</v>
      </c>
      <c r="P330" s="54" t="s">
        <v>1042</v>
      </c>
      <c r="Q330" s="55"/>
      <c r="R330" s="55"/>
      <c r="S330" s="54" t="s">
        <v>1047</v>
      </c>
      <c r="T330" s="54"/>
      <c r="U330" s="56">
        <v>0</v>
      </c>
      <c r="V330" s="56">
        <v>0</v>
      </c>
      <c r="W330" s="54"/>
    </row>
    <row r="331" spans="1:23">
      <c r="A331" s="8" t="s">
        <v>330</v>
      </c>
      <c r="B331" s="8" t="s">
        <v>62</v>
      </c>
      <c r="C331" s="8" t="s">
        <v>330</v>
      </c>
      <c r="D331" s="8" t="s">
        <v>1461</v>
      </c>
      <c r="E331" s="8" t="s">
        <v>1462</v>
      </c>
      <c r="F331" s="8" t="s">
        <v>1046</v>
      </c>
      <c r="G331" s="54"/>
      <c r="H331" s="54"/>
      <c r="I331" s="54"/>
      <c r="J331" s="60">
        <v>41456</v>
      </c>
      <c r="K331" s="60">
        <v>73050</v>
      </c>
      <c r="L331" s="54"/>
      <c r="M331" s="54"/>
      <c r="N331" s="54"/>
      <c r="O331" s="54" t="s">
        <v>62</v>
      </c>
      <c r="P331" s="54" t="s">
        <v>1042</v>
      </c>
      <c r="Q331" s="55"/>
      <c r="R331" s="55"/>
      <c r="S331" s="54" t="s">
        <v>1047</v>
      </c>
      <c r="T331" s="54"/>
      <c r="U331" s="56">
        <v>0</v>
      </c>
      <c r="V331" s="56">
        <v>0</v>
      </c>
      <c r="W331" s="54"/>
    </row>
    <row r="332" spans="1:23">
      <c r="A332" s="8" t="s">
        <v>529</v>
      </c>
      <c r="B332" s="8" t="s">
        <v>62</v>
      </c>
      <c r="C332" s="8" t="s">
        <v>1234</v>
      </c>
      <c r="D332" s="8" t="s">
        <v>290</v>
      </c>
      <c r="E332" s="8" t="s">
        <v>1233</v>
      </c>
      <c r="F332" s="8" t="s">
        <v>1148</v>
      </c>
      <c r="G332" s="54"/>
      <c r="H332" s="54"/>
      <c r="I332" s="54"/>
      <c r="J332" s="60">
        <v>41456</v>
      </c>
      <c r="K332" s="60">
        <v>73050</v>
      </c>
      <c r="L332" s="54"/>
      <c r="M332" s="54"/>
      <c r="N332" s="54"/>
      <c r="O332" s="54" t="s">
        <v>62</v>
      </c>
      <c r="P332" s="54" t="s">
        <v>1042</v>
      </c>
      <c r="Q332" s="55"/>
      <c r="R332" s="55"/>
      <c r="S332" s="54" t="s">
        <v>1047</v>
      </c>
      <c r="T332" s="54"/>
      <c r="U332" s="56">
        <v>0</v>
      </c>
      <c r="V332" s="56">
        <v>0</v>
      </c>
      <c r="W332" s="54"/>
    </row>
    <row r="333" spans="1:23">
      <c r="A333" s="8" t="s">
        <v>381</v>
      </c>
      <c r="B333" s="8" t="s">
        <v>62</v>
      </c>
      <c r="C333" s="8" t="s">
        <v>1050</v>
      </c>
      <c r="D333" s="8" t="s">
        <v>364</v>
      </c>
      <c r="E333" s="8" t="s">
        <v>1048</v>
      </c>
      <c r="F333" s="8" t="s">
        <v>1046</v>
      </c>
      <c r="G333" s="54"/>
      <c r="H333" s="54"/>
      <c r="I333" s="54"/>
      <c r="J333" s="60">
        <v>41456</v>
      </c>
      <c r="K333" s="60">
        <v>73050</v>
      </c>
      <c r="L333" s="54"/>
      <c r="M333" s="54"/>
      <c r="N333" s="54"/>
      <c r="O333" s="54" t="s">
        <v>62</v>
      </c>
      <c r="P333" s="54" t="s">
        <v>1042</v>
      </c>
      <c r="Q333" s="55"/>
      <c r="R333" s="55"/>
      <c r="S333" s="54" t="s">
        <v>1047</v>
      </c>
      <c r="T333" s="54"/>
      <c r="U333" s="56">
        <v>0</v>
      </c>
      <c r="V333" s="56">
        <v>0</v>
      </c>
      <c r="W333" s="54"/>
    </row>
    <row r="334" spans="1:23">
      <c r="A334" s="8" t="s">
        <v>1802</v>
      </c>
      <c r="B334" s="8" t="s">
        <v>62</v>
      </c>
      <c r="C334" s="8" t="s">
        <v>2140</v>
      </c>
      <c r="D334" s="8" t="s">
        <v>2211</v>
      </c>
      <c r="E334" s="8" t="s">
        <v>2212</v>
      </c>
      <c r="F334" s="8" t="s">
        <v>1046</v>
      </c>
      <c r="G334" s="54"/>
      <c r="H334" s="54"/>
      <c r="I334" s="54"/>
      <c r="J334" s="60">
        <v>41456</v>
      </c>
      <c r="K334" s="60">
        <v>73050</v>
      </c>
      <c r="L334" s="54"/>
      <c r="M334" s="54"/>
      <c r="N334" s="54"/>
      <c r="O334" s="54" t="s">
        <v>62</v>
      </c>
      <c r="P334" s="54" t="s">
        <v>1042</v>
      </c>
      <c r="Q334" s="55"/>
      <c r="R334" s="55"/>
      <c r="S334" s="54" t="s">
        <v>1047</v>
      </c>
      <c r="T334" s="54"/>
      <c r="U334" s="56">
        <v>0</v>
      </c>
      <c r="V334" s="56">
        <v>0</v>
      </c>
      <c r="W334" s="54"/>
    </row>
    <row r="335" spans="1:23">
      <c r="A335" s="8" t="s">
        <v>1242</v>
      </c>
      <c r="B335" s="8" t="s">
        <v>62</v>
      </c>
      <c r="C335" s="8" t="s">
        <v>1243</v>
      </c>
      <c r="D335" s="8" t="s">
        <v>1240</v>
      </c>
      <c r="E335" s="8" t="s">
        <v>1241</v>
      </c>
      <c r="F335" s="8" t="s">
        <v>1046</v>
      </c>
      <c r="G335" s="54"/>
      <c r="H335" s="54"/>
      <c r="I335" s="54"/>
      <c r="J335" s="60">
        <v>41456</v>
      </c>
      <c r="K335" s="60">
        <v>73050</v>
      </c>
      <c r="L335" s="54"/>
      <c r="M335" s="54"/>
      <c r="N335" s="54"/>
      <c r="O335" s="54" t="s">
        <v>62</v>
      </c>
      <c r="P335" s="54" t="s">
        <v>1042</v>
      </c>
      <c r="Q335" s="55"/>
      <c r="R335" s="55"/>
      <c r="S335" s="54" t="s">
        <v>1047</v>
      </c>
      <c r="T335" s="54"/>
      <c r="U335" s="56">
        <v>0</v>
      </c>
      <c r="V335" s="56">
        <v>0</v>
      </c>
      <c r="W335" s="54"/>
    </row>
    <row r="336" spans="1:23">
      <c r="A336" s="8" t="s">
        <v>583</v>
      </c>
      <c r="B336" s="8" t="s">
        <v>62</v>
      </c>
      <c r="C336" s="8" t="s">
        <v>583</v>
      </c>
      <c r="D336" s="8" t="s">
        <v>1431</v>
      </c>
      <c r="E336" s="8" t="s">
        <v>1432</v>
      </c>
      <c r="F336" s="8" t="s">
        <v>1046</v>
      </c>
      <c r="G336" s="54"/>
      <c r="H336" s="54"/>
      <c r="I336" s="54"/>
      <c r="J336" s="60">
        <v>41456</v>
      </c>
      <c r="K336" s="60">
        <v>73050</v>
      </c>
      <c r="L336" s="54"/>
      <c r="M336" s="54"/>
      <c r="N336" s="54"/>
      <c r="O336" s="54" t="s">
        <v>62</v>
      </c>
      <c r="P336" s="54" t="s">
        <v>1042</v>
      </c>
      <c r="Q336" s="55"/>
      <c r="R336" s="55"/>
      <c r="S336" s="54" t="s">
        <v>1047</v>
      </c>
      <c r="T336" s="54"/>
      <c r="U336" s="56">
        <v>0</v>
      </c>
      <c r="V336" s="56">
        <v>0</v>
      </c>
      <c r="W336" s="54"/>
    </row>
    <row r="337" spans="1:23">
      <c r="A337" s="8" t="s">
        <v>317</v>
      </c>
      <c r="B337" s="8" t="s">
        <v>62</v>
      </c>
      <c r="C337" s="8" t="s">
        <v>1357</v>
      </c>
      <c r="D337" s="8" t="s">
        <v>316</v>
      </c>
      <c r="E337" s="8" t="s">
        <v>1356</v>
      </c>
      <c r="F337" s="8" t="s">
        <v>1046</v>
      </c>
      <c r="G337" s="54"/>
      <c r="H337" s="54"/>
      <c r="I337" s="54"/>
      <c r="J337" s="60">
        <v>41456</v>
      </c>
      <c r="K337" s="60">
        <v>73050</v>
      </c>
      <c r="L337" s="54"/>
      <c r="M337" s="54"/>
      <c r="N337" s="54"/>
      <c r="O337" s="54" t="s">
        <v>62</v>
      </c>
      <c r="P337" s="54" t="s">
        <v>1042</v>
      </c>
      <c r="Q337" s="55"/>
      <c r="R337" s="55"/>
      <c r="S337" s="54" t="s">
        <v>1047</v>
      </c>
      <c r="T337" s="54"/>
      <c r="U337" s="56">
        <v>0</v>
      </c>
      <c r="V337" s="56">
        <v>0</v>
      </c>
      <c r="W337" s="54"/>
    </row>
    <row r="338" spans="1:23">
      <c r="A338" s="8" t="s">
        <v>1051</v>
      </c>
      <c r="B338" s="8" t="s">
        <v>62</v>
      </c>
      <c r="C338" s="8" t="s">
        <v>1053</v>
      </c>
      <c r="D338" s="8" t="s">
        <v>364</v>
      </c>
      <c r="E338" s="8" t="s">
        <v>1048</v>
      </c>
      <c r="F338" s="8" t="s">
        <v>1046</v>
      </c>
      <c r="G338" s="54"/>
      <c r="H338" s="54"/>
      <c r="I338" s="54"/>
      <c r="J338" s="60">
        <v>41456</v>
      </c>
      <c r="K338" s="60">
        <v>73050</v>
      </c>
      <c r="L338" s="54"/>
      <c r="M338" s="54"/>
      <c r="N338" s="54"/>
      <c r="O338" s="54" t="s">
        <v>62</v>
      </c>
      <c r="P338" s="54" t="s">
        <v>1042</v>
      </c>
      <c r="Q338" s="55"/>
      <c r="R338" s="55"/>
      <c r="S338" s="54" t="s">
        <v>1047</v>
      </c>
      <c r="T338" s="54"/>
      <c r="U338" s="56">
        <v>0</v>
      </c>
      <c r="V338" s="56">
        <v>0</v>
      </c>
      <c r="W338" s="54"/>
    </row>
    <row r="339" spans="1:23">
      <c r="A339" s="8" t="s">
        <v>487</v>
      </c>
      <c r="B339" s="8" t="s">
        <v>1052</v>
      </c>
      <c r="C339" s="8" t="s">
        <v>1054</v>
      </c>
      <c r="D339" s="8" t="s">
        <v>364</v>
      </c>
      <c r="E339" s="8" t="s">
        <v>1048</v>
      </c>
      <c r="F339" s="8" t="s">
        <v>1046</v>
      </c>
      <c r="G339" s="54"/>
      <c r="H339" s="54"/>
      <c r="I339" s="54"/>
      <c r="J339" s="60">
        <v>41456</v>
      </c>
      <c r="K339" s="60">
        <v>73050</v>
      </c>
      <c r="L339" s="54"/>
      <c r="M339" s="54"/>
      <c r="N339" s="54"/>
      <c r="O339" s="54" t="s">
        <v>62</v>
      </c>
      <c r="P339" s="54" t="s">
        <v>1042</v>
      </c>
      <c r="Q339" s="55"/>
      <c r="R339" s="55"/>
      <c r="S339" s="54" t="s">
        <v>1047</v>
      </c>
      <c r="T339" s="54"/>
      <c r="U339" s="56">
        <v>0</v>
      </c>
      <c r="V339" s="56">
        <v>0</v>
      </c>
      <c r="W339" s="54"/>
    </row>
    <row r="340" spans="1:23">
      <c r="A340" s="8" t="s">
        <v>391</v>
      </c>
      <c r="B340" s="8" t="s">
        <v>62</v>
      </c>
      <c r="C340" s="8" t="s">
        <v>1055</v>
      </c>
      <c r="D340" s="8" t="s">
        <v>364</v>
      </c>
      <c r="E340" s="8" t="s">
        <v>1048</v>
      </c>
      <c r="F340" s="8" t="s">
        <v>1046</v>
      </c>
      <c r="G340" s="54"/>
      <c r="H340" s="54"/>
      <c r="I340" s="54"/>
      <c r="J340" s="60">
        <v>41456</v>
      </c>
      <c r="K340" s="60">
        <v>73050</v>
      </c>
      <c r="L340" s="54"/>
      <c r="M340" s="54"/>
      <c r="N340" s="54"/>
      <c r="O340" s="54" t="s">
        <v>62</v>
      </c>
      <c r="P340" s="54" t="s">
        <v>1042</v>
      </c>
      <c r="Q340" s="55"/>
      <c r="R340" s="55"/>
      <c r="S340" s="54" t="s">
        <v>1047</v>
      </c>
      <c r="T340" s="54"/>
      <c r="U340" s="56">
        <v>0</v>
      </c>
      <c r="V340" s="56">
        <v>0</v>
      </c>
      <c r="W340" s="54"/>
    </row>
    <row r="341" spans="1:23">
      <c r="A341" s="8" t="s">
        <v>468</v>
      </c>
      <c r="B341" s="8" t="s">
        <v>62</v>
      </c>
      <c r="C341" s="8" t="s">
        <v>469</v>
      </c>
      <c r="D341" s="8" t="s">
        <v>364</v>
      </c>
      <c r="E341" s="8" t="s">
        <v>1048</v>
      </c>
      <c r="F341" s="8" t="s">
        <v>1046</v>
      </c>
      <c r="G341" s="54"/>
      <c r="H341" s="54"/>
      <c r="I341" s="54"/>
      <c r="J341" s="60">
        <v>41456</v>
      </c>
      <c r="K341" s="60">
        <v>73050</v>
      </c>
      <c r="L341" s="54"/>
      <c r="M341" s="54"/>
      <c r="N341" s="54"/>
      <c r="O341" s="54" t="s">
        <v>62</v>
      </c>
      <c r="P341" s="54" t="s">
        <v>1042</v>
      </c>
      <c r="Q341" s="55"/>
      <c r="R341" s="55"/>
      <c r="S341" s="54" t="s">
        <v>1047</v>
      </c>
      <c r="T341" s="54"/>
      <c r="U341" s="56">
        <v>0</v>
      </c>
      <c r="V341" s="56">
        <v>0</v>
      </c>
      <c r="W341" s="54"/>
    </row>
    <row r="342" spans="1:23">
      <c r="A342" s="8" t="s">
        <v>1803</v>
      </c>
      <c r="B342" s="8" t="s">
        <v>62</v>
      </c>
      <c r="C342" s="8" t="s">
        <v>2141</v>
      </c>
      <c r="D342" s="8" t="s">
        <v>2213</v>
      </c>
      <c r="E342" s="8" t="s">
        <v>2214</v>
      </c>
      <c r="F342" s="8" t="s">
        <v>1046</v>
      </c>
      <c r="G342" s="54"/>
      <c r="H342" s="54"/>
      <c r="I342" s="54"/>
      <c r="J342" s="60">
        <v>41456</v>
      </c>
      <c r="K342" s="60">
        <v>73050</v>
      </c>
      <c r="L342" s="54"/>
      <c r="M342" s="54"/>
      <c r="N342" s="54"/>
      <c r="O342" s="54" t="s">
        <v>62</v>
      </c>
      <c r="P342" s="54" t="s">
        <v>1042</v>
      </c>
      <c r="Q342" s="55"/>
      <c r="R342" s="55"/>
      <c r="S342" s="54" t="s">
        <v>1047</v>
      </c>
      <c r="T342" s="54" t="s">
        <v>1042</v>
      </c>
      <c r="U342" s="56">
        <v>0</v>
      </c>
      <c r="V342" s="56">
        <v>0</v>
      </c>
      <c r="W342" s="54"/>
    </row>
    <row r="343" spans="1:23">
      <c r="A343" s="8" t="s">
        <v>1804</v>
      </c>
      <c r="B343" s="8" t="s">
        <v>62</v>
      </c>
      <c r="C343" s="8" t="s">
        <v>2142</v>
      </c>
      <c r="D343" s="8" t="s">
        <v>1431</v>
      </c>
      <c r="E343" s="8" t="s">
        <v>1432</v>
      </c>
      <c r="F343" s="8" t="s">
        <v>1046</v>
      </c>
      <c r="G343" s="54"/>
      <c r="H343" s="54"/>
      <c r="I343" s="54"/>
      <c r="J343" s="60">
        <v>41456</v>
      </c>
      <c r="K343" s="60">
        <v>73050</v>
      </c>
      <c r="L343" s="54"/>
      <c r="M343" s="54"/>
      <c r="N343" s="54"/>
      <c r="O343" s="54" t="s">
        <v>62</v>
      </c>
      <c r="P343" s="54" t="s">
        <v>1042</v>
      </c>
      <c r="Q343" s="55"/>
      <c r="R343" s="55"/>
      <c r="S343" s="54" t="s">
        <v>1047</v>
      </c>
      <c r="T343" s="54" t="s">
        <v>1042</v>
      </c>
      <c r="U343" s="56">
        <v>0</v>
      </c>
      <c r="V343" s="56">
        <v>0</v>
      </c>
      <c r="W343" s="54"/>
    </row>
    <row r="344" spans="1:23">
      <c r="A344" s="8" t="s">
        <v>1120</v>
      </c>
      <c r="B344" s="8" t="s">
        <v>62</v>
      </c>
      <c r="C344" s="8" t="s">
        <v>262</v>
      </c>
      <c r="D344" s="8" t="s">
        <v>1118</v>
      </c>
      <c r="E344" s="8" t="s">
        <v>1119</v>
      </c>
      <c r="F344" s="8" t="s">
        <v>1046</v>
      </c>
      <c r="G344" s="54"/>
      <c r="H344" s="54"/>
      <c r="I344" s="54"/>
      <c r="J344" s="60">
        <v>41456</v>
      </c>
      <c r="K344" s="60">
        <v>73050</v>
      </c>
      <c r="L344" s="54"/>
      <c r="M344" s="54"/>
      <c r="N344" s="54"/>
      <c r="O344" s="54" t="s">
        <v>62</v>
      </c>
      <c r="P344" s="54" t="s">
        <v>1042</v>
      </c>
      <c r="Q344" s="55"/>
      <c r="R344" s="55"/>
      <c r="S344" s="54" t="s">
        <v>1047</v>
      </c>
      <c r="T344" s="54" t="s">
        <v>1042</v>
      </c>
      <c r="U344" s="56">
        <v>0</v>
      </c>
      <c r="V344" s="56">
        <v>0</v>
      </c>
      <c r="W344" s="54"/>
    </row>
    <row r="345" spans="1:23">
      <c r="A345" s="8" t="s">
        <v>405</v>
      </c>
      <c r="B345" s="8" t="s">
        <v>62</v>
      </c>
      <c r="C345" s="8" t="s">
        <v>406</v>
      </c>
      <c r="D345" s="8" t="s">
        <v>364</v>
      </c>
      <c r="E345" s="8" t="s">
        <v>1048</v>
      </c>
      <c r="F345" s="8" t="s">
        <v>1046</v>
      </c>
      <c r="G345" s="54"/>
      <c r="H345" s="54"/>
      <c r="I345" s="54"/>
      <c r="J345" s="60">
        <v>41456</v>
      </c>
      <c r="K345" s="60">
        <v>73050</v>
      </c>
      <c r="L345" s="54"/>
      <c r="M345" s="54"/>
      <c r="N345" s="54"/>
      <c r="O345" s="54" t="s">
        <v>62</v>
      </c>
      <c r="P345" s="54" t="s">
        <v>1042</v>
      </c>
      <c r="Q345" s="55"/>
      <c r="R345" s="55"/>
      <c r="S345" s="54" t="s">
        <v>1047</v>
      </c>
      <c r="T345" s="54" t="s">
        <v>1042</v>
      </c>
      <c r="U345" s="56">
        <v>0</v>
      </c>
      <c r="V345" s="56">
        <v>0</v>
      </c>
      <c r="W345" s="54"/>
    </row>
    <row r="346" spans="1:23">
      <c r="A346" s="8" t="s">
        <v>461</v>
      </c>
      <c r="B346" s="8" t="s">
        <v>62</v>
      </c>
      <c r="C346" s="8" t="s">
        <v>1056</v>
      </c>
      <c r="D346" s="8" t="s">
        <v>364</v>
      </c>
      <c r="E346" s="8" t="s">
        <v>1048</v>
      </c>
      <c r="F346" s="8" t="s">
        <v>1046</v>
      </c>
      <c r="G346" s="54"/>
      <c r="H346" s="54"/>
      <c r="I346" s="54"/>
      <c r="J346" s="60">
        <v>41456</v>
      </c>
      <c r="K346" s="60">
        <v>73050</v>
      </c>
      <c r="L346" s="54"/>
      <c r="M346" s="54"/>
      <c r="N346" s="54"/>
      <c r="O346" s="54" t="s">
        <v>62</v>
      </c>
      <c r="P346" s="54" t="s">
        <v>1042</v>
      </c>
      <c r="Q346" s="55"/>
      <c r="R346" s="55"/>
      <c r="S346" s="54" t="s">
        <v>1047</v>
      </c>
      <c r="T346" s="54" t="s">
        <v>1042</v>
      </c>
      <c r="U346" s="56">
        <v>0</v>
      </c>
      <c r="V346" s="56">
        <v>0</v>
      </c>
      <c r="W346" s="54"/>
    </row>
    <row r="347" spans="1:23">
      <c r="A347" s="8" t="s">
        <v>586</v>
      </c>
      <c r="B347" s="8" t="s">
        <v>62</v>
      </c>
      <c r="C347" s="8" t="s">
        <v>1445</v>
      </c>
      <c r="D347" s="8" t="s">
        <v>1444</v>
      </c>
      <c r="E347" s="8" t="s">
        <v>888</v>
      </c>
      <c r="F347" s="8" t="s">
        <v>1046</v>
      </c>
      <c r="G347" s="54"/>
      <c r="H347" s="54"/>
      <c r="I347" s="54"/>
      <c r="J347" s="60">
        <v>41456</v>
      </c>
      <c r="K347" s="60">
        <v>73050</v>
      </c>
      <c r="L347" s="54"/>
      <c r="M347" s="54"/>
      <c r="N347" s="54"/>
      <c r="O347" s="54" t="s">
        <v>62</v>
      </c>
      <c r="P347" s="54" t="s">
        <v>1042</v>
      </c>
      <c r="Q347" s="55"/>
      <c r="R347" s="55"/>
      <c r="S347" s="54" t="s">
        <v>1047</v>
      </c>
      <c r="T347" s="54" t="s">
        <v>1042</v>
      </c>
      <c r="U347" s="56">
        <v>0</v>
      </c>
      <c r="V347" s="56">
        <v>0</v>
      </c>
      <c r="W347" s="54"/>
    </row>
    <row r="348" spans="1:23">
      <c r="A348" s="8" t="s">
        <v>1805</v>
      </c>
      <c r="B348" s="8" t="s">
        <v>62</v>
      </c>
      <c r="C348" s="8" t="s">
        <v>2143</v>
      </c>
      <c r="D348" s="8" t="s">
        <v>1444</v>
      </c>
      <c r="E348" s="8" t="s">
        <v>888</v>
      </c>
      <c r="F348" s="8" t="s">
        <v>1046</v>
      </c>
      <c r="G348" s="54"/>
      <c r="H348" s="54"/>
      <c r="I348" s="54"/>
      <c r="J348" s="60">
        <v>41456</v>
      </c>
      <c r="K348" s="60">
        <v>73050</v>
      </c>
      <c r="L348" s="54"/>
      <c r="M348" s="54"/>
      <c r="N348" s="54"/>
      <c r="O348" s="54" t="s">
        <v>62</v>
      </c>
      <c r="P348" s="54" t="s">
        <v>1042</v>
      </c>
      <c r="Q348" s="55"/>
      <c r="R348" s="55"/>
      <c r="S348" s="54" t="s">
        <v>1047</v>
      </c>
      <c r="T348" s="54" t="s">
        <v>1042</v>
      </c>
      <c r="U348" s="56">
        <v>0</v>
      </c>
      <c r="V348" s="56">
        <v>0</v>
      </c>
      <c r="W348" s="54"/>
    </row>
    <row r="349" spans="1:23">
      <c r="A349" s="8" t="s">
        <v>1113</v>
      </c>
      <c r="B349" s="8" t="s">
        <v>62</v>
      </c>
      <c r="C349" s="8" t="s">
        <v>268</v>
      </c>
      <c r="D349" s="8" t="s">
        <v>1110</v>
      </c>
      <c r="E349" s="8" t="s">
        <v>1111</v>
      </c>
      <c r="F349" s="8" t="s">
        <v>1046</v>
      </c>
      <c r="G349" s="54"/>
      <c r="H349" s="54"/>
      <c r="I349" s="54"/>
      <c r="J349" s="60">
        <v>41456</v>
      </c>
      <c r="K349" s="60">
        <v>73050</v>
      </c>
      <c r="L349" s="54"/>
      <c r="M349" s="54"/>
      <c r="N349" s="54"/>
      <c r="O349" s="54" t="s">
        <v>62</v>
      </c>
      <c r="P349" s="54" t="s">
        <v>1042</v>
      </c>
      <c r="Q349" s="55"/>
      <c r="R349" s="55"/>
      <c r="S349" s="54" t="s">
        <v>1047</v>
      </c>
      <c r="T349" s="54" t="s">
        <v>1068</v>
      </c>
      <c r="U349" s="56">
        <v>0</v>
      </c>
      <c r="V349" s="56">
        <v>0</v>
      </c>
      <c r="W349" s="54"/>
    </row>
    <row r="350" spans="1:23">
      <c r="A350" s="8" t="s">
        <v>1465</v>
      </c>
      <c r="B350" s="8" t="s">
        <v>62</v>
      </c>
      <c r="C350" s="8" t="s">
        <v>1466</v>
      </c>
      <c r="D350" s="8" t="s">
        <v>1464</v>
      </c>
      <c r="E350" s="8" t="s">
        <v>761</v>
      </c>
      <c r="F350" s="8" t="s">
        <v>1046</v>
      </c>
      <c r="G350" s="54"/>
      <c r="H350" s="54"/>
      <c r="I350" s="54"/>
      <c r="J350" s="60">
        <v>41456</v>
      </c>
      <c r="K350" s="60">
        <v>73050</v>
      </c>
      <c r="L350" s="54"/>
      <c r="M350" s="54"/>
      <c r="N350" s="54"/>
      <c r="O350" s="54" t="s">
        <v>62</v>
      </c>
      <c r="P350" s="54" t="s">
        <v>1042</v>
      </c>
      <c r="Q350" s="55"/>
      <c r="R350" s="55"/>
      <c r="S350" s="54" t="s">
        <v>1047</v>
      </c>
      <c r="T350" s="54"/>
      <c r="U350" s="56">
        <v>0</v>
      </c>
      <c r="V350" s="56">
        <v>0</v>
      </c>
      <c r="W350" s="54"/>
    </row>
    <row r="351" spans="1:23">
      <c r="A351" s="8" t="s">
        <v>1114</v>
      </c>
      <c r="B351" s="8" t="s">
        <v>62</v>
      </c>
      <c r="C351" s="8" t="s">
        <v>1115</v>
      </c>
      <c r="D351" s="8" t="s">
        <v>1110</v>
      </c>
      <c r="E351" s="8" t="s">
        <v>1111</v>
      </c>
      <c r="F351" s="8" t="s">
        <v>1046</v>
      </c>
      <c r="G351" s="54"/>
      <c r="H351" s="54"/>
      <c r="I351" s="54"/>
      <c r="J351" s="60">
        <v>41456</v>
      </c>
      <c r="K351" s="60">
        <v>73050</v>
      </c>
      <c r="L351" s="54"/>
      <c r="M351" s="54"/>
      <c r="N351" s="54"/>
      <c r="O351" s="54" t="s">
        <v>62</v>
      </c>
      <c r="P351" s="54" t="s">
        <v>1042</v>
      </c>
      <c r="Q351" s="55"/>
      <c r="R351" s="55"/>
      <c r="S351" s="54" t="s">
        <v>1047</v>
      </c>
      <c r="T351" s="54"/>
      <c r="U351" s="56">
        <v>0</v>
      </c>
      <c r="V351" s="56">
        <v>0</v>
      </c>
      <c r="W351" s="54"/>
    </row>
    <row r="352" spans="1:23">
      <c r="A352" s="8" t="s">
        <v>277</v>
      </c>
      <c r="B352" s="8" t="s">
        <v>62</v>
      </c>
      <c r="C352" s="8" t="s">
        <v>1154</v>
      </c>
      <c r="D352" s="8" t="s">
        <v>1153</v>
      </c>
      <c r="E352" s="8" t="s">
        <v>2217</v>
      </c>
      <c r="F352" s="8" t="s">
        <v>1148</v>
      </c>
      <c r="G352" s="54"/>
      <c r="H352" s="54"/>
      <c r="I352" s="54"/>
      <c r="J352" s="60">
        <v>41456</v>
      </c>
      <c r="K352" s="60">
        <v>73050</v>
      </c>
      <c r="L352" s="54"/>
      <c r="M352" s="54"/>
      <c r="N352" s="54"/>
      <c r="O352" s="54" t="s">
        <v>62</v>
      </c>
      <c r="P352" s="54" t="s">
        <v>1042</v>
      </c>
      <c r="Q352" s="55"/>
      <c r="R352" s="55"/>
      <c r="S352" s="54" t="s">
        <v>1047</v>
      </c>
      <c r="T352" s="54"/>
      <c r="U352" s="56">
        <v>0</v>
      </c>
      <c r="V352" s="56">
        <v>0</v>
      </c>
      <c r="W352" s="54"/>
    </row>
    <row r="353" spans="1:23">
      <c r="A353" s="8" t="s">
        <v>1421</v>
      </c>
      <c r="B353" s="8" t="s">
        <v>62</v>
      </c>
      <c r="C353" s="8" t="s">
        <v>324</v>
      </c>
      <c r="D353" s="8" t="s">
        <v>1419</v>
      </c>
      <c r="E353" s="8" t="s">
        <v>881</v>
      </c>
      <c r="F353" s="8" t="s">
        <v>1046</v>
      </c>
      <c r="G353" s="54"/>
      <c r="H353" s="54"/>
      <c r="I353" s="54"/>
      <c r="J353" s="60">
        <v>41456</v>
      </c>
      <c r="K353" s="60">
        <v>73050</v>
      </c>
      <c r="L353" s="54"/>
      <c r="M353" s="54"/>
      <c r="N353" s="54"/>
      <c r="O353" s="54" t="s">
        <v>62</v>
      </c>
      <c r="P353" s="54" t="s">
        <v>1042</v>
      </c>
      <c r="Q353" s="55"/>
      <c r="R353" s="55"/>
      <c r="S353" s="54" t="s">
        <v>1047</v>
      </c>
      <c r="T353" s="54"/>
      <c r="U353" s="56">
        <v>0</v>
      </c>
      <c r="V353" s="56">
        <v>0</v>
      </c>
      <c r="W353" s="54"/>
    </row>
    <row r="354" spans="1:23">
      <c r="A354" s="8" t="s">
        <v>1304</v>
      </c>
      <c r="B354" s="8" t="s">
        <v>62</v>
      </c>
      <c r="C354" s="8" t="s">
        <v>1305</v>
      </c>
      <c r="D354" s="8" t="s">
        <v>563</v>
      </c>
      <c r="E354" s="8" t="s">
        <v>1301</v>
      </c>
      <c r="F354" s="8" t="s">
        <v>1046</v>
      </c>
      <c r="G354" s="54"/>
      <c r="H354" s="54"/>
      <c r="I354" s="54"/>
      <c r="J354" s="60">
        <v>42644</v>
      </c>
      <c r="K354" s="60">
        <v>73050</v>
      </c>
      <c r="L354" s="54"/>
      <c r="M354" s="54"/>
      <c r="N354" s="54"/>
      <c r="O354" s="54" t="s">
        <v>62</v>
      </c>
      <c r="P354" s="54" t="s">
        <v>1042</v>
      </c>
      <c r="Q354" s="55"/>
      <c r="R354" s="55"/>
      <c r="S354" s="54" t="s">
        <v>1047</v>
      </c>
      <c r="T354" s="54" t="s">
        <v>1042</v>
      </c>
      <c r="U354" s="56">
        <v>0</v>
      </c>
      <c r="V354" s="56">
        <v>0</v>
      </c>
      <c r="W354" s="54"/>
    </row>
    <row r="355" spans="1:23">
      <c r="A355" s="8" t="s">
        <v>1273</v>
      </c>
      <c r="B355" s="8" t="s">
        <v>62</v>
      </c>
      <c r="C355" s="8" t="s">
        <v>1274</v>
      </c>
      <c r="D355" s="8" t="s">
        <v>1269</v>
      </c>
      <c r="E355" s="8" t="s">
        <v>1270</v>
      </c>
      <c r="F355" s="8" t="s">
        <v>1046</v>
      </c>
      <c r="G355" s="54"/>
      <c r="H355" s="54"/>
      <c r="I355" s="54"/>
      <c r="J355" s="60">
        <v>42644</v>
      </c>
      <c r="K355" s="60">
        <v>73050</v>
      </c>
      <c r="L355" s="54"/>
      <c r="M355" s="54"/>
      <c r="N355" s="54"/>
      <c r="O355" s="54" t="s">
        <v>62</v>
      </c>
      <c r="P355" s="54" t="s">
        <v>1042</v>
      </c>
      <c r="Q355" s="55"/>
      <c r="R355" s="55"/>
      <c r="S355" s="54" t="s">
        <v>1047</v>
      </c>
      <c r="T355" s="54" t="s">
        <v>1042</v>
      </c>
      <c r="U355" s="56">
        <v>0</v>
      </c>
      <c r="V355" s="56">
        <v>0</v>
      </c>
      <c r="W355" s="54"/>
    </row>
    <row r="356" spans="1:23">
      <c r="A356" s="8" t="s">
        <v>1275</v>
      </c>
      <c r="B356" s="8" t="s">
        <v>62</v>
      </c>
      <c r="C356" s="8" t="s">
        <v>1276</v>
      </c>
      <c r="D356" s="8" t="s">
        <v>1269</v>
      </c>
      <c r="E356" s="8" t="s">
        <v>1270</v>
      </c>
      <c r="F356" s="8" t="s">
        <v>1046</v>
      </c>
      <c r="G356" s="54"/>
      <c r="H356" s="54"/>
      <c r="I356" s="54"/>
      <c r="J356" s="60">
        <v>42644</v>
      </c>
      <c r="K356" s="60">
        <v>73050</v>
      </c>
      <c r="L356" s="54"/>
      <c r="M356" s="54"/>
      <c r="N356" s="54"/>
      <c r="O356" s="54" t="s">
        <v>62</v>
      </c>
      <c r="P356" s="54" t="s">
        <v>1042</v>
      </c>
      <c r="Q356" s="55"/>
      <c r="R356" s="55"/>
      <c r="S356" s="54" t="s">
        <v>1047</v>
      </c>
      <c r="T356" s="54" t="s">
        <v>1042</v>
      </c>
      <c r="U356" s="56">
        <v>0</v>
      </c>
      <c r="V356" s="56">
        <v>0</v>
      </c>
      <c r="W356" s="54"/>
    </row>
    <row r="357" spans="1:23">
      <c r="A357" s="8" t="s">
        <v>1277</v>
      </c>
      <c r="B357" s="8" t="s">
        <v>62</v>
      </c>
      <c r="C357" s="8" t="s">
        <v>1278</v>
      </c>
      <c r="D357" s="8" t="s">
        <v>1269</v>
      </c>
      <c r="E357" s="8" t="s">
        <v>1270</v>
      </c>
      <c r="F357" s="8" t="s">
        <v>1046</v>
      </c>
      <c r="G357" s="54"/>
      <c r="H357" s="54"/>
      <c r="I357" s="54"/>
      <c r="J357" s="60">
        <v>42644</v>
      </c>
      <c r="K357" s="60">
        <v>73050</v>
      </c>
      <c r="L357" s="54"/>
      <c r="M357" s="54"/>
      <c r="N357" s="54"/>
      <c r="O357" s="54" t="s">
        <v>62</v>
      </c>
      <c r="P357" s="54" t="s">
        <v>1042</v>
      </c>
      <c r="Q357" s="55"/>
      <c r="R357" s="55"/>
      <c r="S357" s="54" t="s">
        <v>1047</v>
      </c>
      <c r="T357" s="54" t="s">
        <v>1042</v>
      </c>
      <c r="U357" s="56">
        <v>0</v>
      </c>
      <c r="V357" s="56">
        <v>0</v>
      </c>
      <c r="W357" s="54"/>
    </row>
    <row r="358" spans="1:23">
      <c r="A358" s="8" t="s">
        <v>1279</v>
      </c>
      <c r="B358" s="8" t="s">
        <v>62</v>
      </c>
      <c r="C358" s="8" t="s">
        <v>1280</v>
      </c>
      <c r="D358" s="8" t="s">
        <v>1269</v>
      </c>
      <c r="E358" s="8" t="s">
        <v>1270</v>
      </c>
      <c r="F358" s="8" t="s">
        <v>1046</v>
      </c>
      <c r="G358" s="54"/>
      <c r="H358" s="54"/>
      <c r="I358" s="54"/>
      <c r="J358" s="60">
        <v>42644</v>
      </c>
      <c r="K358" s="60">
        <v>73050</v>
      </c>
      <c r="L358" s="54"/>
      <c r="M358" s="54"/>
      <c r="N358" s="54"/>
      <c r="O358" s="54" t="s">
        <v>62</v>
      </c>
      <c r="P358" s="54" t="s">
        <v>1042</v>
      </c>
      <c r="Q358" s="55"/>
      <c r="R358" s="55"/>
      <c r="S358" s="54" t="s">
        <v>1047</v>
      </c>
      <c r="T358" s="54" t="s">
        <v>1042</v>
      </c>
      <c r="U358" s="56">
        <v>0</v>
      </c>
      <c r="V358" s="56">
        <v>0</v>
      </c>
      <c r="W358" s="54"/>
    </row>
    <row r="359" spans="1:23">
      <c r="A359" s="8" t="s">
        <v>1281</v>
      </c>
      <c r="B359" s="8" t="s">
        <v>62</v>
      </c>
      <c r="C359" s="8" t="s">
        <v>1282</v>
      </c>
      <c r="D359" s="8" t="s">
        <v>1269</v>
      </c>
      <c r="E359" s="8" t="s">
        <v>1270</v>
      </c>
      <c r="F359" s="8" t="s">
        <v>1046</v>
      </c>
      <c r="G359" s="54"/>
      <c r="H359" s="54"/>
      <c r="I359" s="54"/>
      <c r="J359" s="60">
        <v>42644</v>
      </c>
      <c r="K359" s="60">
        <v>73050</v>
      </c>
      <c r="L359" s="54"/>
      <c r="M359" s="54"/>
      <c r="N359" s="54"/>
      <c r="O359" s="54" t="s">
        <v>62</v>
      </c>
      <c r="P359" s="54" t="s">
        <v>1042</v>
      </c>
      <c r="Q359" s="55"/>
      <c r="R359" s="55"/>
      <c r="S359" s="54" t="s">
        <v>1047</v>
      </c>
      <c r="T359" s="54" t="s">
        <v>1042</v>
      </c>
      <c r="U359" s="56">
        <v>0</v>
      </c>
      <c r="V359" s="56">
        <v>0</v>
      </c>
      <c r="W359" s="54"/>
    </row>
    <row r="360" spans="1:23">
      <c r="A360" s="8" t="s">
        <v>1283</v>
      </c>
      <c r="B360" s="8" t="s">
        <v>62</v>
      </c>
      <c r="C360" s="8" t="s">
        <v>1284</v>
      </c>
      <c r="D360" s="8" t="s">
        <v>1269</v>
      </c>
      <c r="E360" s="8" t="s">
        <v>1270</v>
      </c>
      <c r="F360" s="8" t="s">
        <v>1046</v>
      </c>
      <c r="G360" s="54"/>
      <c r="H360" s="54"/>
      <c r="I360" s="54"/>
      <c r="J360" s="60">
        <v>42644</v>
      </c>
      <c r="K360" s="60">
        <v>73050</v>
      </c>
      <c r="L360" s="54"/>
      <c r="M360" s="54"/>
      <c r="N360" s="54"/>
      <c r="O360" s="54" t="s">
        <v>62</v>
      </c>
      <c r="P360" s="54" t="s">
        <v>1042</v>
      </c>
      <c r="Q360" s="55"/>
      <c r="R360" s="55"/>
      <c r="S360" s="54" t="s">
        <v>1047</v>
      </c>
      <c r="T360" s="54" t="s">
        <v>1042</v>
      </c>
      <c r="U360" s="56">
        <v>0</v>
      </c>
      <c r="V360" s="56">
        <v>0</v>
      </c>
      <c r="W360" s="54"/>
    </row>
    <row r="361" spans="1:23">
      <c r="A361" s="8" t="s">
        <v>1285</v>
      </c>
      <c r="B361" s="8" t="s">
        <v>62</v>
      </c>
      <c r="C361" s="8" t="s">
        <v>1286</v>
      </c>
      <c r="D361" s="8" t="s">
        <v>1269</v>
      </c>
      <c r="E361" s="8" t="s">
        <v>1270</v>
      </c>
      <c r="F361" s="8" t="s">
        <v>1046</v>
      </c>
      <c r="G361" s="54"/>
      <c r="H361" s="54"/>
      <c r="I361" s="54"/>
      <c r="J361" s="60">
        <v>42644</v>
      </c>
      <c r="K361" s="60">
        <v>73050</v>
      </c>
      <c r="L361" s="54"/>
      <c r="M361" s="54"/>
      <c r="N361" s="54"/>
      <c r="O361" s="54" t="s">
        <v>62</v>
      </c>
      <c r="P361" s="54" t="s">
        <v>1042</v>
      </c>
      <c r="Q361" s="55"/>
      <c r="R361" s="55"/>
      <c r="S361" s="54" t="s">
        <v>1047</v>
      </c>
      <c r="T361" s="54" t="s">
        <v>1042</v>
      </c>
      <c r="U361" s="56">
        <v>0</v>
      </c>
      <c r="V361" s="56">
        <v>0</v>
      </c>
      <c r="W361" s="54"/>
    </row>
    <row r="362" spans="1:23">
      <c r="A362" s="8" t="s">
        <v>1287</v>
      </c>
      <c r="B362" s="8" t="s">
        <v>62</v>
      </c>
      <c r="C362" s="8" t="s">
        <v>1288</v>
      </c>
      <c r="D362" s="8" t="s">
        <v>1269</v>
      </c>
      <c r="E362" s="8" t="s">
        <v>1270</v>
      </c>
      <c r="F362" s="8" t="s">
        <v>1046</v>
      </c>
      <c r="G362" s="54"/>
      <c r="H362" s="54"/>
      <c r="I362" s="54"/>
      <c r="J362" s="60">
        <v>42644</v>
      </c>
      <c r="K362" s="60">
        <v>73050</v>
      </c>
      <c r="L362" s="54"/>
      <c r="M362" s="54"/>
      <c r="N362" s="54"/>
      <c r="O362" s="54" t="s">
        <v>62</v>
      </c>
      <c r="P362" s="54" t="s">
        <v>1042</v>
      </c>
      <c r="Q362" s="55"/>
      <c r="R362" s="55"/>
      <c r="S362" s="54" t="s">
        <v>1047</v>
      </c>
      <c r="T362" s="54" t="s">
        <v>1042</v>
      </c>
      <c r="U362" s="56">
        <v>0</v>
      </c>
      <c r="V362" s="56">
        <v>0</v>
      </c>
      <c r="W362" s="54"/>
    </row>
    <row r="363" spans="1:23">
      <c r="A363" s="8" t="s">
        <v>1289</v>
      </c>
      <c r="B363" s="8" t="s">
        <v>62</v>
      </c>
      <c r="C363" s="8" t="s">
        <v>1290</v>
      </c>
      <c r="D363" s="8" t="s">
        <v>1269</v>
      </c>
      <c r="E363" s="8" t="s">
        <v>1270</v>
      </c>
      <c r="F363" s="8" t="s">
        <v>1046</v>
      </c>
      <c r="G363" s="54"/>
      <c r="H363" s="54"/>
      <c r="I363" s="54"/>
      <c r="J363" s="60">
        <v>42644</v>
      </c>
      <c r="K363" s="60">
        <v>73050</v>
      </c>
      <c r="L363" s="54"/>
      <c r="M363" s="54"/>
      <c r="N363" s="54"/>
      <c r="O363" s="54" t="s">
        <v>62</v>
      </c>
      <c r="P363" s="54" t="s">
        <v>1042</v>
      </c>
      <c r="Q363" s="55"/>
      <c r="R363" s="55"/>
      <c r="S363" s="54" t="s">
        <v>1047</v>
      </c>
      <c r="T363" s="54" t="s">
        <v>1042</v>
      </c>
      <c r="U363" s="56">
        <v>0</v>
      </c>
      <c r="V363" s="56">
        <v>0</v>
      </c>
      <c r="W363" s="54"/>
    </row>
    <row r="364" spans="1:23">
      <c r="A364" s="8" t="s">
        <v>564</v>
      </c>
      <c r="B364" s="8" t="s">
        <v>62</v>
      </c>
      <c r="C364" s="8" t="s">
        <v>1306</v>
      </c>
      <c r="D364" s="8" t="s">
        <v>563</v>
      </c>
      <c r="E364" s="8" t="s">
        <v>1301</v>
      </c>
      <c r="F364" s="8" t="s">
        <v>1046</v>
      </c>
      <c r="G364" s="54"/>
      <c r="H364" s="54"/>
      <c r="I364" s="54"/>
      <c r="J364" s="60">
        <v>42644</v>
      </c>
      <c r="K364" s="60">
        <v>73050</v>
      </c>
      <c r="L364" s="54"/>
      <c r="M364" s="54"/>
      <c r="N364" s="54"/>
      <c r="O364" s="54" t="s">
        <v>62</v>
      </c>
      <c r="P364" s="54" t="s">
        <v>1042</v>
      </c>
      <c r="Q364" s="55"/>
      <c r="R364" s="55"/>
      <c r="S364" s="54" t="s">
        <v>1047</v>
      </c>
      <c r="T364" s="54" t="s">
        <v>1042</v>
      </c>
      <c r="U364" s="56">
        <v>0</v>
      </c>
      <c r="V364" s="56">
        <v>0</v>
      </c>
      <c r="W364" s="54"/>
    </row>
    <row r="365" spans="1:23">
      <c r="A365" s="8" t="s">
        <v>1390</v>
      </c>
      <c r="B365" s="8" t="s">
        <v>62</v>
      </c>
      <c r="C365" s="8" t="s">
        <v>355</v>
      </c>
      <c r="D365" s="8" t="s">
        <v>354</v>
      </c>
      <c r="E365" s="8" t="s">
        <v>1389</v>
      </c>
      <c r="F365" s="8" t="s">
        <v>1046</v>
      </c>
      <c r="G365" s="54"/>
      <c r="H365" s="54"/>
      <c r="I365" s="54"/>
      <c r="J365" s="60">
        <v>42644</v>
      </c>
      <c r="K365" s="60">
        <v>73050</v>
      </c>
      <c r="L365" s="54"/>
      <c r="M365" s="54"/>
      <c r="N365" s="54"/>
      <c r="O365" s="54" t="s">
        <v>62</v>
      </c>
      <c r="P365" s="54" t="s">
        <v>1042</v>
      </c>
      <c r="Q365" s="55"/>
      <c r="R365" s="55"/>
      <c r="S365" s="54" t="s">
        <v>1047</v>
      </c>
      <c r="T365" s="54" t="s">
        <v>1042</v>
      </c>
      <c r="U365" s="56">
        <v>0</v>
      </c>
      <c r="V365" s="56">
        <v>0</v>
      </c>
      <c r="W365" s="54"/>
    </row>
    <row r="366" spans="1:23">
      <c r="A366" s="8" t="s">
        <v>526</v>
      </c>
      <c r="B366" s="8" t="s">
        <v>62</v>
      </c>
      <c r="C366" s="8" t="s">
        <v>1151</v>
      </c>
      <c r="D366" s="8" t="s">
        <v>275</v>
      </c>
      <c r="E366" s="8" t="s">
        <v>2215</v>
      </c>
      <c r="F366" s="8" t="s">
        <v>1148</v>
      </c>
      <c r="G366" s="54"/>
      <c r="H366" s="54"/>
      <c r="I366" s="54"/>
      <c r="J366" s="60">
        <v>42644</v>
      </c>
      <c r="K366" s="60">
        <v>73050</v>
      </c>
      <c r="L366" s="54"/>
      <c r="M366" s="54"/>
      <c r="N366" s="54"/>
      <c r="O366" s="54" t="s">
        <v>62</v>
      </c>
      <c r="P366" s="54" t="s">
        <v>1042</v>
      </c>
      <c r="Q366" s="55"/>
      <c r="R366" s="55"/>
      <c r="S366" s="54" t="s">
        <v>1047</v>
      </c>
      <c r="T366" s="54" t="s">
        <v>1042</v>
      </c>
      <c r="U366" s="56">
        <v>0</v>
      </c>
      <c r="V366" s="56">
        <v>0</v>
      </c>
      <c r="W366" s="54"/>
    </row>
    <row r="367" spans="1:23">
      <c r="A367" s="8" t="s">
        <v>1343</v>
      </c>
      <c r="B367" s="8" t="s">
        <v>62</v>
      </c>
      <c r="C367" s="8" t="s">
        <v>1344</v>
      </c>
      <c r="D367" s="8" t="s">
        <v>565</v>
      </c>
      <c r="E367" s="8" t="s">
        <v>1342</v>
      </c>
      <c r="F367" s="8" t="s">
        <v>1046</v>
      </c>
      <c r="G367" s="54"/>
      <c r="H367" s="54"/>
      <c r="I367" s="54"/>
      <c r="J367" s="60">
        <v>42644</v>
      </c>
      <c r="K367" s="60">
        <v>73050</v>
      </c>
      <c r="L367" s="54"/>
      <c r="M367" s="54"/>
      <c r="N367" s="54"/>
      <c r="O367" s="54" t="s">
        <v>62</v>
      </c>
      <c r="P367" s="54" t="s">
        <v>1042</v>
      </c>
      <c r="Q367" s="55"/>
      <c r="R367" s="55"/>
      <c r="S367" s="54" t="s">
        <v>1047</v>
      </c>
      <c r="T367" s="54" t="s">
        <v>1042</v>
      </c>
      <c r="U367" s="56">
        <v>0</v>
      </c>
      <c r="V367" s="56">
        <v>0</v>
      </c>
      <c r="W367" s="54"/>
    </row>
    <row r="368" spans="1:23">
      <c r="A368" s="8" t="s">
        <v>1345</v>
      </c>
      <c r="B368" s="8" t="s">
        <v>62</v>
      </c>
      <c r="C368" s="8" t="s">
        <v>1346</v>
      </c>
      <c r="D368" s="8" t="s">
        <v>565</v>
      </c>
      <c r="E368" s="8" t="s">
        <v>1342</v>
      </c>
      <c r="F368" s="8" t="s">
        <v>1046</v>
      </c>
      <c r="G368" s="54"/>
      <c r="H368" s="54"/>
      <c r="I368" s="54"/>
      <c r="J368" s="60">
        <v>42644</v>
      </c>
      <c r="K368" s="60">
        <v>73050</v>
      </c>
      <c r="L368" s="54"/>
      <c r="M368" s="54"/>
      <c r="N368" s="54"/>
      <c r="O368" s="54" t="s">
        <v>62</v>
      </c>
      <c r="P368" s="54" t="s">
        <v>1042</v>
      </c>
      <c r="Q368" s="55"/>
      <c r="R368" s="55"/>
      <c r="S368" s="54" t="s">
        <v>1047</v>
      </c>
      <c r="T368" s="54" t="s">
        <v>1042</v>
      </c>
      <c r="U368" s="56">
        <v>0</v>
      </c>
      <c r="V368" s="56">
        <v>0</v>
      </c>
      <c r="W368" s="54"/>
    </row>
    <row r="369" spans="1:23">
      <c r="A369" s="8" t="s">
        <v>566</v>
      </c>
      <c r="B369" s="8" t="s">
        <v>62</v>
      </c>
      <c r="C369" s="8" t="s">
        <v>1347</v>
      </c>
      <c r="D369" s="8" t="s">
        <v>565</v>
      </c>
      <c r="E369" s="8" t="s">
        <v>1342</v>
      </c>
      <c r="F369" s="8" t="s">
        <v>1046</v>
      </c>
      <c r="G369" s="54"/>
      <c r="H369" s="54"/>
      <c r="I369" s="54"/>
      <c r="J369" s="60">
        <v>42644</v>
      </c>
      <c r="K369" s="60">
        <v>73050</v>
      </c>
      <c r="L369" s="54"/>
      <c r="M369" s="54"/>
      <c r="N369" s="54"/>
      <c r="O369" s="54" t="s">
        <v>62</v>
      </c>
      <c r="P369" s="54" t="s">
        <v>1042</v>
      </c>
      <c r="Q369" s="55"/>
      <c r="R369" s="55"/>
      <c r="S369" s="54" t="s">
        <v>1047</v>
      </c>
      <c r="T369" s="54" t="s">
        <v>1042</v>
      </c>
      <c r="U369" s="56">
        <v>0</v>
      </c>
      <c r="V369" s="56">
        <v>0</v>
      </c>
      <c r="W369" s="54"/>
    </row>
    <row r="370" spans="1:23">
      <c r="A370" s="8" t="s">
        <v>1327</v>
      </c>
      <c r="B370" s="8" t="s">
        <v>62</v>
      </c>
      <c r="C370" s="8" t="s">
        <v>1328</v>
      </c>
      <c r="D370" s="8" t="s">
        <v>1317</v>
      </c>
      <c r="E370" s="8" t="s">
        <v>1318</v>
      </c>
      <c r="F370" s="8" t="s">
        <v>1046</v>
      </c>
      <c r="G370" s="54"/>
      <c r="H370" s="54"/>
      <c r="I370" s="54"/>
      <c r="J370" s="60">
        <v>42644</v>
      </c>
      <c r="K370" s="60">
        <v>73050</v>
      </c>
      <c r="L370" s="54"/>
      <c r="M370" s="54"/>
      <c r="N370" s="54"/>
      <c r="O370" s="54" t="s">
        <v>62</v>
      </c>
      <c r="P370" s="54" t="s">
        <v>1042</v>
      </c>
      <c r="Q370" s="55"/>
      <c r="R370" s="55"/>
      <c r="S370" s="54" t="s">
        <v>1047</v>
      </c>
      <c r="T370" s="54" t="s">
        <v>1042</v>
      </c>
      <c r="U370" s="56">
        <v>0</v>
      </c>
      <c r="V370" s="56">
        <v>0</v>
      </c>
      <c r="W370" s="54"/>
    </row>
    <row r="371" spans="1:23">
      <c r="A371" s="8" t="s">
        <v>1348</v>
      </c>
      <c r="B371" s="8" t="s">
        <v>62</v>
      </c>
      <c r="C371" s="8" t="s">
        <v>1349</v>
      </c>
      <c r="D371" s="8" t="s">
        <v>565</v>
      </c>
      <c r="E371" s="8" t="s">
        <v>1342</v>
      </c>
      <c r="F371" s="8" t="s">
        <v>1046</v>
      </c>
      <c r="G371" s="54"/>
      <c r="H371" s="54"/>
      <c r="I371" s="54"/>
      <c r="J371" s="60">
        <v>42644</v>
      </c>
      <c r="K371" s="60">
        <v>73050</v>
      </c>
      <c r="L371" s="54"/>
      <c r="M371" s="54"/>
      <c r="N371" s="54"/>
      <c r="O371" s="54" t="s">
        <v>62</v>
      </c>
      <c r="P371" s="54" t="s">
        <v>1042</v>
      </c>
      <c r="Q371" s="55"/>
      <c r="R371" s="55"/>
      <c r="S371" s="54" t="s">
        <v>1047</v>
      </c>
      <c r="T371" s="54" t="s">
        <v>1042</v>
      </c>
      <c r="U371" s="56">
        <v>0</v>
      </c>
      <c r="V371" s="56">
        <v>0</v>
      </c>
      <c r="W371" s="54"/>
    </row>
    <row r="372" spans="1:23">
      <c r="A372" s="8" t="s">
        <v>1806</v>
      </c>
      <c r="B372" s="8" t="s">
        <v>62</v>
      </c>
      <c r="C372" s="8" t="s">
        <v>2144</v>
      </c>
      <c r="D372" s="8" t="s">
        <v>2213</v>
      </c>
      <c r="E372" s="8" t="s">
        <v>2214</v>
      </c>
      <c r="F372" s="8" t="s">
        <v>1046</v>
      </c>
      <c r="G372" s="54"/>
      <c r="H372" s="54"/>
      <c r="I372" s="54"/>
      <c r="J372" s="60">
        <v>42644</v>
      </c>
      <c r="K372" s="60">
        <v>73050</v>
      </c>
      <c r="L372" s="54"/>
      <c r="M372" s="54"/>
      <c r="N372" s="54"/>
      <c r="O372" s="54" t="s">
        <v>62</v>
      </c>
      <c r="P372" s="54" t="s">
        <v>1042</v>
      </c>
      <c r="Q372" s="55"/>
      <c r="R372" s="55"/>
      <c r="S372" s="54" t="s">
        <v>1047</v>
      </c>
      <c r="T372" s="54" t="s">
        <v>1042</v>
      </c>
      <c r="U372" s="56">
        <v>0</v>
      </c>
      <c r="V372" s="56">
        <v>0</v>
      </c>
      <c r="W372" s="54"/>
    </row>
    <row r="373" spans="1:23">
      <c r="A373" s="8" t="s">
        <v>1807</v>
      </c>
      <c r="B373" s="8" t="s">
        <v>62</v>
      </c>
      <c r="C373" s="8" t="s">
        <v>2145</v>
      </c>
      <c r="D373" s="8" t="s">
        <v>2213</v>
      </c>
      <c r="E373" s="8" t="s">
        <v>2214</v>
      </c>
      <c r="F373" s="8" t="s">
        <v>1046</v>
      </c>
      <c r="G373" s="54"/>
      <c r="H373" s="54"/>
      <c r="I373" s="54"/>
      <c r="J373" s="60">
        <v>42644</v>
      </c>
      <c r="K373" s="60">
        <v>73050</v>
      </c>
      <c r="L373" s="54"/>
      <c r="M373" s="54"/>
      <c r="N373" s="54"/>
      <c r="O373" s="54" t="s">
        <v>62</v>
      </c>
      <c r="P373" s="54" t="s">
        <v>1042</v>
      </c>
      <c r="Q373" s="55"/>
      <c r="R373" s="55"/>
      <c r="S373" s="54" t="s">
        <v>1047</v>
      </c>
      <c r="T373" s="54" t="s">
        <v>1042</v>
      </c>
      <c r="U373" s="56">
        <v>0</v>
      </c>
      <c r="V373" s="56">
        <v>0</v>
      </c>
      <c r="W373" s="54"/>
    </row>
    <row r="374" spans="1:23">
      <c r="A374" s="8" t="s">
        <v>1433</v>
      </c>
      <c r="B374" s="8" t="s">
        <v>62</v>
      </c>
      <c r="C374" s="8" t="s">
        <v>1434</v>
      </c>
      <c r="D374" s="8" t="s">
        <v>1431</v>
      </c>
      <c r="E374" s="8" t="s">
        <v>1432</v>
      </c>
      <c r="F374" s="8" t="s">
        <v>1046</v>
      </c>
      <c r="G374" s="54"/>
      <c r="H374" s="54"/>
      <c r="I374" s="54"/>
      <c r="J374" s="60">
        <v>42644</v>
      </c>
      <c r="K374" s="60">
        <v>73050</v>
      </c>
      <c r="L374" s="54"/>
      <c r="M374" s="54"/>
      <c r="N374" s="54"/>
      <c r="O374" s="54" t="s">
        <v>62</v>
      </c>
      <c r="P374" s="54" t="s">
        <v>1042</v>
      </c>
      <c r="Q374" s="55"/>
      <c r="R374" s="55"/>
      <c r="S374" s="54" t="s">
        <v>1047</v>
      </c>
      <c r="T374" s="54" t="s">
        <v>1042</v>
      </c>
      <c r="U374" s="56">
        <v>0</v>
      </c>
      <c r="V374" s="56">
        <v>0</v>
      </c>
      <c r="W374" s="54"/>
    </row>
    <row r="375" spans="1:23">
      <c r="A375" s="8" t="s">
        <v>1307</v>
      </c>
      <c r="B375" s="8" t="s">
        <v>62</v>
      </c>
      <c r="C375" s="8" t="s">
        <v>1308</v>
      </c>
      <c r="D375" s="8" t="s">
        <v>563</v>
      </c>
      <c r="E375" s="8" t="s">
        <v>1301</v>
      </c>
      <c r="F375" s="8" t="s">
        <v>1046</v>
      </c>
      <c r="G375" s="54"/>
      <c r="H375" s="54"/>
      <c r="I375" s="54"/>
      <c r="J375" s="60">
        <v>42644</v>
      </c>
      <c r="K375" s="60">
        <v>73050</v>
      </c>
      <c r="L375" s="54"/>
      <c r="M375" s="54"/>
      <c r="N375" s="54"/>
      <c r="O375" s="54" t="s">
        <v>62</v>
      </c>
      <c r="P375" s="54" t="s">
        <v>1042</v>
      </c>
      <c r="Q375" s="55"/>
      <c r="R375" s="55"/>
      <c r="S375" s="54" t="s">
        <v>1047</v>
      </c>
      <c r="T375" s="54" t="s">
        <v>1042</v>
      </c>
      <c r="U375" s="56">
        <v>0</v>
      </c>
      <c r="V375" s="56">
        <v>0</v>
      </c>
      <c r="W375" s="54"/>
    </row>
    <row r="376" spans="1:23">
      <c r="A376" s="8" t="s">
        <v>1309</v>
      </c>
      <c r="B376" s="8" t="s">
        <v>62</v>
      </c>
      <c r="C376" s="8" t="s">
        <v>1310</v>
      </c>
      <c r="D376" s="8" t="s">
        <v>563</v>
      </c>
      <c r="E376" s="8" t="s">
        <v>1301</v>
      </c>
      <c r="F376" s="8" t="s">
        <v>1046</v>
      </c>
      <c r="G376" s="54"/>
      <c r="H376" s="54"/>
      <c r="I376" s="54"/>
      <c r="J376" s="60">
        <v>42644</v>
      </c>
      <c r="K376" s="60">
        <v>73050</v>
      </c>
      <c r="L376" s="54"/>
      <c r="M376" s="54"/>
      <c r="N376" s="54"/>
      <c r="O376" s="54" t="s">
        <v>62</v>
      </c>
      <c r="P376" s="54" t="s">
        <v>1042</v>
      </c>
      <c r="Q376" s="55"/>
      <c r="R376" s="55"/>
      <c r="S376" s="54" t="s">
        <v>1047</v>
      </c>
      <c r="T376" s="54" t="s">
        <v>1042</v>
      </c>
      <c r="U376" s="56">
        <v>0</v>
      </c>
      <c r="V376" s="56">
        <v>0</v>
      </c>
      <c r="W376" s="54"/>
    </row>
    <row r="377" spans="1:23">
      <c r="A377" s="8" t="s">
        <v>1311</v>
      </c>
      <c r="B377" s="8" t="s">
        <v>62</v>
      </c>
      <c r="C377" s="8" t="s">
        <v>1312</v>
      </c>
      <c r="D377" s="8" t="s">
        <v>563</v>
      </c>
      <c r="E377" s="8" t="s">
        <v>1301</v>
      </c>
      <c r="F377" s="8" t="s">
        <v>1046</v>
      </c>
      <c r="G377" s="54"/>
      <c r="H377" s="54"/>
      <c r="I377" s="54"/>
      <c r="J377" s="60">
        <v>42644</v>
      </c>
      <c r="K377" s="60">
        <v>73050</v>
      </c>
      <c r="L377" s="54"/>
      <c r="M377" s="54"/>
      <c r="N377" s="54"/>
      <c r="O377" s="54" t="s">
        <v>62</v>
      </c>
      <c r="P377" s="54" t="s">
        <v>1042</v>
      </c>
      <c r="Q377" s="55"/>
      <c r="R377" s="55"/>
      <c r="S377" s="54" t="s">
        <v>1047</v>
      </c>
      <c r="T377" s="54" t="s">
        <v>1042</v>
      </c>
      <c r="U377" s="56">
        <v>0</v>
      </c>
      <c r="V377" s="56">
        <v>0</v>
      </c>
      <c r="W377" s="54"/>
    </row>
    <row r="378" spans="1:23">
      <c r="A378" s="8" t="s">
        <v>1479</v>
      </c>
      <c r="B378" s="8" t="s">
        <v>62</v>
      </c>
      <c r="C378" s="8" t="s">
        <v>1480</v>
      </c>
      <c r="D378" s="8" t="s">
        <v>1475</v>
      </c>
      <c r="E378" s="8" t="s">
        <v>1476</v>
      </c>
      <c r="F378" s="8" t="s">
        <v>1046</v>
      </c>
      <c r="G378" s="54"/>
      <c r="H378" s="54"/>
      <c r="I378" s="54"/>
      <c r="J378" s="60">
        <v>41456</v>
      </c>
      <c r="K378" s="60">
        <v>73050</v>
      </c>
      <c r="L378" s="54"/>
      <c r="M378" s="54"/>
      <c r="N378" s="54"/>
      <c r="O378" s="54" t="s">
        <v>62</v>
      </c>
      <c r="P378" s="54" t="s">
        <v>1042</v>
      </c>
      <c r="Q378" s="55"/>
      <c r="R378" s="55"/>
      <c r="S378" s="54" t="s">
        <v>1047</v>
      </c>
      <c r="T378" s="54" t="s">
        <v>1042</v>
      </c>
      <c r="U378" s="56">
        <v>0</v>
      </c>
      <c r="V378" s="56">
        <v>0</v>
      </c>
      <c r="W378" s="54"/>
    </row>
    <row r="379" spans="1:23">
      <c r="A379" s="8" t="s">
        <v>1483</v>
      </c>
      <c r="B379" s="8" t="s">
        <v>62</v>
      </c>
      <c r="C379" s="8" t="s">
        <v>1484</v>
      </c>
      <c r="D379" s="8" t="s">
        <v>1481</v>
      </c>
      <c r="E379" s="8" t="s">
        <v>1482</v>
      </c>
      <c r="F379" s="8" t="s">
        <v>1046</v>
      </c>
      <c r="G379" s="54"/>
      <c r="H379" s="54"/>
      <c r="I379" s="54"/>
      <c r="J379" s="60">
        <v>41456</v>
      </c>
      <c r="K379" s="60">
        <v>73050</v>
      </c>
      <c r="L379" s="54"/>
      <c r="M379" s="54"/>
      <c r="N379" s="54"/>
      <c r="O379" s="54" t="s">
        <v>62</v>
      </c>
      <c r="P379" s="54" t="s">
        <v>1042</v>
      </c>
      <c r="Q379" s="55"/>
      <c r="R379" s="55"/>
      <c r="S379" s="54" t="s">
        <v>1047</v>
      </c>
      <c r="T379" s="54" t="s">
        <v>1042</v>
      </c>
      <c r="U379" s="56">
        <v>0</v>
      </c>
      <c r="V379" s="56">
        <v>0</v>
      </c>
      <c r="W379" s="54"/>
    </row>
    <row r="380" spans="1:23">
      <c r="A380" s="8" t="s">
        <v>1435</v>
      </c>
      <c r="B380" s="8" t="s">
        <v>62</v>
      </c>
      <c r="C380" s="8" t="s">
        <v>1436</v>
      </c>
      <c r="D380" s="8" t="s">
        <v>1431</v>
      </c>
      <c r="E380" s="8" t="s">
        <v>1432</v>
      </c>
      <c r="F380" s="8" t="s">
        <v>1046</v>
      </c>
      <c r="G380" s="54"/>
      <c r="H380" s="54"/>
      <c r="I380" s="54"/>
      <c r="J380" s="60">
        <v>41456</v>
      </c>
      <c r="K380" s="60">
        <v>73050</v>
      </c>
      <c r="L380" s="54"/>
      <c r="M380" s="54"/>
      <c r="N380" s="54"/>
      <c r="O380" s="54" t="s">
        <v>62</v>
      </c>
      <c r="P380" s="54" t="s">
        <v>1042</v>
      </c>
      <c r="Q380" s="55"/>
      <c r="R380" s="55"/>
      <c r="S380" s="54" t="s">
        <v>1047</v>
      </c>
      <c r="T380" s="54" t="s">
        <v>1042</v>
      </c>
      <c r="U380" s="56">
        <v>0</v>
      </c>
      <c r="V380" s="56">
        <v>0</v>
      </c>
      <c r="W380" s="54"/>
    </row>
    <row r="381" spans="1:23">
      <c r="A381" s="8" t="s">
        <v>1477</v>
      </c>
      <c r="B381" s="8" t="s">
        <v>62</v>
      </c>
      <c r="C381" s="8" t="s">
        <v>1478</v>
      </c>
      <c r="D381" s="8" t="s">
        <v>1475</v>
      </c>
      <c r="E381" s="8" t="s">
        <v>1476</v>
      </c>
      <c r="F381" s="8" t="s">
        <v>1046</v>
      </c>
      <c r="G381" s="54"/>
      <c r="H381" s="54"/>
      <c r="I381" s="54"/>
      <c r="J381" s="60">
        <v>41456</v>
      </c>
      <c r="K381" s="60">
        <v>73050</v>
      </c>
      <c r="L381" s="54"/>
      <c r="M381" s="54"/>
      <c r="N381" s="54"/>
      <c r="O381" s="54" t="s">
        <v>62</v>
      </c>
      <c r="P381" s="54" t="s">
        <v>1042</v>
      </c>
      <c r="Q381" s="55"/>
      <c r="R381" s="55"/>
      <c r="S381" s="54" t="s">
        <v>1047</v>
      </c>
      <c r="T381" s="54" t="s">
        <v>1042</v>
      </c>
      <c r="U381" s="56">
        <v>0</v>
      </c>
      <c r="V381" s="56">
        <v>0</v>
      </c>
      <c r="W381" s="54"/>
    </row>
    <row r="382" spans="1:23">
      <c r="A382" s="8" t="s">
        <v>603</v>
      </c>
      <c r="B382" s="8" t="s">
        <v>62</v>
      </c>
      <c r="C382" s="8" t="s">
        <v>1143</v>
      </c>
      <c r="D382" s="8" t="s">
        <v>602</v>
      </c>
      <c r="E382" s="8" t="s">
        <v>1142</v>
      </c>
      <c r="F382" s="8" t="s">
        <v>1046</v>
      </c>
      <c r="G382" s="54"/>
      <c r="H382" s="54"/>
      <c r="I382" s="54"/>
      <c r="J382" s="60">
        <v>41456</v>
      </c>
      <c r="K382" s="60">
        <v>73050</v>
      </c>
      <c r="L382" s="54"/>
      <c r="M382" s="54"/>
      <c r="N382" s="54"/>
      <c r="O382" s="54" t="s">
        <v>62</v>
      </c>
      <c r="P382" s="54" t="s">
        <v>1042</v>
      </c>
      <c r="Q382" s="55"/>
      <c r="R382" s="55"/>
      <c r="S382" s="54" t="s">
        <v>1047</v>
      </c>
      <c r="T382" s="54" t="s">
        <v>1042</v>
      </c>
      <c r="U382" s="56">
        <v>0</v>
      </c>
      <c r="V382" s="56">
        <v>0</v>
      </c>
      <c r="W382" s="54"/>
    </row>
    <row r="383" spans="1:23">
      <c r="A383" s="8" t="s">
        <v>423</v>
      </c>
      <c r="B383" s="8" t="s">
        <v>62</v>
      </c>
      <c r="C383" s="8" t="s">
        <v>1057</v>
      </c>
      <c r="D383" s="8" t="s">
        <v>364</v>
      </c>
      <c r="E383" s="8" t="s">
        <v>1048</v>
      </c>
      <c r="F383" s="8" t="s">
        <v>1046</v>
      </c>
      <c r="G383" s="54"/>
      <c r="H383" s="54"/>
      <c r="I383" s="54"/>
      <c r="J383" s="60">
        <v>41456</v>
      </c>
      <c r="K383" s="60">
        <v>73050</v>
      </c>
      <c r="L383" s="54"/>
      <c r="M383" s="54"/>
      <c r="N383" s="54"/>
      <c r="O383" s="54" t="s">
        <v>62</v>
      </c>
      <c r="P383" s="54" t="s">
        <v>1042</v>
      </c>
      <c r="Q383" s="55"/>
      <c r="R383" s="55"/>
      <c r="S383" s="54" t="s">
        <v>1047</v>
      </c>
      <c r="T383" s="54" t="s">
        <v>1042</v>
      </c>
      <c r="U383" s="56">
        <v>0</v>
      </c>
      <c r="V383" s="56">
        <v>0</v>
      </c>
      <c r="W383" s="54"/>
    </row>
    <row r="384" spans="1:23">
      <c r="A384" s="8" t="s">
        <v>1424</v>
      </c>
      <c r="B384" s="8" t="s">
        <v>62</v>
      </c>
      <c r="C384" s="8" t="s">
        <v>1424</v>
      </c>
      <c r="D384" s="8" t="s">
        <v>1422</v>
      </c>
      <c r="E384" s="8" t="s">
        <v>1423</v>
      </c>
      <c r="F384" s="8" t="s">
        <v>1046</v>
      </c>
      <c r="G384" s="54"/>
      <c r="H384" s="54"/>
      <c r="I384" s="54"/>
      <c r="J384" s="60">
        <v>41456</v>
      </c>
      <c r="K384" s="60">
        <v>73050</v>
      </c>
      <c r="L384" s="54"/>
      <c r="M384" s="54"/>
      <c r="N384" s="54"/>
      <c r="O384" s="54" t="s">
        <v>62</v>
      </c>
      <c r="P384" s="54" t="s">
        <v>1042</v>
      </c>
      <c r="Q384" s="55"/>
      <c r="R384" s="55"/>
      <c r="S384" s="54" t="s">
        <v>1047</v>
      </c>
      <c r="T384" s="54" t="s">
        <v>1042</v>
      </c>
      <c r="U384" s="56">
        <v>0</v>
      </c>
      <c r="V384" s="56">
        <v>0</v>
      </c>
      <c r="W384" s="54"/>
    </row>
    <row r="385" spans="1:23">
      <c r="A385" s="8" t="s">
        <v>383</v>
      </c>
      <c r="B385" s="8" t="s">
        <v>62</v>
      </c>
      <c r="C385" s="8" t="s">
        <v>1058</v>
      </c>
      <c r="D385" s="8" t="s">
        <v>364</v>
      </c>
      <c r="E385" s="8" t="s">
        <v>1048</v>
      </c>
      <c r="F385" s="8" t="s">
        <v>1046</v>
      </c>
      <c r="G385" s="54"/>
      <c r="H385" s="54"/>
      <c r="I385" s="54"/>
      <c r="J385" s="60">
        <v>41456</v>
      </c>
      <c r="K385" s="60">
        <v>73050</v>
      </c>
      <c r="L385" s="54"/>
      <c r="M385" s="54"/>
      <c r="N385" s="54"/>
      <c r="O385" s="54" t="s">
        <v>62</v>
      </c>
      <c r="P385" s="54" t="s">
        <v>1042</v>
      </c>
      <c r="Q385" s="55"/>
      <c r="R385" s="55"/>
      <c r="S385" s="54" t="s">
        <v>1047</v>
      </c>
      <c r="T385" s="54" t="s">
        <v>1042</v>
      </c>
      <c r="U385" s="56">
        <v>0</v>
      </c>
      <c r="V385" s="56">
        <v>0</v>
      </c>
      <c r="W385" s="54"/>
    </row>
    <row r="386" spans="1:23">
      <c r="A386" s="8" t="s">
        <v>1358</v>
      </c>
      <c r="B386" s="8" t="s">
        <v>62</v>
      </c>
      <c r="C386" s="8" t="s">
        <v>1359</v>
      </c>
      <c r="D386" s="8" t="s">
        <v>316</v>
      </c>
      <c r="E386" s="8" t="s">
        <v>1356</v>
      </c>
      <c r="F386" s="8" t="s">
        <v>1046</v>
      </c>
      <c r="G386" s="54"/>
      <c r="H386" s="54"/>
      <c r="I386" s="54"/>
      <c r="J386" s="60">
        <v>41456</v>
      </c>
      <c r="K386" s="60">
        <v>73050</v>
      </c>
      <c r="L386" s="54"/>
      <c r="M386" s="54"/>
      <c r="N386" s="54"/>
      <c r="O386" s="54" t="s">
        <v>62</v>
      </c>
      <c r="P386" s="54" t="s">
        <v>1042</v>
      </c>
      <c r="Q386" s="55"/>
      <c r="R386" s="55"/>
      <c r="S386" s="54" t="s">
        <v>1047</v>
      </c>
      <c r="T386" s="54" t="s">
        <v>1042</v>
      </c>
      <c r="U386" s="56">
        <v>0</v>
      </c>
      <c r="V386" s="56">
        <v>0</v>
      </c>
      <c r="W386" s="54"/>
    </row>
    <row r="387" spans="1:23">
      <c r="A387" s="8" t="s">
        <v>1402</v>
      </c>
      <c r="B387" s="8" t="s">
        <v>62</v>
      </c>
      <c r="C387" s="8" t="s">
        <v>1401</v>
      </c>
      <c r="D387" s="8" t="s">
        <v>1400</v>
      </c>
      <c r="E387" s="8" t="s">
        <v>1401</v>
      </c>
      <c r="F387" s="8" t="s">
        <v>1046</v>
      </c>
      <c r="G387" s="54"/>
      <c r="H387" s="54"/>
      <c r="I387" s="54"/>
      <c r="J387" s="60">
        <v>41456</v>
      </c>
      <c r="K387" s="60">
        <v>73050</v>
      </c>
      <c r="L387" s="54"/>
      <c r="M387" s="54"/>
      <c r="N387" s="54"/>
      <c r="O387" s="54" t="s">
        <v>62</v>
      </c>
      <c r="P387" s="54" t="s">
        <v>1042</v>
      </c>
      <c r="Q387" s="55"/>
      <c r="R387" s="55"/>
      <c r="S387" s="54" t="s">
        <v>1047</v>
      </c>
      <c r="T387" s="54" t="s">
        <v>1042</v>
      </c>
      <c r="U387" s="56">
        <v>0</v>
      </c>
      <c r="V387" s="56">
        <v>0</v>
      </c>
      <c r="W387" s="54"/>
    </row>
    <row r="388" spans="1:23">
      <c r="A388" s="8" t="s">
        <v>1485</v>
      </c>
      <c r="B388" s="8" t="s">
        <v>62</v>
      </c>
      <c r="C388" s="8" t="s">
        <v>1486</v>
      </c>
      <c r="D388" s="8" t="s">
        <v>1481</v>
      </c>
      <c r="E388" s="8" t="s">
        <v>1482</v>
      </c>
      <c r="F388" s="8" t="s">
        <v>1046</v>
      </c>
      <c r="G388" s="54"/>
      <c r="H388" s="54"/>
      <c r="I388" s="54"/>
      <c r="J388" s="60">
        <v>41456</v>
      </c>
      <c r="K388" s="60">
        <v>73050</v>
      </c>
      <c r="L388" s="54"/>
      <c r="M388" s="54"/>
      <c r="N388" s="54"/>
      <c r="O388" s="54" t="s">
        <v>62</v>
      </c>
      <c r="P388" s="54" t="s">
        <v>1042</v>
      </c>
      <c r="Q388" s="55"/>
      <c r="R388" s="55"/>
      <c r="S388" s="54" t="s">
        <v>1047</v>
      </c>
      <c r="T388" s="54" t="s">
        <v>1042</v>
      </c>
      <c r="U388" s="56">
        <v>0</v>
      </c>
      <c r="V388" s="56">
        <v>0</v>
      </c>
      <c r="W388" s="54"/>
    </row>
    <row r="389" spans="1:23">
      <c r="A389" s="8" t="s">
        <v>464</v>
      </c>
      <c r="B389" s="8" t="s">
        <v>62</v>
      </c>
      <c r="C389" s="8" t="s">
        <v>465</v>
      </c>
      <c r="D389" s="8" t="s">
        <v>364</v>
      </c>
      <c r="E389" s="8" t="s">
        <v>1048</v>
      </c>
      <c r="F389" s="8" t="s">
        <v>1046</v>
      </c>
      <c r="G389" s="54"/>
      <c r="H389" s="54"/>
      <c r="I389" s="54"/>
      <c r="J389" s="60">
        <v>41456</v>
      </c>
      <c r="K389" s="60">
        <v>73050</v>
      </c>
      <c r="L389" s="54"/>
      <c r="M389" s="54"/>
      <c r="N389" s="54"/>
      <c r="O389" s="54" t="s">
        <v>62</v>
      </c>
      <c r="P389" s="54" t="s">
        <v>1042</v>
      </c>
      <c r="Q389" s="55"/>
      <c r="R389" s="55"/>
      <c r="S389" s="54" t="s">
        <v>1047</v>
      </c>
      <c r="T389" s="54" t="s">
        <v>1042</v>
      </c>
      <c r="U389" s="56">
        <v>0</v>
      </c>
      <c r="V389" s="56">
        <v>0</v>
      </c>
      <c r="W389" s="54"/>
    </row>
    <row r="390" spans="1:23">
      <c r="A390" s="8" t="s">
        <v>456</v>
      </c>
      <c r="B390" s="8" t="s">
        <v>62</v>
      </c>
      <c r="C390" s="8" t="s">
        <v>1059</v>
      </c>
      <c r="D390" s="8" t="s">
        <v>364</v>
      </c>
      <c r="E390" s="8" t="s">
        <v>1048</v>
      </c>
      <c r="F390" s="8" t="s">
        <v>1046</v>
      </c>
      <c r="G390" s="54"/>
      <c r="H390" s="54"/>
      <c r="I390" s="54"/>
      <c r="J390" s="60">
        <v>41456</v>
      </c>
      <c r="K390" s="60">
        <v>73050</v>
      </c>
      <c r="L390" s="54"/>
      <c r="M390" s="54"/>
      <c r="N390" s="54"/>
      <c r="O390" s="54" t="s">
        <v>62</v>
      </c>
      <c r="P390" s="54" t="s">
        <v>1042</v>
      </c>
      <c r="Q390" s="55"/>
      <c r="R390" s="55"/>
      <c r="S390" s="54" t="s">
        <v>1047</v>
      </c>
      <c r="T390" s="54" t="s">
        <v>1042</v>
      </c>
      <c r="U390" s="56">
        <v>0</v>
      </c>
      <c r="V390" s="56">
        <v>0</v>
      </c>
      <c r="W390" s="54"/>
    </row>
    <row r="391" spans="1:23">
      <c r="A391" s="8" t="s">
        <v>1446</v>
      </c>
      <c r="B391" s="8" t="s">
        <v>62</v>
      </c>
      <c r="C391" s="8" t="s">
        <v>1447</v>
      </c>
      <c r="D391" s="8" t="s">
        <v>1444</v>
      </c>
      <c r="E391" s="8" t="s">
        <v>888</v>
      </c>
      <c r="F391" s="8" t="s">
        <v>1046</v>
      </c>
      <c r="G391" s="54"/>
      <c r="H391" s="54"/>
      <c r="I391" s="54"/>
      <c r="J391" s="60">
        <v>41456</v>
      </c>
      <c r="K391" s="60">
        <v>73050</v>
      </c>
      <c r="L391" s="54"/>
      <c r="M391" s="54"/>
      <c r="N391" s="54"/>
      <c r="O391" s="54" t="s">
        <v>62</v>
      </c>
      <c r="P391" s="54" t="s">
        <v>1042</v>
      </c>
      <c r="Q391" s="55"/>
      <c r="R391" s="55"/>
      <c r="S391" s="54" t="s">
        <v>1047</v>
      </c>
      <c r="T391" s="54" t="s">
        <v>1042</v>
      </c>
      <c r="U391" s="56">
        <v>0</v>
      </c>
      <c r="V391" s="56">
        <v>0</v>
      </c>
      <c r="W391" s="54"/>
    </row>
    <row r="392" spans="1:23">
      <c r="A392" s="8" t="s">
        <v>370</v>
      </c>
      <c r="B392" s="8" t="s">
        <v>62</v>
      </c>
      <c r="C392" s="8" t="s">
        <v>1060</v>
      </c>
      <c r="D392" s="8" t="s">
        <v>364</v>
      </c>
      <c r="E392" s="8" t="s">
        <v>1048</v>
      </c>
      <c r="F392" s="8" t="s">
        <v>1046</v>
      </c>
      <c r="G392" s="54"/>
      <c r="H392" s="54"/>
      <c r="I392" s="54"/>
      <c r="J392" s="60">
        <v>41456</v>
      </c>
      <c r="K392" s="60">
        <v>73050</v>
      </c>
      <c r="L392" s="54"/>
      <c r="M392" s="54"/>
      <c r="N392" s="54"/>
      <c r="O392" s="54" t="s">
        <v>62</v>
      </c>
      <c r="P392" s="54" t="s">
        <v>1042</v>
      </c>
      <c r="Q392" s="55"/>
      <c r="R392" s="55"/>
      <c r="S392" s="54" t="s">
        <v>1047</v>
      </c>
      <c r="T392" s="54" t="s">
        <v>1042</v>
      </c>
      <c r="U392" s="56">
        <v>0</v>
      </c>
      <c r="V392" s="56">
        <v>0</v>
      </c>
      <c r="W392" s="54"/>
    </row>
    <row r="393" spans="1:23">
      <c r="A393" s="8" t="s">
        <v>1808</v>
      </c>
      <c r="B393" s="8" t="s">
        <v>62</v>
      </c>
      <c r="C393" s="8" t="s">
        <v>2146</v>
      </c>
      <c r="D393" s="8" t="s">
        <v>364</v>
      </c>
      <c r="E393" s="8" t="s">
        <v>1048</v>
      </c>
      <c r="F393" s="8" t="s">
        <v>1046</v>
      </c>
      <c r="G393" s="54"/>
      <c r="H393" s="54"/>
      <c r="I393" s="54"/>
      <c r="J393" s="60">
        <v>42644</v>
      </c>
      <c r="K393" s="60">
        <v>73050</v>
      </c>
      <c r="L393" s="54"/>
      <c r="M393" s="54"/>
      <c r="N393" s="54"/>
      <c r="O393" s="54" t="s">
        <v>62</v>
      </c>
      <c r="P393" s="54" t="s">
        <v>1042</v>
      </c>
      <c r="Q393" s="55"/>
      <c r="R393" s="55"/>
      <c r="S393" s="54" t="s">
        <v>1047</v>
      </c>
      <c r="T393" s="54" t="s">
        <v>1042</v>
      </c>
      <c r="U393" s="56">
        <v>0</v>
      </c>
      <c r="V393" s="56">
        <v>0</v>
      </c>
      <c r="W393" s="54"/>
    </row>
    <row r="394" spans="1:23">
      <c r="A394" s="8" t="s">
        <v>1360</v>
      </c>
      <c r="B394" s="8" t="s">
        <v>62</v>
      </c>
      <c r="C394" s="8" t="s">
        <v>1361</v>
      </c>
      <c r="D394" s="8" t="s">
        <v>316</v>
      </c>
      <c r="E394" s="8" t="s">
        <v>1356</v>
      </c>
      <c r="F394" s="8" t="s">
        <v>1046</v>
      </c>
      <c r="G394" s="54"/>
      <c r="H394" s="54"/>
      <c r="I394" s="54"/>
      <c r="J394" s="60">
        <v>42644</v>
      </c>
      <c r="K394" s="60">
        <v>73050</v>
      </c>
      <c r="L394" s="54"/>
      <c r="M394" s="54"/>
      <c r="N394" s="54"/>
      <c r="O394" s="54" t="s">
        <v>62</v>
      </c>
      <c r="P394" s="54" t="s">
        <v>1042</v>
      </c>
      <c r="Q394" s="55"/>
      <c r="R394" s="55"/>
      <c r="S394" s="54" t="s">
        <v>1047</v>
      </c>
      <c r="T394" s="54" t="s">
        <v>1042</v>
      </c>
      <c r="U394" s="56">
        <v>0</v>
      </c>
      <c r="V394" s="56">
        <v>0</v>
      </c>
      <c r="W394" s="54"/>
    </row>
    <row r="395" spans="1:23">
      <c r="A395" s="8" t="s">
        <v>429</v>
      </c>
      <c r="B395" s="8" t="s">
        <v>62</v>
      </c>
      <c r="C395" s="8" t="s">
        <v>430</v>
      </c>
      <c r="D395" s="8" t="s">
        <v>364</v>
      </c>
      <c r="E395" s="8" t="s">
        <v>1048</v>
      </c>
      <c r="F395" s="8" t="s">
        <v>1046</v>
      </c>
      <c r="G395" s="54"/>
      <c r="H395" s="54"/>
      <c r="I395" s="54"/>
      <c r="J395" s="60">
        <v>42644</v>
      </c>
      <c r="K395" s="60">
        <v>73050</v>
      </c>
      <c r="L395" s="54"/>
      <c r="M395" s="54"/>
      <c r="N395" s="54"/>
      <c r="O395" s="54" t="s">
        <v>62</v>
      </c>
      <c r="P395" s="54" t="s">
        <v>1042</v>
      </c>
      <c r="Q395" s="55"/>
      <c r="R395" s="55"/>
      <c r="S395" s="54" t="s">
        <v>1047</v>
      </c>
      <c r="T395" s="54" t="s">
        <v>1042</v>
      </c>
      <c r="U395" s="56">
        <v>0</v>
      </c>
      <c r="V395" s="56">
        <v>0</v>
      </c>
      <c r="W395" s="54"/>
    </row>
    <row r="396" spans="1:23">
      <c r="A396" s="8" t="s">
        <v>1244</v>
      </c>
      <c r="B396" s="8" t="s">
        <v>62</v>
      </c>
      <c r="C396" s="8" t="s">
        <v>1245</v>
      </c>
      <c r="D396" s="8" t="s">
        <v>1240</v>
      </c>
      <c r="E396" s="8" t="s">
        <v>1241</v>
      </c>
      <c r="F396" s="8" t="s">
        <v>1046</v>
      </c>
      <c r="G396" s="54"/>
      <c r="H396" s="54"/>
      <c r="I396" s="54"/>
      <c r="J396" s="60">
        <v>42644</v>
      </c>
      <c r="K396" s="60">
        <v>73050</v>
      </c>
      <c r="L396" s="54"/>
      <c r="M396" s="54"/>
      <c r="N396" s="54"/>
      <c r="O396" s="54" t="s">
        <v>62</v>
      </c>
      <c r="P396" s="54" t="s">
        <v>1042</v>
      </c>
      <c r="Q396" s="55"/>
      <c r="R396" s="55"/>
      <c r="S396" s="54" t="s">
        <v>1047</v>
      </c>
      <c r="T396" s="54" t="s">
        <v>1042</v>
      </c>
      <c r="U396" s="56">
        <v>0</v>
      </c>
      <c r="V396" s="56">
        <v>0</v>
      </c>
      <c r="W396" s="54"/>
    </row>
    <row r="397" spans="1:23">
      <c r="A397" s="8" t="s">
        <v>1246</v>
      </c>
      <c r="B397" s="8" t="s">
        <v>62</v>
      </c>
      <c r="C397" s="8" t="s">
        <v>1247</v>
      </c>
      <c r="D397" s="8" t="s">
        <v>1240</v>
      </c>
      <c r="E397" s="8" t="s">
        <v>1241</v>
      </c>
      <c r="F397" s="8" t="s">
        <v>1046</v>
      </c>
      <c r="G397" s="54"/>
      <c r="H397" s="54"/>
      <c r="I397" s="54"/>
      <c r="J397" s="60">
        <v>42644</v>
      </c>
      <c r="K397" s="60">
        <v>73050</v>
      </c>
      <c r="L397" s="54"/>
      <c r="M397" s="54"/>
      <c r="N397" s="54"/>
      <c r="O397" s="54" t="s">
        <v>62</v>
      </c>
      <c r="P397" s="54" t="s">
        <v>1042</v>
      </c>
      <c r="Q397" s="55"/>
      <c r="R397" s="55"/>
      <c r="S397" s="54" t="s">
        <v>1047</v>
      </c>
      <c r="T397" s="54" t="s">
        <v>1042</v>
      </c>
      <c r="U397" s="56">
        <v>0</v>
      </c>
      <c r="V397" s="56">
        <v>0</v>
      </c>
      <c r="W397" s="54"/>
    </row>
    <row r="398" spans="1:23">
      <c r="A398" s="8" t="s">
        <v>1362</v>
      </c>
      <c r="B398" s="8" t="s">
        <v>62</v>
      </c>
      <c r="C398" s="8" t="s">
        <v>1363</v>
      </c>
      <c r="D398" s="8" t="s">
        <v>316</v>
      </c>
      <c r="E398" s="8" t="s">
        <v>1356</v>
      </c>
      <c r="F398" s="8" t="s">
        <v>1046</v>
      </c>
      <c r="G398" s="54"/>
      <c r="H398" s="54"/>
      <c r="I398" s="54"/>
      <c r="J398" s="60">
        <v>42644</v>
      </c>
      <c r="K398" s="60">
        <v>73050</v>
      </c>
      <c r="L398" s="54"/>
      <c r="M398" s="54"/>
      <c r="N398" s="54"/>
      <c r="O398" s="54" t="s">
        <v>62</v>
      </c>
      <c r="P398" s="54" t="s">
        <v>1042</v>
      </c>
      <c r="Q398" s="55"/>
      <c r="R398" s="55"/>
      <c r="S398" s="54" t="s">
        <v>1047</v>
      </c>
      <c r="T398" s="54" t="s">
        <v>1042</v>
      </c>
      <c r="U398" s="56">
        <v>0</v>
      </c>
      <c r="V398" s="56">
        <v>0</v>
      </c>
      <c r="W398" s="54"/>
    </row>
    <row r="399" spans="1:23">
      <c r="A399" s="8" t="s">
        <v>1248</v>
      </c>
      <c r="B399" s="8" t="s">
        <v>62</v>
      </c>
      <c r="C399" s="8" t="s">
        <v>1249</v>
      </c>
      <c r="D399" s="8" t="s">
        <v>1240</v>
      </c>
      <c r="E399" s="8" t="s">
        <v>1241</v>
      </c>
      <c r="F399" s="8" t="s">
        <v>1046</v>
      </c>
      <c r="G399" s="54"/>
      <c r="H399" s="54"/>
      <c r="I399" s="54"/>
      <c r="J399" s="60">
        <v>41456</v>
      </c>
      <c r="K399" s="60">
        <v>73050</v>
      </c>
      <c r="L399" s="54"/>
      <c r="M399" s="54"/>
      <c r="N399" s="54"/>
      <c r="O399" s="54" t="s">
        <v>62</v>
      </c>
      <c r="P399" s="54" t="s">
        <v>1042</v>
      </c>
      <c r="Q399" s="55"/>
      <c r="R399" s="55"/>
      <c r="S399" s="54" t="s">
        <v>1047</v>
      </c>
      <c r="T399" s="54" t="s">
        <v>1042</v>
      </c>
      <c r="U399" s="56">
        <v>0</v>
      </c>
      <c r="V399" s="56">
        <v>0</v>
      </c>
      <c r="W399" s="54"/>
    </row>
    <row r="400" spans="1:23">
      <c r="A400" s="8" t="s">
        <v>310</v>
      </c>
      <c r="B400" s="8" t="s">
        <v>62</v>
      </c>
      <c r="C400" s="8" t="s">
        <v>1236</v>
      </c>
      <c r="D400" s="8" t="s">
        <v>309</v>
      </c>
      <c r="E400" s="8" t="s">
        <v>1236</v>
      </c>
      <c r="F400" s="8" t="s">
        <v>1148</v>
      </c>
      <c r="G400" s="54"/>
      <c r="H400" s="54"/>
      <c r="I400" s="54"/>
      <c r="J400" s="60">
        <v>41456</v>
      </c>
      <c r="K400" s="60">
        <v>73050</v>
      </c>
      <c r="L400" s="54"/>
      <c r="M400" s="54"/>
      <c r="N400" s="54"/>
      <c r="O400" s="54" t="s">
        <v>62</v>
      </c>
      <c r="P400" s="54" t="s">
        <v>1042</v>
      </c>
      <c r="Q400" s="55"/>
      <c r="R400" s="55"/>
      <c r="S400" s="54" t="s">
        <v>1047</v>
      </c>
      <c r="T400" s="54" t="s">
        <v>1042</v>
      </c>
      <c r="U400" s="56">
        <v>0</v>
      </c>
      <c r="V400" s="56">
        <v>0</v>
      </c>
      <c r="W400" s="54"/>
    </row>
    <row r="401" spans="1:23">
      <c r="A401" s="8" t="s">
        <v>1809</v>
      </c>
      <c r="B401" s="8" t="s">
        <v>62</v>
      </c>
      <c r="C401" s="8" t="s">
        <v>1236</v>
      </c>
      <c r="D401" s="8" t="s">
        <v>309</v>
      </c>
      <c r="E401" s="8" t="s">
        <v>1236</v>
      </c>
      <c r="F401" s="8" t="s">
        <v>1148</v>
      </c>
      <c r="G401" s="54"/>
      <c r="H401" s="54"/>
      <c r="I401" s="54"/>
      <c r="J401" s="60">
        <v>41456</v>
      </c>
      <c r="K401" s="60">
        <v>73050</v>
      </c>
      <c r="L401" s="54"/>
      <c r="M401" s="54"/>
      <c r="N401" s="54"/>
      <c r="O401" s="54" t="s">
        <v>62</v>
      </c>
      <c r="P401" s="54" t="s">
        <v>1042</v>
      </c>
      <c r="Q401" s="55"/>
      <c r="R401" s="55"/>
      <c r="S401" s="54" t="s">
        <v>1047</v>
      </c>
      <c r="T401" s="54" t="s">
        <v>1042</v>
      </c>
      <c r="U401" s="56">
        <v>0</v>
      </c>
      <c r="V401" s="56">
        <v>0</v>
      </c>
      <c r="W401" s="54"/>
    </row>
    <row r="402" spans="1:23">
      <c r="A402" s="8" t="s">
        <v>1437</v>
      </c>
      <c r="B402" s="8" t="s">
        <v>62</v>
      </c>
      <c r="C402" s="8" t="s">
        <v>587</v>
      </c>
      <c r="D402" s="8" t="s">
        <v>1431</v>
      </c>
      <c r="E402" s="8" t="s">
        <v>1432</v>
      </c>
      <c r="F402" s="8" t="s">
        <v>1046</v>
      </c>
      <c r="G402" s="54"/>
      <c r="H402" s="54"/>
      <c r="I402" s="54"/>
      <c r="J402" s="60">
        <v>41456</v>
      </c>
      <c r="K402" s="60">
        <v>73050</v>
      </c>
      <c r="L402" s="54"/>
      <c r="M402" s="54"/>
      <c r="N402" s="54"/>
      <c r="O402" s="54" t="s">
        <v>62</v>
      </c>
      <c r="P402" s="54" t="s">
        <v>1042</v>
      </c>
      <c r="Q402" s="55"/>
      <c r="R402" s="55"/>
      <c r="S402" s="54" t="s">
        <v>1047</v>
      </c>
      <c r="T402" s="54" t="s">
        <v>1042</v>
      </c>
      <c r="U402" s="56">
        <v>0</v>
      </c>
      <c r="V402" s="56">
        <v>0</v>
      </c>
      <c r="W402" s="54"/>
    </row>
    <row r="403" spans="1:23">
      <c r="A403" s="8" t="s">
        <v>1250</v>
      </c>
      <c r="B403" s="8" t="s">
        <v>62</v>
      </c>
      <c r="C403" s="8" t="s">
        <v>1251</v>
      </c>
      <c r="D403" s="8" t="s">
        <v>1240</v>
      </c>
      <c r="E403" s="8" t="s">
        <v>1241</v>
      </c>
      <c r="F403" s="8" t="s">
        <v>1046</v>
      </c>
      <c r="G403" s="54"/>
      <c r="H403" s="54"/>
      <c r="I403" s="54"/>
      <c r="J403" s="60">
        <v>41456</v>
      </c>
      <c r="K403" s="60">
        <v>73050</v>
      </c>
      <c r="L403" s="54"/>
      <c r="M403" s="54"/>
      <c r="N403" s="54"/>
      <c r="O403" s="54" t="s">
        <v>62</v>
      </c>
      <c r="P403" s="54" t="s">
        <v>1042</v>
      </c>
      <c r="Q403" s="55"/>
      <c r="R403" s="55"/>
      <c r="S403" s="54" t="s">
        <v>1047</v>
      </c>
      <c r="T403" s="54" t="s">
        <v>1042</v>
      </c>
      <c r="U403" s="56">
        <v>0</v>
      </c>
      <c r="V403" s="56">
        <v>0</v>
      </c>
      <c r="W403" s="54"/>
    </row>
    <row r="404" spans="1:23">
      <c r="A404" s="8" t="s">
        <v>1810</v>
      </c>
      <c r="B404" s="8" t="s">
        <v>62</v>
      </c>
      <c r="C404" s="8" t="s">
        <v>2147</v>
      </c>
      <c r="D404" s="8" t="s">
        <v>364</v>
      </c>
      <c r="E404" s="8" t="s">
        <v>1048</v>
      </c>
      <c r="F404" s="8" t="s">
        <v>1046</v>
      </c>
      <c r="G404" s="54"/>
      <c r="H404" s="54"/>
      <c r="I404" s="54"/>
      <c r="J404" s="60">
        <v>41456</v>
      </c>
      <c r="K404" s="60">
        <v>73050</v>
      </c>
      <c r="L404" s="54"/>
      <c r="M404" s="54"/>
      <c r="N404" s="54"/>
      <c r="O404" s="54" t="s">
        <v>62</v>
      </c>
      <c r="P404" s="54" t="s">
        <v>1042</v>
      </c>
      <c r="Q404" s="55"/>
      <c r="R404" s="55"/>
      <c r="S404" s="54" t="s">
        <v>1047</v>
      </c>
      <c r="T404" s="54" t="s">
        <v>1042</v>
      </c>
      <c r="U404" s="56">
        <v>0</v>
      </c>
      <c r="V404" s="56">
        <v>0</v>
      </c>
      <c r="W404" s="54"/>
    </row>
    <row r="405" spans="1:23">
      <c r="A405" s="8" t="s">
        <v>424</v>
      </c>
      <c r="B405" s="8" t="s">
        <v>62</v>
      </c>
      <c r="C405" s="8" t="s">
        <v>425</v>
      </c>
      <c r="D405" s="8" t="s">
        <v>364</v>
      </c>
      <c r="E405" s="8" t="s">
        <v>1048</v>
      </c>
      <c r="F405" s="8" t="s">
        <v>1046</v>
      </c>
      <c r="G405" s="54"/>
      <c r="H405" s="54"/>
      <c r="I405" s="54"/>
      <c r="J405" s="60">
        <v>41456</v>
      </c>
      <c r="K405" s="60">
        <v>73050</v>
      </c>
      <c r="L405" s="54"/>
      <c r="M405" s="54"/>
      <c r="N405" s="54"/>
      <c r="O405" s="54" t="s">
        <v>62</v>
      </c>
      <c r="P405" s="54" t="s">
        <v>1042</v>
      </c>
      <c r="Q405" s="55"/>
      <c r="R405" s="55"/>
      <c r="S405" s="54" t="s">
        <v>1047</v>
      </c>
      <c r="T405" s="54" t="s">
        <v>1042</v>
      </c>
      <c r="U405" s="56">
        <v>0</v>
      </c>
      <c r="V405" s="56">
        <v>0</v>
      </c>
      <c r="W405" s="54"/>
    </row>
    <row r="406" spans="1:23">
      <c r="A406" s="8" t="s">
        <v>1405</v>
      </c>
      <c r="B406" s="8" t="s">
        <v>62</v>
      </c>
      <c r="C406" s="8" t="s">
        <v>1404</v>
      </c>
      <c r="D406" s="8" t="s">
        <v>1403</v>
      </c>
      <c r="E406" s="8" t="s">
        <v>1404</v>
      </c>
      <c r="F406" s="8" t="s">
        <v>1046</v>
      </c>
      <c r="G406" s="54"/>
      <c r="H406" s="54"/>
      <c r="I406" s="54"/>
      <c r="J406" s="60">
        <v>41456</v>
      </c>
      <c r="K406" s="60">
        <v>73050</v>
      </c>
      <c r="L406" s="54"/>
      <c r="M406" s="54"/>
      <c r="N406" s="54"/>
      <c r="O406" s="54" t="s">
        <v>62</v>
      </c>
      <c r="P406" s="54" t="s">
        <v>1042</v>
      </c>
      <c r="Q406" s="55"/>
      <c r="R406" s="55"/>
      <c r="S406" s="54" t="s">
        <v>1047</v>
      </c>
      <c r="T406" s="54" t="s">
        <v>1042</v>
      </c>
      <c r="U406" s="56">
        <v>0</v>
      </c>
      <c r="V406" s="56">
        <v>0</v>
      </c>
      <c r="W406" s="54"/>
    </row>
    <row r="407" spans="1:23">
      <c r="A407" s="8" t="s">
        <v>1452</v>
      </c>
      <c r="B407" s="8" t="s">
        <v>62</v>
      </c>
      <c r="C407" s="8" t="s">
        <v>1453</v>
      </c>
      <c r="D407" s="8" t="s">
        <v>1448</v>
      </c>
      <c r="E407" s="8" t="s">
        <v>1449</v>
      </c>
      <c r="F407" s="8" t="s">
        <v>1046</v>
      </c>
      <c r="G407" s="54"/>
      <c r="H407" s="54"/>
      <c r="I407" s="54"/>
      <c r="J407" s="60">
        <v>41456</v>
      </c>
      <c r="K407" s="60">
        <v>73050</v>
      </c>
      <c r="L407" s="54"/>
      <c r="M407" s="54"/>
      <c r="N407" s="54"/>
      <c r="O407" s="54" t="s">
        <v>62</v>
      </c>
      <c r="P407" s="54" t="s">
        <v>1042</v>
      </c>
      <c r="Q407" s="55"/>
      <c r="R407" s="55"/>
      <c r="S407" s="54" t="s">
        <v>1047</v>
      </c>
      <c r="T407" s="54" t="s">
        <v>1042</v>
      </c>
      <c r="U407" s="56">
        <v>0</v>
      </c>
      <c r="V407" s="56">
        <v>0</v>
      </c>
      <c r="W407" s="54"/>
    </row>
    <row r="408" spans="1:23">
      <c r="A408" s="8" t="s">
        <v>1467</v>
      </c>
      <c r="B408" s="8" t="s">
        <v>62</v>
      </c>
      <c r="C408" s="8" t="s">
        <v>1468</v>
      </c>
      <c r="D408" s="8" t="s">
        <v>1464</v>
      </c>
      <c r="E408" s="8" t="s">
        <v>761</v>
      </c>
      <c r="F408" s="8" t="s">
        <v>1046</v>
      </c>
      <c r="G408" s="54"/>
      <c r="H408" s="54"/>
      <c r="I408" s="54"/>
      <c r="J408" s="60">
        <v>41456</v>
      </c>
      <c r="K408" s="60">
        <v>73050</v>
      </c>
      <c r="L408" s="54"/>
      <c r="M408" s="54"/>
      <c r="N408" s="54"/>
      <c r="O408" s="54" t="s">
        <v>62</v>
      </c>
      <c r="P408" s="54" t="s">
        <v>1042</v>
      </c>
      <c r="Q408" s="55"/>
      <c r="R408" s="55"/>
      <c r="S408" s="54" t="s">
        <v>1047</v>
      </c>
      <c r="T408" s="54" t="s">
        <v>1042</v>
      </c>
      <c r="U408" s="56">
        <v>0</v>
      </c>
      <c r="V408" s="56">
        <v>0</v>
      </c>
      <c r="W408" s="54"/>
    </row>
    <row r="409" spans="1:23">
      <c r="A409" s="8" t="s">
        <v>1454</v>
      </c>
      <c r="B409" s="8" t="s">
        <v>62</v>
      </c>
      <c r="C409" s="8" t="s">
        <v>1455</v>
      </c>
      <c r="D409" s="8" t="s">
        <v>1448</v>
      </c>
      <c r="E409" s="8" t="s">
        <v>1449</v>
      </c>
      <c r="F409" s="8" t="s">
        <v>1046</v>
      </c>
      <c r="G409" s="54"/>
      <c r="H409" s="54"/>
      <c r="I409" s="54"/>
      <c r="J409" s="60">
        <v>41456</v>
      </c>
      <c r="K409" s="60">
        <v>73050</v>
      </c>
      <c r="L409" s="54"/>
      <c r="M409" s="54"/>
      <c r="N409" s="54"/>
      <c r="O409" s="54" t="s">
        <v>62</v>
      </c>
      <c r="P409" s="54" t="s">
        <v>1042</v>
      </c>
      <c r="Q409" s="55"/>
      <c r="R409" s="55"/>
      <c r="S409" s="54" t="s">
        <v>1047</v>
      </c>
      <c r="T409" s="54" t="s">
        <v>1042</v>
      </c>
      <c r="U409" s="56">
        <v>0</v>
      </c>
      <c r="V409" s="56">
        <v>0</v>
      </c>
      <c r="W409" s="54"/>
    </row>
    <row r="410" spans="1:23">
      <c r="A410" s="8" t="s">
        <v>1252</v>
      </c>
      <c r="B410" s="8" t="s">
        <v>62</v>
      </c>
      <c r="C410" s="8" t="s">
        <v>1253</v>
      </c>
      <c r="D410" s="8" t="s">
        <v>1240</v>
      </c>
      <c r="E410" s="8" t="s">
        <v>1241</v>
      </c>
      <c r="F410" s="8" t="s">
        <v>1046</v>
      </c>
      <c r="G410" s="54"/>
      <c r="H410" s="54"/>
      <c r="I410" s="54"/>
      <c r="J410" s="60">
        <v>41456</v>
      </c>
      <c r="K410" s="60">
        <v>73050</v>
      </c>
      <c r="L410" s="54"/>
      <c r="M410" s="54"/>
      <c r="N410" s="54"/>
      <c r="O410" s="54" t="s">
        <v>62</v>
      </c>
      <c r="P410" s="54" t="s">
        <v>1042</v>
      </c>
      <c r="Q410" s="55"/>
      <c r="R410" s="55"/>
      <c r="S410" s="54" t="s">
        <v>1047</v>
      </c>
      <c r="T410" s="54" t="s">
        <v>1042</v>
      </c>
      <c r="U410" s="56">
        <v>0</v>
      </c>
      <c r="V410" s="56">
        <v>0</v>
      </c>
      <c r="W410" s="54"/>
    </row>
    <row r="411" spans="1:23">
      <c r="A411" s="8" t="s">
        <v>439</v>
      </c>
      <c r="B411" s="8" t="s">
        <v>62</v>
      </c>
      <c r="C411" s="8" t="s">
        <v>2148</v>
      </c>
      <c r="D411" s="8" t="s">
        <v>364</v>
      </c>
      <c r="E411" s="8" t="s">
        <v>1048</v>
      </c>
      <c r="F411" s="8" t="s">
        <v>1046</v>
      </c>
      <c r="G411" s="54"/>
      <c r="H411" s="54"/>
      <c r="I411" s="54"/>
      <c r="J411" s="60">
        <v>41456</v>
      </c>
      <c r="K411" s="60">
        <v>73050</v>
      </c>
      <c r="L411" s="54"/>
      <c r="M411" s="54"/>
      <c r="N411" s="54"/>
      <c r="O411" s="54" t="s">
        <v>62</v>
      </c>
      <c r="P411" s="54" t="s">
        <v>1042</v>
      </c>
      <c r="Q411" s="55"/>
      <c r="R411" s="55"/>
      <c r="S411" s="54" t="s">
        <v>1047</v>
      </c>
      <c r="T411" s="54" t="s">
        <v>1042</v>
      </c>
      <c r="U411" s="56">
        <v>0</v>
      </c>
      <c r="V411" s="56">
        <v>0</v>
      </c>
      <c r="W411" s="54"/>
    </row>
    <row r="412" spans="1:23">
      <c r="A412" s="8" t="s">
        <v>1811</v>
      </c>
      <c r="B412" s="8" t="s">
        <v>62</v>
      </c>
      <c r="C412" s="8" t="s">
        <v>2149</v>
      </c>
      <c r="D412" s="8" t="s">
        <v>2213</v>
      </c>
      <c r="E412" s="8" t="s">
        <v>2214</v>
      </c>
      <c r="F412" s="8" t="s">
        <v>1046</v>
      </c>
      <c r="G412" s="54"/>
      <c r="H412" s="54"/>
      <c r="I412" s="54"/>
      <c r="J412" s="60">
        <v>41456</v>
      </c>
      <c r="K412" s="60">
        <v>73050</v>
      </c>
      <c r="L412" s="54"/>
      <c r="M412" s="54"/>
      <c r="N412" s="54"/>
      <c r="O412" s="54" t="s">
        <v>62</v>
      </c>
      <c r="P412" s="54" t="s">
        <v>1042</v>
      </c>
      <c r="Q412" s="55"/>
      <c r="R412" s="55"/>
      <c r="S412" s="54" t="s">
        <v>1047</v>
      </c>
      <c r="T412" s="54" t="s">
        <v>1042</v>
      </c>
      <c r="U412" s="56">
        <v>0</v>
      </c>
      <c r="V412" s="56">
        <v>0</v>
      </c>
      <c r="W412" s="54"/>
    </row>
    <row r="413" spans="1:23">
      <c r="A413" s="8" t="s">
        <v>1364</v>
      </c>
      <c r="B413" s="8" t="s">
        <v>62</v>
      </c>
      <c r="C413" s="8" t="s">
        <v>1365</v>
      </c>
      <c r="D413" s="8" t="s">
        <v>316</v>
      </c>
      <c r="E413" s="8" t="s">
        <v>1356</v>
      </c>
      <c r="F413" s="8" t="s">
        <v>1046</v>
      </c>
      <c r="G413" s="54"/>
      <c r="H413" s="54"/>
      <c r="I413" s="54"/>
      <c r="J413" s="60">
        <v>41456</v>
      </c>
      <c r="K413" s="60">
        <v>73050</v>
      </c>
      <c r="L413" s="54"/>
      <c r="M413" s="54"/>
      <c r="N413" s="54"/>
      <c r="O413" s="54" t="s">
        <v>62</v>
      </c>
      <c r="P413" s="54" t="s">
        <v>1042</v>
      </c>
      <c r="Q413" s="55"/>
      <c r="R413" s="55"/>
      <c r="S413" s="54" t="s">
        <v>1047</v>
      </c>
      <c r="T413" s="54" t="s">
        <v>1042</v>
      </c>
      <c r="U413" s="56">
        <v>0</v>
      </c>
      <c r="V413" s="56">
        <v>0</v>
      </c>
      <c r="W413" s="54"/>
    </row>
    <row r="414" spans="1:23">
      <c r="A414" s="8" t="s">
        <v>1366</v>
      </c>
      <c r="B414" s="8" t="s">
        <v>62</v>
      </c>
      <c r="C414" s="8" t="s">
        <v>1367</v>
      </c>
      <c r="D414" s="8" t="s">
        <v>316</v>
      </c>
      <c r="E414" s="8" t="s">
        <v>1356</v>
      </c>
      <c r="F414" s="8" t="s">
        <v>1046</v>
      </c>
      <c r="G414" s="54"/>
      <c r="H414" s="54"/>
      <c r="I414" s="54"/>
      <c r="J414" s="60">
        <v>41456</v>
      </c>
      <c r="K414" s="60">
        <v>73050</v>
      </c>
      <c r="L414" s="54"/>
      <c r="M414" s="54"/>
      <c r="N414" s="54"/>
      <c r="O414" s="54" t="s">
        <v>62</v>
      </c>
      <c r="P414" s="54" t="s">
        <v>1042</v>
      </c>
      <c r="Q414" s="55"/>
      <c r="R414" s="55"/>
      <c r="S414" s="54" t="s">
        <v>1047</v>
      </c>
      <c r="T414" s="54" t="s">
        <v>1042</v>
      </c>
      <c r="U414" s="56">
        <v>0</v>
      </c>
      <c r="V414" s="56">
        <v>0</v>
      </c>
      <c r="W414" s="54"/>
    </row>
    <row r="415" spans="1:23">
      <c r="A415" s="8" t="s">
        <v>374</v>
      </c>
      <c r="B415" s="8" t="s">
        <v>62</v>
      </c>
      <c r="C415" s="8" t="s">
        <v>375</v>
      </c>
      <c r="D415" s="8" t="s">
        <v>364</v>
      </c>
      <c r="E415" s="8" t="s">
        <v>1048</v>
      </c>
      <c r="F415" s="8" t="s">
        <v>1046</v>
      </c>
      <c r="G415" s="54"/>
      <c r="H415" s="54"/>
      <c r="I415" s="54"/>
      <c r="J415" s="60">
        <v>41456</v>
      </c>
      <c r="K415" s="60">
        <v>73050</v>
      </c>
      <c r="L415" s="54"/>
      <c r="M415" s="54"/>
      <c r="N415" s="54"/>
      <c r="O415" s="54" t="s">
        <v>62</v>
      </c>
      <c r="P415" s="54" t="s">
        <v>1042</v>
      </c>
      <c r="Q415" s="55"/>
      <c r="R415" s="55"/>
      <c r="S415" s="54" t="s">
        <v>1047</v>
      </c>
      <c r="T415" s="54" t="s">
        <v>1042</v>
      </c>
      <c r="U415" s="56">
        <v>0</v>
      </c>
      <c r="V415" s="56">
        <v>0</v>
      </c>
      <c r="W415" s="54"/>
    </row>
    <row r="416" spans="1:23">
      <c r="A416" s="8" t="s">
        <v>1391</v>
      </c>
      <c r="B416" s="8" t="s">
        <v>62</v>
      </c>
      <c r="C416" s="8" t="s">
        <v>1392</v>
      </c>
      <c r="D416" s="8" t="s">
        <v>354</v>
      </c>
      <c r="E416" s="8" t="s">
        <v>1389</v>
      </c>
      <c r="F416" s="8" t="s">
        <v>1046</v>
      </c>
      <c r="G416" s="54"/>
      <c r="H416" s="54"/>
      <c r="I416" s="54"/>
      <c r="J416" s="60">
        <v>41456</v>
      </c>
      <c r="K416" s="60">
        <v>73050</v>
      </c>
      <c r="L416" s="54"/>
      <c r="M416" s="54"/>
      <c r="N416" s="54"/>
      <c r="O416" s="54" t="s">
        <v>62</v>
      </c>
      <c r="P416" s="54" t="s">
        <v>1042</v>
      </c>
      <c r="Q416" s="55"/>
      <c r="R416" s="55"/>
      <c r="S416" s="54" t="s">
        <v>1047</v>
      </c>
      <c r="T416" s="54" t="s">
        <v>1042</v>
      </c>
      <c r="U416" s="56">
        <v>0</v>
      </c>
      <c r="V416" s="56">
        <v>0</v>
      </c>
      <c r="W416" s="54"/>
    </row>
    <row r="417" spans="1:23">
      <c r="A417" s="8" t="s">
        <v>319</v>
      </c>
      <c r="B417" s="8" t="s">
        <v>62</v>
      </c>
      <c r="C417" s="8" t="s">
        <v>1341</v>
      </c>
      <c r="D417" s="8" t="s">
        <v>1339</v>
      </c>
      <c r="E417" s="8" t="s">
        <v>1340</v>
      </c>
      <c r="F417" s="8" t="s">
        <v>1148</v>
      </c>
      <c r="G417" s="54"/>
      <c r="H417" s="54"/>
      <c r="I417" s="54"/>
      <c r="J417" s="60">
        <v>41456</v>
      </c>
      <c r="K417" s="60">
        <v>73050</v>
      </c>
      <c r="L417" s="54"/>
      <c r="M417" s="54"/>
      <c r="N417" s="54"/>
      <c r="O417" s="54" t="s">
        <v>62</v>
      </c>
      <c r="P417" s="54" t="s">
        <v>1042</v>
      </c>
      <c r="Q417" s="55"/>
      <c r="R417" s="55"/>
      <c r="S417" s="54" t="s">
        <v>1047</v>
      </c>
      <c r="T417" s="54" t="s">
        <v>1042</v>
      </c>
      <c r="U417" s="56">
        <v>0</v>
      </c>
      <c r="V417" s="56">
        <v>0</v>
      </c>
      <c r="W417" s="54"/>
    </row>
    <row r="418" spans="1:23">
      <c r="A418" s="8" t="s">
        <v>302</v>
      </c>
      <c r="B418" s="8" t="s">
        <v>1052</v>
      </c>
      <c r="C418" s="8" t="s">
        <v>1210</v>
      </c>
      <c r="D418" s="8" t="s">
        <v>301</v>
      </c>
      <c r="E418" s="8" t="s">
        <v>727</v>
      </c>
      <c r="F418" s="8" t="s">
        <v>1046</v>
      </c>
      <c r="G418" s="54"/>
      <c r="H418" s="54"/>
      <c r="I418" s="54"/>
      <c r="J418" s="60">
        <v>41456</v>
      </c>
      <c r="K418" s="60">
        <v>73050</v>
      </c>
      <c r="L418" s="54"/>
      <c r="M418" s="54"/>
      <c r="N418" s="54"/>
      <c r="O418" s="54" t="s">
        <v>62</v>
      </c>
      <c r="P418" s="54" t="s">
        <v>1042</v>
      </c>
      <c r="Q418" s="55"/>
      <c r="R418" s="55"/>
      <c r="S418" s="54" t="s">
        <v>1047</v>
      </c>
      <c r="T418" s="54" t="s">
        <v>1042</v>
      </c>
      <c r="U418" s="56">
        <v>0</v>
      </c>
      <c r="V418" s="56">
        <v>0</v>
      </c>
      <c r="W418" s="54"/>
    </row>
    <row r="419" spans="1:23">
      <c r="A419" s="8" t="s">
        <v>303</v>
      </c>
      <c r="B419" s="8" t="s">
        <v>62</v>
      </c>
      <c r="C419" s="8" t="s">
        <v>1211</v>
      </c>
      <c r="D419" s="8" t="s">
        <v>301</v>
      </c>
      <c r="E419" s="8" t="s">
        <v>727</v>
      </c>
      <c r="F419" s="8" t="s">
        <v>1046</v>
      </c>
      <c r="G419" s="54"/>
      <c r="H419" s="54"/>
      <c r="I419" s="54"/>
      <c r="J419" s="60">
        <v>41456</v>
      </c>
      <c r="K419" s="60">
        <v>73050</v>
      </c>
      <c r="L419" s="54"/>
      <c r="M419" s="54"/>
      <c r="N419" s="54"/>
      <c r="O419" s="54" t="s">
        <v>62</v>
      </c>
      <c r="P419" s="54" t="s">
        <v>1042</v>
      </c>
      <c r="Q419" s="55"/>
      <c r="R419" s="55"/>
      <c r="S419" s="54" t="s">
        <v>1047</v>
      </c>
      <c r="T419" s="54" t="s">
        <v>1042</v>
      </c>
      <c r="U419" s="56">
        <v>0</v>
      </c>
      <c r="V419" s="56">
        <v>0</v>
      </c>
      <c r="W419" s="54"/>
    </row>
    <row r="420" spans="1:23">
      <c r="A420" s="8" t="s">
        <v>304</v>
      </c>
      <c r="B420" s="8" t="s">
        <v>62</v>
      </c>
      <c r="C420" s="8" t="s">
        <v>1212</v>
      </c>
      <c r="D420" s="8" t="s">
        <v>301</v>
      </c>
      <c r="E420" s="8" t="s">
        <v>727</v>
      </c>
      <c r="F420" s="8" t="s">
        <v>1046</v>
      </c>
      <c r="G420" s="54"/>
      <c r="H420" s="54"/>
      <c r="I420" s="54"/>
      <c r="J420" s="60">
        <v>41456</v>
      </c>
      <c r="K420" s="60">
        <v>73050</v>
      </c>
      <c r="L420" s="54"/>
      <c r="M420" s="54"/>
      <c r="N420" s="54"/>
      <c r="O420" s="54" t="s">
        <v>62</v>
      </c>
      <c r="P420" s="54" t="s">
        <v>1042</v>
      </c>
      <c r="Q420" s="55"/>
      <c r="R420" s="55"/>
      <c r="S420" s="54" t="s">
        <v>1047</v>
      </c>
      <c r="T420" s="54" t="s">
        <v>1042</v>
      </c>
      <c r="U420" s="56">
        <v>0</v>
      </c>
      <c r="V420" s="56">
        <v>0</v>
      </c>
      <c r="W420" s="54"/>
    </row>
    <row r="421" spans="1:23">
      <c r="A421" s="8" t="s">
        <v>305</v>
      </c>
      <c r="B421" s="8" t="s">
        <v>62</v>
      </c>
      <c r="C421" s="8" t="s">
        <v>1213</v>
      </c>
      <c r="D421" s="8" t="s">
        <v>301</v>
      </c>
      <c r="E421" s="8" t="s">
        <v>727</v>
      </c>
      <c r="F421" s="8" t="s">
        <v>1046</v>
      </c>
      <c r="G421" s="54"/>
      <c r="H421" s="54"/>
      <c r="I421" s="54"/>
      <c r="J421" s="60">
        <v>41456</v>
      </c>
      <c r="K421" s="60">
        <v>73050</v>
      </c>
      <c r="L421" s="54"/>
      <c r="M421" s="54"/>
      <c r="N421" s="54"/>
      <c r="O421" s="54" t="s">
        <v>62</v>
      </c>
      <c r="P421" s="54" t="s">
        <v>1042</v>
      </c>
      <c r="Q421" s="55"/>
      <c r="R421" s="55"/>
      <c r="S421" s="54" t="s">
        <v>1047</v>
      </c>
      <c r="T421" s="54" t="s">
        <v>1042</v>
      </c>
      <c r="U421" s="56">
        <v>0</v>
      </c>
      <c r="V421" s="56">
        <v>0</v>
      </c>
      <c r="W421" s="54"/>
    </row>
    <row r="422" spans="1:23">
      <c r="A422" s="8" t="s">
        <v>306</v>
      </c>
      <c r="B422" s="8" t="s">
        <v>62</v>
      </c>
      <c r="C422" s="8" t="s">
        <v>1214</v>
      </c>
      <c r="D422" s="8" t="s">
        <v>301</v>
      </c>
      <c r="E422" s="8" t="s">
        <v>727</v>
      </c>
      <c r="F422" s="8" t="s">
        <v>1046</v>
      </c>
      <c r="G422" s="54"/>
      <c r="H422" s="54"/>
      <c r="I422" s="54"/>
      <c r="J422" s="60">
        <v>41456</v>
      </c>
      <c r="K422" s="60">
        <v>73050</v>
      </c>
      <c r="L422" s="54"/>
      <c r="M422" s="54"/>
      <c r="N422" s="54"/>
      <c r="O422" s="54" t="s">
        <v>62</v>
      </c>
      <c r="P422" s="54" t="s">
        <v>1042</v>
      </c>
      <c r="Q422" s="55"/>
      <c r="R422" s="55"/>
      <c r="S422" s="54" t="s">
        <v>1047</v>
      </c>
      <c r="T422" s="54" t="s">
        <v>1042</v>
      </c>
      <c r="U422" s="56">
        <v>0</v>
      </c>
      <c r="V422" s="56">
        <v>0</v>
      </c>
      <c r="W422" s="54"/>
    </row>
    <row r="423" spans="1:23">
      <c r="A423" s="8" t="s">
        <v>307</v>
      </c>
      <c r="B423" s="8" t="s">
        <v>62</v>
      </c>
      <c r="C423" s="8" t="s">
        <v>1215</v>
      </c>
      <c r="D423" s="8" t="s">
        <v>301</v>
      </c>
      <c r="E423" s="8" t="s">
        <v>727</v>
      </c>
      <c r="F423" s="8" t="s">
        <v>1046</v>
      </c>
      <c r="G423" s="54"/>
      <c r="H423" s="54"/>
      <c r="I423" s="54"/>
      <c r="J423" s="60">
        <v>41456</v>
      </c>
      <c r="K423" s="60">
        <v>73050</v>
      </c>
      <c r="L423" s="54"/>
      <c r="M423" s="54"/>
      <c r="N423" s="54"/>
      <c r="O423" s="54" t="s">
        <v>62</v>
      </c>
      <c r="P423" s="54" t="s">
        <v>1042</v>
      </c>
      <c r="Q423" s="55"/>
      <c r="R423" s="55"/>
      <c r="S423" s="54" t="s">
        <v>1047</v>
      </c>
      <c r="T423" s="54" t="s">
        <v>1042</v>
      </c>
      <c r="U423" s="56">
        <v>0</v>
      </c>
      <c r="V423" s="56">
        <v>0</v>
      </c>
      <c r="W423" s="54"/>
    </row>
    <row r="424" spans="1:23">
      <c r="A424" s="8" t="s">
        <v>308</v>
      </c>
      <c r="B424" s="8" t="s">
        <v>62</v>
      </c>
      <c r="C424" s="8" t="s">
        <v>1216</v>
      </c>
      <c r="D424" s="8" t="s">
        <v>301</v>
      </c>
      <c r="E424" s="8" t="s">
        <v>727</v>
      </c>
      <c r="F424" s="8" t="s">
        <v>1046</v>
      </c>
      <c r="G424" s="54"/>
      <c r="H424" s="54"/>
      <c r="I424" s="54"/>
      <c r="J424" s="60">
        <v>41456</v>
      </c>
      <c r="K424" s="60">
        <v>73050</v>
      </c>
      <c r="L424" s="54"/>
      <c r="M424" s="54"/>
      <c r="N424" s="54"/>
      <c r="O424" s="54" t="s">
        <v>62</v>
      </c>
      <c r="P424" s="54" t="s">
        <v>1042</v>
      </c>
      <c r="Q424" s="55"/>
      <c r="R424" s="55"/>
      <c r="S424" s="54" t="s">
        <v>1047</v>
      </c>
      <c r="T424" s="54" t="s">
        <v>1042</v>
      </c>
      <c r="U424" s="56">
        <v>0</v>
      </c>
      <c r="V424" s="56">
        <v>0</v>
      </c>
      <c r="W424" s="54"/>
    </row>
    <row r="425" spans="1:23">
      <c r="A425" s="8" t="s">
        <v>530</v>
      </c>
      <c r="B425" s="8" t="s">
        <v>62</v>
      </c>
      <c r="C425" s="8" t="s">
        <v>1152</v>
      </c>
      <c r="D425" s="8" t="s">
        <v>275</v>
      </c>
      <c r="E425" s="8" t="s">
        <v>2215</v>
      </c>
      <c r="F425" s="8" t="s">
        <v>1148</v>
      </c>
      <c r="G425" s="54"/>
      <c r="H425" s="54"/>
      <c r="I425" s="54"/>
      <c r="J425" s="60">
        <v>41456</v>
      </c>
      <c r="K425" s="60">
        <v>73050</v>
      </c>
      <c r="L425" s="54"/>
      <c r="M425" s="54"/>
      <c r="N425" s="54"/>
      <c r="O425" s="54" t="s">
        <v>62</v>
      </c>
      <c r="P425" s="54" t="s">
        <v>1042</v>
      </c>
      <c r="Q425" s="55"/>
      <c r="R425" s="55"/>
      <c r="S425" s="54" t="s">
        <v>1047</v>
      </c>
      <c r="T425" s="54" t="s">
        <v>1042</v>
      </c>
      <c r="U425" s="56">
        <v>0</v>
      </c>
      <c r="V425" s="56">
        <v>0</v>
      </c>
      <c r="W425" s="54"/>
    </row>
    <row r="426" spans="1:23">
      <c r="A426" s="8" t="s">
        <v>399</v>
      </c>
      <c r="B426" s="8" t="s">
        <v>62</v>
      </c>
      <c r="C426" s="8" t="s">
        <v>1061</v>
      </c>
      <c r="D426" s="8" t="s">
        <v>364</v>
      </c>
      <c r="E426" s="8" t="s">
        <v>1048</v>
      </c>
      <c r="F426" s="8" t="s">
        <v>1046</v>
      </c>
      <c r="G426" s="54"/>
      <c r="H426" s="54"/>
      <c r="I426" s="54"/>
      <c r="J426" s="60">
        <v>41456</v>
      </c>
      <c r="K426" s="60">
        <v>73050</v>
      </c>
      <c r="L426" s="54"/>
      <c r="M426" s="54"/>
      <c r="N426" s="54"/>
      <c r="O426" s="54" t="s">
        <v>62</v>
      </c>
      <c r="P426" s="54" t="s">
        <v>1042</v>
      </c>
      <c r="Q426" s="55"/>
      <c r="R426" s="55"/>
      <c r="S426" s="54" t="s">
        <v>1047</v>
      </c>
      <c r="T426" s="54" t="s">
        <v>1042</v>
      </c>
      <c r="U426" s="56">
        <v>0</v>
      </c>
      <c r="V426" s="56">
        <v>0</v>
      </c>
      <c r="W426" s="54"/>
    </row>
    <row r="427" spans="1:23">
      <c r="A427" s="8" t="s">
        <v>287</v>
      </c>
      <c r="B427" s="8" t="s">
        <v>62</v>
      </c>
      <c r="C427" s="8" t="s">
        <v>1176</v>
      </c>
      <c r="D427" s="8" t="s">
        <v>286</v>
      </c>
      <c r="E427" s="8" t="s">
        <v>529</v>
      </c>
      <c r="F427" s="8" t="s">
        <v>9</v>
      </c>
      <c r="G427" s="54"/>
      <c r="H427" s="54"/>
      <c r="I427" s="54"/>
      <c r="J427" s="60">
        <v>41456</v>
      </c>
      <c r="K427" s="60">
        <v>73050</v>
      </c>
      <c r="L427" s="54"/>
      <c r="M427" s="54"/>
      <c r="N427" s="54"/>
      <c r="O427" s="54" t="s">
        <v>62</v>
      </c>
      <c r="P427" s="54" t="s">
        <v>1042</v>
      </c>
      <c r="Q427" s="55"/>
      <c r="R427" s="55"/>
      <c r="S427" s="54" t="s">
        <v>1047</v>
      </c>
      <c r="T427" s="54" t="s">
        <v>1042</v>
      </c>
      <c r="U427" s="56">
        <v>0</v>
      </c>
      <c r="V427" s="56">
        <v>0</v>
      </c>
      <c r="W427" s="54"/>
    </row>
    <row r="428" spans="1:23">
      <c r="A428" s="8" t="s">
        <v>279</v>
      </c>
      <c r="B428" s="8" t="s">
        <v>62</v>
      </c>
      <c r="C428" s="8" t="s">
        <v>1207</v>
      </c>
      <c r="D428" s="8" t="s">
        <v>278</v>
      </c>
      <c r="E428" s="8" t="s">
        <v>1205</v>
      </c>
      <c r="F428" s="8" t="s">
        <v>1046</v>
      </c>
      <c r="G428" s="54"/>
      <c r="H428" s="54"/>
      <c r="I428" s="54"/>
      <c r="J428" s="60">
        <v>41456</v>
      </c>
      <c r="K428" s="60">
        <v>73050</v>
      </c>
      <c r="L428" s="54"/>
      <c r="M428" s="54"/>
      <c r="N428" s="54"/>
      <c r="O428" s="54" t="s">
        <v>62</v>
      </c>
      <c r="P428" s="54" t="s">
        <v>1042</v>
      </c>
      <c r="Q428" s="55"/>
      <c r="R428" s="55"/>
      <c r="S428" s="54" t="s">
        <v>1047</v>
      </c>
      <c r="T428" s="54" t="s">
        <v>1042</v>
      </c>
      <c r="U428" s="56">
        <v>0</v>
      </c>
      <c r="V428" s="56">
        <v>0</v>
      </c>
      <c r="W428" s="54"/>
    </row>
    <row r="429" spans="1:23">
      <c r="A429" s="8" t="s">
        <v>527</v>
      </c>
      <c r="B429" s="8" t="s">
        <v>62</v>
      </c>
      <c r="C429" s="8" t="s">
        <v>1206</v>
      </c>
      <c r="D429" s="8" t="s">
        <v>278</v>
      </c>
      <c r="E429" s="8" t="s">
        <v>1205</v>
      </c>
      <c r="F429" s="8" t="s">
        <v>1046</v>
      </c>
      <c r="G429" s="54"/>
      <c r="H429" s="54"/>
      <c r="I429" s="54"/>
      <c r="J429" s="60">
        <v>41456</v>
      </c>
      <c r="K429" s="60">
        <v>73050</v>
      </c>
      <c r="L429" s="54"/>
      <c r="M429" s="54"/>
      <c r="N429" s="54"/>
      <c r="O429" s="54" t="s">
        <v>62</v>
      </c>
      <c r="P429" s="54" t="s">
        <v>1042</v>
      </c>
      <c r="Q429" s="55"/>
      <c r="R429" s="55"/>
      <c r="S429" s="54" t="s">
        <v>1047</v>
      </c>
      <c r="T429" s="54" t="s">
        <v>1042</v>
      </c>
      <c r="U429" s="56">
        <v>0</v>
      </c>
      <c r="V429" s="56">
        <v>0</v>
      </c>
      <c r="W429" s="54"/>
    </row>
    <row r="430" spans="1:23">
      <c r="A430" s="8" t="s">
        <v>273</v>
      </c>
      <c r="B430" s="8" t="s">
        <v>62</v>
      </c>
      <c r="C430" s="8" t="s">
        <v>1224</v>
      </c>
      <c r="D430" s="8" t="s">
        <v>272</v>
      </c>
      <c r="E430" s="8" t="s">
        <v>2218</v>
      </c>
      <c r="F430" s="8" t="s">
        <v>9</v>
      </c>
      <c r="G430" s="54"/>
      <c r="H430" s="54"/>
      <c r="I430" s="54"/>
      <c r="J430" s="60">
        <v>41456</v>
      </c>
      <c r="K430" s="60">
        <v>73050</v>
      </c>
      <c r="L430" s="54"/>
      <c r="M430" s="54"/>
      <c r="N430" s="54"/>
      <c r="O430" s="54" t="s">
        <v>62</v>
      </c>
      <c r="P430" s="54" t="s">
        <v>1042</v>
      </c>
      <c r="Q430" s="55"/>
      <c r="R430" s="55"/>
      <c r="S430" s="54" t="s">
        <v>1047</v>
      </c>
      <c r="T430" s="54" t="s">
        <v>1042</v>
      </c>
      <c r="U430" s="56">
        <v>0</v>
      </c>
      <c r="V430" s="56">
        <v>0</v>
      </c>
      <c r="W430" s="54"/>
    </row>
    <row r="431" spans="1:23">
      <c r="A431" s="8" t="s">
        <v>299</v>
      </c>
      <c r="B431" s="8" t="s">
        <v>62</v>
      </c>
      <c r="C431" s="8" t="s">
        <v>1239</v>
      </c>
      <c r="D431" s="8" t="s">
        <v>298</v>
      </c>
      <c r="E431" s="8" t="s">
        <v>1238</v>
      </c>
      <c r="F431" s="8" t="s">
        <v>1148</v>
      </c>
      <c r="G431" s="54"/>
      <c r="H431" s="54"/>
      <c r="I431" s="54"/>
      <c r="J431" s="60">
        <v>41456</v>
      </c>
      <c r="K431" s="60">
        <v>73050</v>
      </c>
      <c r="L431" s="54"/>
      <c r="M431" s="54"/>
      <c r="N431" s="54"/>
      <c r="O431" s="54" t="s">
        <v>62</v>
      </c>
      <c r="P431" s="54" t="s">
        <v>1042</v>
      </c>
      <c r="Q431" s="55"/>
      <c r="R431" s="55"/>
      <c r="S431" s="54" t="s">
        <v>1047</v>
      </c>
      <c r="T431" s="54" t="s">
        <v>1042</v>
      </c>
      <c r="U431" s="56">
        <v>0</v>
      </c>
      <c r="V431" s="56">
        <v>0</v>
      </c>
      <c r="W431" s="54"/>
    </row>
    <row r="432" spans="1:23">
      <c r="A432" s="8" t="s">
        <v>1102</v>
      </c>
      <c r="B432" s="8" t="s">
        <v>62</v>
      </c>
      <c r="C432" s="8" t="s">
        <v>352</v>
      </c>
      <c r="D432" s="8" t="s">
        <v>1101</v>
      </c>
      <c r="E432" s="8" t="s">
        <v>2219</v>
      </c>
      <c r="F432" s="8" t="s">
        <v>1046</v>
      </c>
      <c r="G432" s="54"/>
      <c r="H432" s="54"/>
      <c r="I432" s="54"/>
      <c r="J432" s="60">
        <v>42552</v>
      </c>
      <c r="K432" s="60">
        <v>72866</v>
      </c>
      <c r="L432" s="54"/>
      <c r="M432" s="54"/>
      <c r="N432" s="54"/>
      <c r="O432" s="54" t="s">
        <v>62</v>
      </c>
      <c r="P432" s="54" t="s">
        <v>1042</v>
      </c>
      <c r="Q432" s="55"/>
      <c r="R432" s="55"/>
      <c r="S432" s="54" t="s">
        <v>1047</v>
      </c>
      <c r="T432" s="54" t="s">
        <v>1042</v>
      </c>
      <c r="U432" s="56">
        <v>0</v>
      </c>
      <c r="V432" s="56">
        <v>0</v>
      </c>
      <c r="W432" s="54"/>
    </row>
    <row r="433" spans="1:23">
      <c r="A433" s="8" t="s">
        <v>478</v>
      </c>
      <c r="B433" s="8" t="s">
        <v>62</v>
      </c>
      <c r="C433" s="8" t="s">
        <v>1062</v>
      </c>
      <c r="D433" s="8" t="s">
        <v>364</v>
      </c>
      <c r="E433" s="8" t="s">
        <v>1048</v>
      </c>
      <c r="F433" s="8" t="s">
        <v>1046</v>
      </c>
      <c r="G433" s="54"/>
      <c r="H433" s="54"/>
      <c r="I433" s="54"/>
      <c r="J433" s="60">
        <v>42552</v>
      </c>
      <c r="K433" s="60">
        <v>72867</v>
      </c>
      <c r="L433" s="54"/>
      <c r="M433" s="54"/>
      <c r="N433" s="54"/>
      <c r="O433" s="54" t="s">
        <v>62</v>
      </c>
      <c r="P433" s="54" t="s">
        <v>1042</v>
      </c>
      <c r="Q433" s="55"/>
      <c r="R433" s="55"/>
      <c r="S433" s="54" t="s">
        <v>1047</v>
      </c>
      <c r="T433" s="54" t="s">
        <v>1042</v>
      </c>
      <c r="U433" s="56">
        <v>0</v>
      </c>
      <c r="V433" s="56">
        <v>0</v>
      </c>
      <c r="W433" s="54"/>
    </row>
    <row r="434" spans="1:23">
      <c r="A434" s="8" t="s">
        <v>395</v>
      </c>
      <c r="B434" s="8" t="s">
        <v>62</v>
      </c>
      <c r="C434" s="8" t="s">
        <v>396</v>
      </c>
      <c r="D434" s="8" t="s">
        <v>364</v>
      </c>
      <c r="E434" s="8" t="s">
        <v>1048</v>
      </c>
      <c r="F434" s="8" t="s">
        <v>1046</v>
      </c>
      <c r="G434" s="54"/>
      <c r="H434" s="54"/>
      <c r="I434" s="54"/>
      <c r="J434" s="60">
        <v>42803</v>
      </c>
      <c r="K434" s="60">
        <v>73117</v>
      </c>
      <c r="L434" s="54"/>
      <c r="M434" s="54"/>
      <c r="N434" s="54"/>
      <c r="O434" s="54" t="s">
        <v>62</v>
      </c>
      <c r="P434" s="54" t="s">
        <v>1042</v>
      </c>
      <c r="Q434" s="55"/>
      <c r="R434" s="55"/>
      <c r="S434" s="54" t="s">
        <v>1047</v>
      </c>
      <c r="T434" s="54" t="s">
        <v>1042</v>
      </c>
      <c r="U434" s="56">
        <v>0</v>
      </c>
      <c r="V434" s="56">
        <v>0</v>
      </c>
      <c r="W434" s="54"/>
    </row>
    <row r="435" spans="1:23">
      <c r="A435" s="8" t="s">
        <v>415</v>
      </c>
      <c r="B435" s="8" t="s">
        <v>62</v>
      </c>
      <c r="C435" s="8" t="s">
        <v>1063</v>
      </c>
      <c r="D435" s="8" t="s">
        <v>364</v>
      </c>
      <c r="E435" s="8" t="s">
        <v>1048</v>
      </c>
      <c r="F435" s="8" t="s">
        <v>1046</v>
      </c>
      <c r="G435" s="54"/>
      <c r="H435" s="54"/>
      <c r="I435" s="54"/>
      <c r="J435" s="60">
        <v>42644</v>
      </c>
      <c r="K435" s="60">
        <v>73050</v>
      </c>
      <c r="L435" s="54"/>
      <c r="M435" s="54"/>
      <c r="N435" s="54"/>
      <c r="O435" s="54" t="s">
        <v>62</v>
      </c>
      <c r="P435" s="54" t="s">
        <v>1042</v>
      </c>
      <c r="Q435" s="55"/>
      <c r="R435" s="55"/>
      <c r="S435" s="54" t="s">
        <v>1047</v>
      </c>
      <c r="T435" s="54" t="s">
        <v>1042</v>
      </c>
      <c r="U435" s="56">
        <v>0</v>
      </c>
      <c r="V435" s="56">
        <v>0</v>
      </c>
      <c r="W435" s="54"/>
    </row>
    <row r="436" spans="1:23">
      <c r="A436" s="8" t="s">
        <v>380</v>
      </c>
      <c r="B436" s="8" t="s">
        <v>62</v>
      </c>
      <c r="C436" s="8" t="s">
        <v>1064</v>
      </c>
      <c r="D436" s="8" t="s">
        <v>364</v>
      </c>
      <c r="E436" s="8" t="s">
        <v>1048</v>
      </c>
      <c r="F436" s="8" t="s">
        <v>1046</v>
      </c>
      <c r="G436" s="54"/>
      <c r="H436" s="54"/>
      <c r="I436" s="54"/>
      <c r="J436" s="60">
        <v>42644</v>
      </c>
      <c r="K436" s="60">
        <v>73018</v>
      </c>
      <c r="L436" s="54"/>
      <c r="M436" s="54"/>
      <c r="N436" s="54"/>
      <c r="O436" s="54" t="s">
        <v>62</v>
      </c>
      <c r="P436" s="54" t="s">
        <v>1042</v>
      </c>
      <c r="Q436" s="55"/>
      <c r="R436" s="55"/>
      <c r="S436" s="54" t="s">
        <v>1047</v>
      </c>
      <c r="T436" s="54" t="s">
        <v>1042</v>
      </c>
      <c r="U436" s="56">
        <v>0</v>
      </c>
      <c r="V436" s="56">
        <v>0</v>
      </c>
      <c r="W436" s="54"/>
    </row>
    <row r="437" spans="1:23">
      <c r="A437" s="8" t="s">
        <v>462</v>
      </c>
      <c r="B437" s="8" t="s">
        <v>62</v>
      </c>
      <c r="C437" s="8" t="s">
        <v>463</v>
      </c>
      <c r="D437" s="8" t="s">
        <v>364</v>
      </c>
      <c r="E437" s="8" t="s">
        <v>1048</v>
      </c>
      <c r="F437" s="8" t="s">
        <v>1046</v>
      </c>
      <c r="G437" s="54"/>
      <c r="H437" s="54"/>
      <c r="I437" s="54"/>
      <c r="J437" s="60">
        <v>43374</v>
      </c>
      <c r="K437" s="60">
        <v>73050</v>
      </c>
      <c r="L437" s="54"/>
      <c r="M437" s="54"/>
      <c r="N437" s="54"/>
      <c r="O437" s="54" t="s">
        <v>62</v>
      </c>
      <c r="P437" s="54" t="s">
        <v>1042</v>
      </c>
      <c r="Q437" s="55"/>
      <c r="R437" s="55"/>
      <c r="S437" s="54" t="s">
        <v>1047</v>
      </c>
      <c r="T437" s="54" t="s">
        <v>1042</v>
      </c>
      <c r="U437" s="56">
        <v>0</v>
      </c>
      <c r="V437" s="56">
        <v>0</v>
      </c>
      <c r="W437" s="54"/>
    </row>
    <row r="438" spans="1:23">
      <c r="A438" s="8" t="s">
        <v>570</v>
      </c>
      <c r="B438" s="8" t="s">
        <v>62</v>
      </c>
      <c r="C438" s="8" t="s">
        <v>1368</v>
      </c>
      <c r="D438" s="8" t="s">
        <v>316</v>
      </c>
      <c r="E438" s="8" t="s">
        <v>1356</v>
      </c>
      <c r="F438" s="8" t="s">
        <v>1046</v>
      </c>
      <c r="G438" s="54"/>
      <c r="H438" s="54"/>
      <c r="I438" s="54"/>
      <c r="J438" s="60">
        <v>42644</v>
      </c>
      <c r="K438" s="60">
        <v>73050</v>
      </c>
      <c r="L438" s="54"/>
      <c r="M438" s="54"/>
      <c r="N438" s="54"/>
      <c r="O438" s="54" t="s">
        <v>62</v>
      </c>
      <c r="P438" s="54" t="s">
        <v>1042</v>
      </c>
      <c r="Q438" s="55"/>
      <c r="R438" s="55"/>
      <c r="S438" s="54" t="s">
        <v>1047</v>
      </c>
      <c r="T438" s="54" t="s">
        <v>1042</v>
      </c>
      <c r="U438" s="56">
        <v>0</v>
      </c>
      <c r="V438" s="56">
        <v>0</v>
      </c>
      <c r="W438" s="54"/>
    </row>
    <row r="439" spans="1:23">
      <c r="A439" s="8" t="s">
        <v>570</v>
      </c>
      <c r="B439" s="8" t="s">
        <v>62</v>
      </c>
      <c r="C439" s="8" t="s">
        <v>1407</v>
      </c>
      <c r="D439" s="8" t="s">
        <v>568</v>
      </c>
      <c r="E439" s="8" t="s">
        <v>958</v>
      </c>
      <c r="F439" s="8" t="s">
        <v>1046</v>
      </c>
      <c r="G439" s="54"/>
      <c r="H439" s="54"/>
      <c r="I439" s="54"/>
      <c r="J439" s="60">
        <v>42644</v>
      </c>
      <c r="K439" s="60">
        <v>73050</v>
      </c>
      <c r="L439" s="54"/>
      <c r="M439" s="54"/>
      <c r="N439" s="54"/>
      <c r="O439" s="54" t="s">
        <v>62</v>
      </c>
      <c r="P439" s="54" t="s">
        <v>1042</v>
      </c>
      <c r="Q439" s="55"/>
      <c r="R439" s="55"/>
      <c r="S439" s="54" t="s">
        <v>1047</v>
      </c>
      <c r="T439" s="54" t="s">
        <v>1042</v>
      </c>
      <c r="U439" s="56">
        <v>0</v>
      </c>
      <c r="V439" s="56">
        <v>0</v>
      </c>
      <c r="W439" s="54"/>
    </row>
    <row r="440" spans="1:23">
      <c r="A440" s="8" t="s">
        <v>1425</v>
      </c>
      <c r="B440" s="8" t="s">
        <v>62</v>
      </c>
      <c r="C440" s="8" t="s">
        <v>327</v>
      </c>
      <c r="D440" s="8" t="s">
        <v>1422</v>
      </c>
      <c r="E440" s="8" t="s">
        <v>1423</v>
      </c>
      <c r="F440" s="8" t="s">
        <v>1046</v>
      </c>
      <c r="G440" s="54"/>
      <c r="H440" s="54"/>
      <c r="I440" s="54"/>
      <c r="J440" s="60">
        <v>42644</v>
      </c>
      <c r="K440" s="60">
        <v>73050</v>
      </c>
      <c r="L440" s="54"/>
      <c r="M440" s="54"/>
      <c r="N440" s="54"/>
      <c r="O440" s="54" t="s">
        <v>62</v>
      </c>
      <c r="P440" s="54" t="s">
        <v>1042</v>
      </c>
      <c r="Q440" s="55"/>
      <c r="R440" s="55"/>
      <c r="S440" s="54" t="s">
        <v>1047</v>
      </c>
      <c r="T440" s="54" t="s">
        <v>1042</v>
      </c>
      <c r="U440" s="56">
        <v>0</v>
      </c>
      <c r="V440" s="56">
        <v>0</v>
      </c>
      <c r="W440" s="54"/>
    </row>
    <row r="441" spans="1:23">
      <c r="A441" s="8" t="s">
        <v>413</v>
      </c>
      <c r="B441" s="8" t="s">
        <v>62</v>
      </c>
      <c r="C441" s="8" t="s">
        <v>414</v>
      </c>
      <c r="D441" s="8" t="s">
        <v>364</v>
      </c>
      <c r="E441" s="8" t="s">
        <v>1048</v>
      </c>
      <c r="F441" s="8" t="s">
        <v>1046</v>
      </c>
      <c r="G441" s="54"/>
      <c r="H441" s="54"/>
      <c r="I441" s="54"/>
      <c r="J441" s="60">
        <v>42644</v>
      </c>
      <c r="K441" s="60">
        <v>73050</v>
      </c>
      <c r="L441" s="54"/>
      <c r="M441" s="54"/>
      <c r="N441" s="54"/>
      <c r="O441" s="54" t="s">
        <v>62</v>
      </c>
      <c r="P441" s="54" t="s">
        <v>1042</v>
      </c>
      <c r="Q441" s="55"/>
      <c r="R441" s="55"/>
      <c r="S441" s="54" t="s">
        <v>1047</v>
      </c>
      <c r="T441" s="54" t="s">
        <v>1042</v>
      </c>
      <c r="U441" s="56">
        <v>0</v>
      </c>
      <c r="V441" s="56">
        <v>0</v>
      </c>
      <c r="W441" s="54"/>
    </row>
    <row r="442" spans="1:23">
      <c r="A442" s="8" t="s">
        <v>1291</v>
      </c>
      <c r="B442" s="8" t="s">
        <v>62</v>
      </c>
      <c r="C442" s="8" t="s">
        <v>1292</v>
      </c>
      <c r="D442" s="8" t="s">
        <v>1269</v>
      </c>
      <c r="E442" s="8" t="s">
        <v>1270</v>
      </c>
      <c r="F442" s="8" t="s">
        <v>1046</v>
      </c>
      <c r="G442" s="54"/>
      <c r="H442" s="54"/>
      <c r="I442" s="54"/>
      <c r="J442" s="60">
        <v>42644</v>
      </c>
      <c r="K442" s="60">
        <v>73050</v>
      </c>
      <c r="L442" s="54"/>
      <c r="M442" s="54"/>
      <c r="N442" s="54"/>
      <c r="O442" s="54" t="s">
        <v>62</v>
      </c>
      <c r="P442" s="54" t="s">
        <v>1042</v>
      </c>
      <c r="Q442" s="55"/>
      <c r="R442" s="55"/>
      <c r="S442" s="54" t="s">
        <v>1047</v>
      </c>
      <c r="T442" s="54" t="s">
        <v>1042</v>
      </c>
      <c r="U442" s="56">
        <v>0</v>
      </c>
      <c r="V442" s="56">
        <v>0</v>
      </c>
      <c r="W442" s="54"/>
    </row>
    <row r="443" spans="1:23">
      <c r="A443" s="8" t="s">
        <v>333</v>
      </c>
      <c r="B443" s="8" t="s">
        <v>62</v>
      </c>
      <c r="C443" s="8" t="s">
        <v>333</v>
      </c>
      <c r="D443" s="8" t="s">
        <v>1440</v>
      </c>
      <c r="E443" s="8" t="s">
        <v>892</v>
      </c>
      <c r="F443" s="8" t="s">
        <v>1046</v>
      </c>
      <c r="G443" s="54"/>
      <c r="H443" s="54"/>
      <c r="I443" s="54"/>
      <c r="J443" s="60">
        <v>42644</v>
      </c>
      <c r="K443" s="60">
        <v>73050</v>
      </c>
      <c r="L443" s="54"/>
      <c r="M443" s="54"/>
      <c r="N443" s="54"/>
      <c r="O443" s="54" t="s">
        <v>62</v>
      </c>
      <c r="P443" s="54" t="s">
        <v>1042</v>
      </c>
      <c r="Q443" s="55"/>
      <c r="R443" s="55"/>
      <c r="S443" s="54" t="s">
        <v>1047</v>
      </c>
      <c r="T443" s="54" t="s">
        <v>1042</v>
      </c>
      <c r="U443" s="56">
        <v>0</v>
      </c>
      <c r="V443" s="56">
        <v>0</v>
      </c>
      <c r="W443" s="54"/>
    </row>
    <row r="444" spans="1:23">
      <c r="A444" s="8" t="s">
        <v>289</v>
      </c>
      <c r="B444" s="8" t="s">
        <v>62</v>
      </c>
      <c r="C444" s="8" t="s">
        <v>1218</v>
      </c>
      <c r="D444" s="8" t="s">
        <v>288</v>
      </c>
      <c r="E444" s="8" t="s">
        <v>1217</v>
      </c>
      <c r="F444" s="8" t="s">
        <v>1148</v>
      </c>
      <c r="G444" s="54"/>
      <c r="H444" s="54"/>
      <c r="I444" s="54"/>
      <c r="J444" s="60">
        <v>42644</v>
      </c>
      <c r="K444" s="60">
        <v>73050</v>
      </c>
      <c r="L444" s="54"/>
      <c r="M444" s="54"/>
      <c r="N444" s="54"/>
      <c r="O444" s="54" t="s">
        <v>62</v>
      </c>
      <c r="P444" s="54" t="s">
        <v>1042</v>
      </c>
      <c r="Q444" s="55"/>
      <c r="R444" s="55"/>
      <c r="S444" s="54" t="s">
        <v>1047</v>
      </c>
      <c r="T444" s="54" t="s">
        <v>1042</v>
      </c>
      <c r="U444" s="56">
        <v>0</v>
      </c>
      <c r="V444" s="56">
        <v>0</v>
      </c>
      <c r="W444" s="54"/>
    </row>
    <row r="445" spans="1:23">
      <c r="A445" s="8" t="s">
        <v>536</v>
      </c>
      <c r="B445" s="8" t="s">
        <v>62</v>
      </c>
      <c r="C445" s="8" t="s">
        <v>537</v>
      </c>
      <c r="D445" s="8" t="s">
        <v>535</v>
      </c>
      <c r="E445" s="8" t="s">
        <v>537</v>
      </c>
      <c r="F445" s="8" t="s">
        <v>9</v>
      </c>
      <c r="G445" s="54"/>
      <c r="H445" s="54"/>
      <c r="I445" s="54"/>
      <c r="J445" s="60">
        <v>42644</v>
      </c>
      <c r="K445" s="60">
        <v>73050</v>
      </c>
      <c r="L445" s="54"/>
      <c r="M445" s="54"/>
      <c r="N445" s="54"/>
      <c r="O445" s="54" t="s">
        <v>62</v>
      </c>
      <c r="P445" s="54" t="s">
        <v>1042</v>
      </c>
      <c r="Q445" s="55"/>
      <c r="R445" s="55"/>
      <c r="S445" s="54" t="s">
        <v>1047</v>
      </c>
      <c r="T445" s="54" t="s">
        <v>1042</v>
      </c>
      <c r="U445" s="56">
        <v>0</v>
      </c>
      <c r="V445" s="56">
        <v>0</v>
      </c>
      <c r="W445" s="54"/>
    </row>
    <row r="446" spans="1:23">
      <c r="A446" s="8" t="s">
        <v>539</v>
      </c>
      <c r="B446" s="8" t="s">
        <v>62</v>
      </c>
      <c r="C446" s="8" t="s">
        <v>540</v>
      </c>
      <c r="D446" s="8" t="s">
        <v>538</v>
      </c>
      <c r="E446" s="8" t="s">
        <v>540</v>
      </c>
      <c r="F446" s="8" t="s">
        <v>1046</v>
      </c>
      <c r="G446" s="54"/>
      <c r="H446" s="54"/>
      <c r="I446" s="54"/>
      <c r="J446" s="60">
        <v>42644</v>
      </c>
      <c r="K446" s="60">
        <v>73050</v>
      </c>
      <c r="L446" s="54"/>
      <c r="M446" s="54"/>
      <c r="N446" s="54"/>
      <c r="O446" s="54" t="s">
        <v>62</v>
      </c>
      <c r="P446" s="54" t="s">
        <v>1042</v>
      </c>
      <c r="Q446" s="55"/>
      <c r="R446" s="55"/>
      <c r="S446" s="54" t="s">
        <v>1047</v>
      </c>
      <c r="T446" s="54" t="s">
        <v>1042</v>
      </c>
      <c r="U446" s="56">
        <v>0</v>
      </c>
      <c r="V446" s="56">
        <v>0</v>
      </c>
      <c r="W446" s="54"/>
    </row>
    <row r="447" spans="1:23">
      <c r="A447" s="8" t="s">
        <v>532</v>
      </c>
      <c r="B447" s="8" t="s">
        <v>62</v>
      </c>
      <c r="C447" s="8" t="s">
        <v>1225</v>
      </c>
      <c r="D447" s="8" t="s">
        <v>272</v>
      </c>
      <c r="E447" s="8" t="s">
        <v>2218</v>
      </c>
      <c r="F447" s="8" t="s">
        <v>9</v>
      </c>
      <c r="G447" s="54"/>
      <c r="H447" s="54"/>
      <c r="I447" s="54"/>
      <c r="J447" s="60">
        <v>42644</v>
      </c>
      <c r="K447" s="60">
        <v>73050</v>
      </c>
      <c r="L447" s="54"/>
      <c r="M447" s="54"/>
      <c r="N447" s="54"/>
      <c r="O447" s="54" t="s">
        <v>62</v>
      </c>
      <c r="P447" s="54" t="s">
        <v>1042</v>
      </c>
      <c r="Q447" s="55"/>
      <c r="R447" s="55"/>
      <c r="S447" s="54" t="s">
        <v>1047</v>
      </c>
      <c r="T447" s="54" t="s">
        <v>1042</v>
      </c>
      <c r="U447" s="56">
        <v>0</v>
      </c>
      <c r="V447" s="56">
        <v>0</v>
      </c>
      <c r="W447" s="54"/>
    </row>
    <row r="448" spans="1:23">
      <c r="A448" s="8" t="s">
        <v>533</v>
      </c>
      <c r="B448" s="8" t="s">
        <v>62</v>
      </c>
      <c r="C448" s="8" t="s">
        <v>1226</v>
      </c>
      <c r="D448" s="8" t="s">
        <v>272</v>
      </c>
      <c r="E448" s="8" t="s">
        <v>2218</v>
      </c>
      <c r="F448" s="8" t="s">
        <v>9</v>
      </c>
      <c r="G448" s="54"/>
      <c r="H448" s="54"/>
      <c r="I448" s="54"/>
      <c r="J448" s="60">
        <v>43282</v>
      </c>
      <c r="K448" s="60">
        <v>73050</v>
      </c>
      <c r="L448" s="54"/>
      <c r="M448" s="54"/>
      <c r="N448" s="54"/>
      <c r="O448" s="54" t="s">
        <v>62</v>
      </c>
      <c r="P448" s="54" t="s">
        <v>1042</v>
      </c>
      <c r="Q448" s="55"/>
      <c r="R448" s="55"/>
      <c r="S448" s="54" t="s">
        <v>1047</v>
      </c>
      <c r="T448" s="54" t="s">
        <v>1042</v>
      </c>
      <c r="U448" s="56">
        <v>0</v>
      </c>
      <c r="V448" s="56">
        <v>0</v>
      </c>
      <c r="W448" s="54"/>
    </row>
    <row r="449" spans="1:23">
      <c r="A449" s="8" t="s">
        <v>534</v>
      </c>
      <c r="B449" s="8" t="s">
        <v>62</v>
      </c>
      <c r="C449" s="8" t="s">
        <v>1227</v>
      </c>
      <c r="D449" s="8" t="s">
        <v>272</v>
      </c>
      <c r="E449" s="8" t="s">
        <v>2218</v>
      </c>
      <c r="F449" s="8" t="s">
        <v>9</v>
      </c>
      <c r="G449" s="54"/>
      <c r="H449" s="54"/>
      <c r="I449" s="54"/>
      <c r="J449" s="60">
        <v>42644</v>
      </c>
      <c r="K449" s="60">
        <v>73050</v>
      </c>
      <c r="L449" s="54"/>
      <c r="M449" s="54"/>
      <c r="N449" s="54"/>
      <c r="O449" s="54" t="s">
        <v>62</v>
      </c>
      <c r="P449" s="54" t="s">
        <v>1042</v>
      </c>
      <c r="Q449" s="55"/>
      <c r="R449" s="55"/>
      <c r="S449" s="54" t="s">
        <v>1047</v>
      </c>
      <c r="T449" s="54" t="s">
        <v>1042</v>
      </c>
      <c r="U449" s="56">
        <v>0</v>
      </c>
      <c r="V449" s="56">
        <v>0</v>
      </c>
      <c r="W449" s="54"/>
    </row>
    <row r="450" spans="1:23">
      <c r="A450" s="8" t="s">
        <v>531</v>
      </c>
      <c r="B450" s="8" t="s">
        <v>62</v>
      </c>
      <c r="C450" s="8" t="s">
        <v>1227</v>
      </c>
      <c r="D450" s="8" t="s">
        <v>272</v>
      </c>
      <c r="E450" s="8" t="s">
        <v>2218</v>
      </c>
      <c r="F450" s="8" t="s">
        <v>9</v>
      </c>
      <c r="G450" s="54"/>
      <c r="H450" s="54"/>
      <c r="I450" s="54"/>
      <c r="J450" s="60">
        <v>42644</v>
      </c>
      <c r="K450" s="60">
        <v>73050</v>
      </c>
      <c r="L450" s="54"/>
      <c r="M450" s="54"/>
      <c r="N450" s="54"/>
      <c r="O450" s="54" t="s">
        <v>62</v>
      </c>
      <c r="P450" s="54" t="s">
        <v>1042</v>
      </c>
      <c r="Q450" s="55"/>
      <c r="R450" s="55"/>
      <c r="S450" s="54" t="s">
        <v>1047</v>
      </c>
      <c r="T450" s="54" t="s">
        <v>1042</v>
      </c>
      <c r="U450" s="56">
        <v>0</v>
      </c>
      <c r="V450" s="56">
        <v>0</v>
      </c>
      <c r="W450" s="54"/>
    </row>
    <row r="451" spans="1:23">
      <c r="A451" s="8" t="s">
        <v>1099</v>
      </c>
      <c r="B451" s="8" t="s">
        <v>62</v>
      </c>
      <c r="C451" s="8" t="s">
        <v>1100</v>
      </c>
      <c r="D451" s="8" t="s">
        <v>582</v>
      </c>
      <c r="E451" s="8" t="s">
        <v>1098</v>
      </c>
      <c r="F451" s="8" t="s">
        <v>1046</v>
      </c>
      <c r="G451" s="54"/>
      <c r="H451" s="54"/>
      <c r="I451" s="54"/>
      <c r="J451" s="60">
        <v>42644</v>
      </c>
      <c r="K451" s="60">
        <v>73050</v>
      </c>
      <c r="L451" s="54"/>
      <c r="M451" s="54"/>
      <c r="N451" s="54"/>
      <c r="O451" s="54" t="s">
        <v>62</v>
      </c>
      <c r="P451" s="54" t="s">
        <v>1042</v>
      </c>
      <c r="Q451" s="55"/>
      <c r="R451" s="55"/>
      <c r="S451" s="54" t="s">
        <v>1047</v>
      </c>
      <c r="T451" s="54" t="s">
        <v>1042</v>
      </c>
      <c r="U451" s="56">
        <v>0</v>
      </c>
      <c r="V451" s="56">
        <v>0</v>
      </c>
      <c r="W451" s="54"/>
    </row>
    <row r="452" spans="1:23">
      <c r="A452" s="8" t="s">
        <v>385</v>
      </c>
      <c r="B452" s="8" t="s">
        <v>62</v>
      </c>
      <c r="C452" s="8" t="s">
        <v>1065</v>
      </c>
      <c r="D452" s="8" t="s">
        <v>364</v>
      </c>
      <c r="E452" s="8" t="s">
        <v>1048</v>
      </c>
      <c r="F452" s="8" t="s">
        <v>1046</v>
      </c>
      <c r="G452" s="54"/>
      <c r="H452" s="54"/>
      <c r="I452" s="54"/>
      <c r="J452" s="60">
        <v>42644</v>
      </c>
      <c r="K452" s="60">
        <v>73050</v>
      </c>
      <c r="L452" s="54"/>
      <c r="M452" s="54"/>
      <c r="N452" s="54"/>
      <c r="O452" s="54" t="s">
        <v>62</v>
      </c>
      <c r="P452" s="54" t="s">
        <v>1042</v>
      </c>
      <c r="Q452" s="55"/>
      <c r="R452" s="55"/>
      <c r="S452" s="54" t="s">
        <v>1047</v>
      </c>
      <c r="T452" s="54" t="s">
        <v>1042</v>
      </c>
      <c r="U452" s="56">
        <v>0</v>
      </c>
      <c r="V452" s="56">
        <v>0</v>
      </c>
      <c r="W452" s="54"/>
    </row>
    <row r="453" spans="1:23">
      <c r="A453" s="8" t="s">
        <v>1812</v>
      </c>
      <c r="B453" s="8" t="s">
        <v>62</v>
      </c>
      <c r="C453" s="8" t="s">
        <v>2150</v>
      </c>
      <c r="D453" s="8" t="s">
        <v>1469</v>
      </c>
      <c r="E453" s="8" t="s">
        <v>1470</v>
      </c>
      <c r="F453" s="8" t="s">
        <v>1046</v>
      </c>
      <c r="G453" s="54"/>
      <c r="H453" s="54"/>
      <c r="I453" s="54"/>
      <c r="J453" s="60">
        <v>42644</v>
      </c>
      <c r="K453" s="60">
        <v>43418</v>
      </c>
      <c r="L453" s="54"/>
      <c r="M453" s="54"/>
      <c r="N453" s="54"/>
      <c r="O453" s="54" t="s">
        <v>62</v>
      </c>
      <c r="P453" s="54" t="s">
        <v>1042</v>
      </c>
      <c r="Q453" s="55"/>
      <c r="R453" s="55"/>
      <c r="S453" s="54" t="s">
        <v>1047</v>
      </c>
      <c r="T453" s="54" t="s">
        <v>1042</v>
      </c>
      <c r="U453" s="56">
        <v>0</v>
      </c>
      <c r="V453" s="56">
        <v>0</v>
      </c>
      <c r="W453" s="54"/>
    </row>
    <row r="454" spans="1:23">
      <c r="A454" s="8" t="s">
        <v>1813</v>
      </c>
      <c r="B454" s="8" t="s">
        <v>62</v>
      </c>
      <c r="C454" s="8" t="s">
        <v>2151</v>
      </c>
      <c r="D454" s="8" t="s">
        <v>364</v>
      </c>
      <c r="E454" s="8" t="s">
        <v>1048</v>
      </c>
      <c r="F454" s="8" t="s">
        <v>1046</v>
      </c>
      <c r="G454" s="54"/>
      <c r="H454" s="54"/>
      <c r="I454" s="54"/>
      <c r="J454" s="60">
        <v>42644</v>
      </c>
      <c r="K454" s="60">
        <v>73050</v>
      </c>
      <c r="L454" s="54"/>
      <c r="M454" s="54"/>
      <c r="N454" s="54"/>
      <c r="O454" s="54" t="s">
        <v>62</v>
      </c>
      <c r="P454" s="54" t="s">
        <v>1042</v>
      </c>
      <c r="Q454" s="55"/>
      <c r="R454" s="55"/>
      <c r="S454" s="54" t="s">
        <v>1047</v>
      </c>
      <c r="T454" s="54" t="s">
        <v>1042</v>
      </c>
      <c r="U454" s="56">
        <v>0</v>
      </c>
      <c r="V454" s="56">
        <v>0</v>
      </c>
      <c r="W454" s="54"/>
    </row>
    <row r="455" spans="1:23">
      <c r="A455" s="8" t="s">
        <v>397</v>
      </c>
      <c r="B455" s="8" t="s">
        <v>62</v>
      </c>
      <c r="C455" s="8" t="s">
        <v>398</v>
      </c>
      <c r="D455" s="8" t="s">
        <v>364</v>
      </c>
      <c r="E455" s="8" t="s">
        <v>1048</v>
      </c>
      <c r="F455" s="8" t="s">
        <v>1046</v>
      </c>
      <c r="G455" s="54"/>
      <c r="H455" s="54"/>
      <c r="I455" s="54"/>
      <c r="J455" s="60">
        <v>42644</v>
      </c>
      <c r="K455" s="60">
        <v>73050</v>
      </c>
      <c r="L455" s="54"/>
      <c r="M455" s="54"/>
      <c r="N455" s="54"/>
      <c r="O455" s="54" t="s">
        <v>62</v>
      </c>
      <c r="P455" s="54" t="s">
        <v>1042</v>
      </c>
      <c r="Q455" s="55"/>
      <c r="R455" s="55"/>
      <c r="S455" s="54" t="s">
        <v>1047</v>
      </c>
      <c r="T455" s="54" t="s">
        <v>1042</v>
      </c>
      <c r="U455" s="56">
        <v>0</v>
      </c>
      <c r="V455" s="56">
        <v>0</v>
      </c>
      <c r="W455" s="54"/>
    </row>
    <row r="456" spans="1:23">
      <c r="A456" s="8" t="s">
        <v>1814</v>
      </c>
      <c r="B456" s="8" t="s">
        <v>62</v>
      </c>
      <c r="C456" s="8" t="s">
        <v>2152</v>
      </c>
      <c r="D456" s="8" t="s">
        <v>2220</v>
      </c>
      <c r="E456" s="8" t="s">
        <v>2221</v>
      </c>
      <c r="F456" s="8" t="s">
        <v>1046</v>
      </c>
      <c r="G456" s="54"/>
      <c r="H456" s="54"/>
      <c r="I456" s="54"/>
      <c r="J456" s="60">
        <v>42644</v>
      </c>
      <c r="K456" s="60">
        <v>73050</v>
      </c>
      <c r="L456" s="54"/>
      <c r="M456" s="54"/>
      <c r="N456" s="54"/>
      <c r="O456" s="54" t="s">
        <v>62</v>
      </c>
      <c r="P456" s="54" t="s">
        <v>1042</v>
      </c>
      <c r="Q456" s="55"/>
      <c r="R456" s="55"/>
      <c r="S456" s="54" t="s">
        <v>1047</v>
      </c>
      <c r="T456" s="54" t="s">
        <v>1042</v>
      </c>
      <c r="U456" s="56">
        <v>0</v>
      </c>
      <c r="V456" s="56">
        <v>0</v>
      </c>
      <c r="W456" s="54"/>
    </row>
    <row r="457" spans="1:23">
      <c r="A457" s="8" t="s">
        <v>1426</v>
      </c>
      <c r="B457" s="8" t="s">
        <v>62</v>
      </c>
      <c r="C457" s="8" t="s">
        <v>1427</v>
      </c>
      <c r="D457" s="8" t="s">
        <v>1422</v>
      </c>
      <c r="E457" s="8" t="s">
        <v>1423</v>
      </c>
      <c r="F457" s="8" t="s">
        <v>1046</v>
      </c>
      <c r="G457" s="54"/>
      <c r="H457" s="54"/>
      <c r="I457" s="54"/>
      <c r="J457" s="60">
        <v>42644</v>
      </c>
      <c r="K457" s="60">
        <v>73050</v>
      </c>
      <c r="L457" s="54"/>
      <c r="M457" s="54"/>
      <c r="N457" s="54"/>
      <c r="O457" s="54" t="s">
        <v>62</v>
      </c>
      <c r="P457" s="54" t="s">
        <v>1042</v>
      </c>
      <c r="Q457" s="55"/>
      <c r="R457" s="55"/>
      <c r="S457" s="54" t="s">
        <v>1047</v>
      </c>
      <c r="T457" s="54" t="s">
        <v>1042</v>
      </c>
      <c r="U457" s="56">
        <v>0</v>
      </c>
      <c r="V457" s="56">
        <v>0</v>
      </c>
      <c r="W457" s="54"/>
    </row>
    <row r="458" spans="1:23">
      <c r="A458" s="8" t="s">
        <v>1066</v>
      </c>
      <c r="B458" s="8" t="s">
        <v>62</v>
      </c>
      <c r="C458" s="8" t="s">
        <v>1067</v>
      </c>
      <c r="D458" s="8" t="s">
        <v>364</v>
      </c>
      <c r="E458" s="8" t="s">
        <v>1048</v>
      </c>
      <c r="F458" s="8" t="s">
        <v>1046</v>
      </c>
      <c r="G458" s="54"/>
      <c r="H458" s="54"/>
      <c r="I458" s="54"/>
      <c r="J458" s="60">
        <v>42644</v>
      </c>
      <c r="K458" s="60">
        <v>73050</v>
      </c>
      <c r="L458" s="54"/>
      <c r="M458" s="54"/>
      <c r="N458" s="54"/>
      <c r="O458" s="54" t="s">
        <v>62</v>
      </c>
      <c r="P458" s="54" t="s">
        <v>1042</v>
      </c>
      <c r="Q458" s="55"/>
      <c r="R458" s="55"/>
      <c r="S458" s="54" t="s">
        <v>1047</v>
      </c>
      <c r="T458" s="54" t="s">
        <v>1042</v>
      </c>
      <c r="U458" s="56">
        <v>0</v>
      </c>
      <c r="V458" s="56">
        <v>0</v>
      </c>
      <c r="W458" s="54"/>
    </row>
    <row r="459" spans="1:23">
      <c r="A459" s="8" t="s">
        <v>1066</v>
      </c>
      <c r="B459" s="8" t="s">
        <v>1052</v>
      </c>
      <c r="C459" s="8" t="s">
        <v>1067</v>
      </c>
      <c r="D459" s="8" t="s">
        <v>364</v>
      </c>
      <c r="E459" s="8" t="s">
        <v>1048</v>
      </c>
      <c r="F459" s="8" t="s">
        <v>1046</v>
      </c>
      <c r="G459" s="54"/>
      <c r="H459" s="54"/>
      <c r="I459" s="54"/>
      <c r="J459" s="60">
        <v>43282</v>
      </c>
      <c r="K459" s="60">
        <v>73050</v>
      </c>
      <c r="L459" s="54"/>
      <c r="M459" s="54"/>
      <c r="N459" s="54"/>
      <c r="O459" s="54" t="s">
        <v>62</v>
      </c>
      <c r="P459" s="54" t="s">
        <v>1042</v>
      </c>
      <c r="Q459" s="55"/>
      <c r="R459" s="55"/>
      <c r="S459" s="54" t="s">
        <v>1047</v>
      </c>
      <c r="T459" s="54" t="s">
        <v>1042</v>
      </c>
      <c r="U459" s="56">
        <v>0</v>
      </c>
      <c r="V459" s="56">
        <v>0</v>
      </c>
      <c r="W459" s="54"/>
    </row>
    <row r="460" spans="1:23">
      <c r="A460" s="8" t="s">
        <v>407</v>
      </c>
      <c r="B460" s="8" t="s">
        <v>1052</v>
      </c>
      <c r="C460" s="8" t="s">
        <v>408</v>
      </c>
      <c r="D460" s="8" t="s">
        <v>364</v>
      </c>
      <c r="E460" s="8" t="s">
        <v>1048</v>
      </c>
      <c r="F460" s="8" t="s">
        <v>1046</v>
      </c>
      <c r="G460" s="54"/>
      <c r="H460" s="54"/>
      <c r="I460" s="54"/>
      <c r="J460" s="60">
        <v>43282</v>
      </c>
      <c r="K460" s="60">
        <v>73050</v>
      </c>
      <c r="L460" s="54"/>
      <c r="M460" s="54"/>
      <c r="N460" s="54"/>
      <c r="O460" s="54" t="s">
        <v>62</v>
      </c>
      <c r="P460" s="54" t="s">
        <v>1042</v>
      </c>
      <c r="Q460" s="55"/>
      <c r="R460" s="55"/>
      <c r="S460" s="54" t="s">
        <v>1047</v>
      </c>
      <c r="T460" s="54" t="s">
        <v>1042</v>
      </c>
      <c r="U460" s="56">
        <v>0</v>
      </c>
      <c r="V460" s="56">
        <v>0</v>
      </c>
      <c r="W460" s="54"/>
    </row>
    <row r="461" spans="1:23">
      <c r="A461" s="8" t="s">
        <v>401</v>
      </c>
      <c r="B461" s="8" t="s">
        <v>62</v>
      </c>
      <c r="C461" s="8" t="s">
        <v>402</v>
      </c>
      <c r="D461" s="8" t="s">
        <v>364</v>
      </c>
      <c r="E461" s="8" t="s">
        <v>1048</v>
      </c>
      <c r="F461" s="8" t="s">
        <v>1046</v>
      </c>
      <c r="G461" s="54"/>
      <c r="H461" s="54"/>
      <c r="I461" s="54"/>
      <c r="J461" s="60">
        <v>43282</v>
      </c>
      <c r="K461" s="60">
        <v>73050</v>
      </c>
      <c r="L461" s="54"/>
      <c r="M461" s="54"/>
      <c r="N461" s="54"/>
      <c r="O461" s="54" t="s">
        <v>62</v>
      </c>
      <c r="P461" s="54" t="s">
        <v>1042</v>
      </c>
      <c r="Q461" s="55"/>
      <c r="R461" s="55"/>
      <c r="S461" s="54" t="s">
        <v>1047</v>
      </c>
      <c r="T461" s="54" t="s">
        <v>1042</v>
      </c>
      <c r="U461" s="56">
        <v>0</v>
      </c>
      <c r="V461" s="56">
        <v>0</v>
      </c>
      <c r="W461" s="54"/>
    </row>
    <row r="462" spans="1:23">
      <c r="A462" s="8" t="s">
        <v>369</v>
      </c>
      <c r="B462" s="8" t="s">
        <v>62</v>
      </c>
      <c r="C462" s="8" t="s">
        <v>1069</v>
      </c>
      <c r="D462" s="8" t="s">
        <v>364</v>
      </c>
      <c r="E462" s="8" t="s">
        <v>1048</v>
      </c>
      <c r="F462" s="8" t="s">
        <v>1046</v>
      </c>
      <c r="G462" s="54"/>
      <c r="H462" s="54"/>
      <c r="I462" s="54"/>
      <c r="J462" s="60">
        <v>43282</v>
      </c>
      <c r="K462" s="60">
        <v>73050</v>
      </c>
      <c r="L462" s="54"/>
      <c r="M462" s="54"/>
      <c r="N462" s="54"/>
      <c r="O462" s="54" t="s">
        <v>62</v>
      </c>
      <c r="P462" s="54" t="s">
        <v>1042</v>
      </c>
      <c r="Q462" s="55"/>
      <c r="R462" s="55"/>
      <c r="S462" s="54" t="s">
        <v>1047</v>
      </c>
      <c r="T462" s="54" t="s">
        <v>1042</v>
      </c>
      <c r="U462" s="56">
        <v>0</v>
      </c>
      <c r="V462" s="56">
        <v>0</v>
      </c>
      <c r="W462" s="54"/>
    </row>
    <row r="463" spans="1:23">
      <c r="A463" s="8" t="s">
        <v>1815</v>
      </c>
      <c r="B463" s="8" t="s">
        <v>62</v>
      </c>
      <c r="C463" s="8" t="s">
        <v>2153</v>
      </c>
      <c r="D463" s="8" t="s">
        <v>364</v>
      </c>
      <c r="E463" s="8" t="s">
        <v>1048</v>
      </c>
      <c r="F463" s="8" t="s">
        <v>1046</v>
      </c>
      <c r="G463" s="54"/>
      <c r="H463" s="54"/>
      <c r="I463" s="54"/>
      <c r="J463" s="60">
        <v>43282</v>
      </c>
      <c r="K463" s="60">
        <v>73050</v>
      </c>
      <c r="L463" s="54"/>
      <c r="M463" s="54"/>
      <c r="N463" s="54"/>
      <c r="O463" s="54" t="s">
        <v>62</v>
      </c>
      <c r="P463" s="54" t="s">
        <v>1042</v>
      </c>
      <c r="Q463" s="55"/>
      <c r="R463" s="55"/>
      <c r="S463" s="54" t="s">
        <v>1047</v>
      </c>
      <c r="T463" s="54" t="s">
        <v>1042</v>
      </c>
      <c r="U463" s="56">
        <v>0</v>
      </c>
      <c r="V463" s="56">
        <v>0</v>
      </c>
      <c r="W463" s="54"/>
    </row>
    <row r="464" spans="1:23">
      <c r="A464" s="8" t="s">
        <v>437</v>
      </c>
      <c r="B464" s="8" t="s">
        <v>62</v>
      </c>
      <c r="C464" s="8" t="s">
        <v>438</v>
      </c>
      <c r="D464" s="8" t="s">
        <v>364</v>
      </c>
      <c r="E464" s="8" t="s">
        <v>1048</v>
      </c>
      <c r="F464" s="8" t="s">
        <v>1046</v>
      </c>
      <c r="G464" s="54"/>
      <c r="H464" s="54"/>
      <c r="I464" s="54"/>
      <c r="J464" s="60">
        <v>43282</v>
      </c>
      <c r="K464" s="60">
        <v>73050</v>
      </c>
      <c r="L464" s="54"/>
      <c r="M464" s="54"/>
      <c r="N464" s="54"/>
      <c r="O464" s="54" t="s">
        <v>62</v>
      </c>
      <c r="P464" s="54" t="s">
        <v>1042</v>
      </c>
      <c r="Q464" s="55"/>
      <c r="R464" s="55"/>
      <c r="S464" s="54" t="s">
        <v>1047</v>
      </c>
      <c r="T464" s="54" t="s">
        <v>1042</v>
      </c>
      <c r="U464" s="56">
        <v>0</v>
      </c>
      <c r="V464" s="56">
        <v>0</v>
      </c>
      <c r="W464" s="54"/>
    </row>
    <row r="465" spans="1:23">
      <c r="A465" s="8" t="s">
        <v>341</v>
      </c>
      <c r="B465" s="8" t="s">
        <v>62</v>
      </c>
      <c r="C465" s="8" t="s">
        <v>341</v>
      </c>
      <c r="D465" s="8" t="s">
        <v>1422</v>
      </c>
      <c r="E465" s="8" t="s">
        <v>1423</v>
      </c>
      <c r="F465" s="8" t="s">
        <v>1046</v>
      </c>
      <c r="G465" s="54"/>
      <c r="H465" s="54"/>
      <c r="I465" s="54"/>
      <c r="J465" s="60">
        <v>42644</v>
      </c>
      <c r="K465" s="60">
        <v>73050</v>
      </c>
      <c r="L465" s="54"/>
      <c r="M465" s="54"/>
      <c r="N465" s="54"/>
      <c r="O465" s="54" t="s">
        <v>62</v>
      </c>
      <c r="P465" s="54" t="s">
        <v>1042</v>
      </c>
      <c r="Q465" s="55"/>
      <c r="R465" s="55"/>
      <c r="S465" s="54" t="s">
        <v>1047</v>
      </c>
      <c r="T465" s="54" t="s">
        <v>1042</v>
      </c>
      <c r="U465" s="56">
        <v>0</v>
      </c>
      <c r="V465" s="56">
        <v>0</v>
      </c>
      <c r="W465" s="54"/>
    </row>
    <row r="466" spans="1:23">
      <c r="A466" s="8" t="s">
        <v>445</v>
      </c>
      <c r="B466" s="8" t="s">
        <v>62</v>
      </c>
      <c r="C466" s="8" t="s">
        <v>1070</v>
      </c>
      <c r="D466" s="8" t="s">
        <v>364</v>
      </c>
      <c r="E466" s="8" t="s">
        <v>1048</v>
      </c>
      <c r="F466" s="8" t="s">
        <v>1046</v>
      </c>
      <c r="G466" s="54"/>
      <c r="H466" s="54"/>
      <c r="I466" s="54"/>
      <c r="J466" s="60">
        <v>42644</v>
      </c>
      <c r="K466" s="60">
        <v>73050</v>
      </c>
      <c r="L466" s="54"/>
      <c r="M466" s="54"/>
      <c r="N466" s="54"/>
      <c r="O466" s="54" t="s">
        <v>62</v>
      </c>
      <c r="P466" s="54" t="s">
        <v>1042</v>
      </c>
      <c r="Q466" s="55"/>
      <c r="R466" s="55"/>
      <c r="S466" s="54" t="s">
        <v>1047</v>
      </c>
      <c r="T466" s="54" t="s">
        <v>1042</v>
      </c>
      <c r="U466" s="56">
        <v>0</v>
      </c>
      <c r="V466" s="56">
        <v>0</v>
      </c>
      <c r="W466" s="54"/>
    </row>
    <row r="467" spans="1:23">
      <c r="A467" s="8" t="s">
        <v>490</v>
      </c>
      <c r="B467" s="8" t="s">
        <v>62</v>
      </c>
      <c r="C467" s="8" t="s">
        <v>491</v>
      </c>
      <c r="D467" s="8" t="s">
        <v>364</v>
      </c>
      <c r="E467" s="8" t="s">
        <v>1048</v>
      </c>
      <c r="F467" s="8" t="s">
        <v>1046</v>
      </c>
      <c r="G467" s="54"/>
      <c r="H467" s="54"/>
      <c r="I467" s="54"/>
      <c r="J467" s="60">
        <v>42644</v>
      </c>
      <c r="K467" s="60">
        <v>73050</v>
      </c>
      <c r="L467" s="54"/>
      <c r="M467" s="54"/>
      <c r="N467" s="54"/>
      <c r="O467" s="54" t="s">
        <v>62</v>
      </c>
      <c r="P467" s="54" t="s">
        <v>1042</v>
      </c>
      <c r="Q467" s="55"/>
      <c r="R467" s="55"/>
      <c r="S467" s="54" t="s">
        <v>1047</v>
      </c>
      <c r="T467" s="54" t="s">
        <v>1042</v>
      </c>
      <c r="U467" s="56">
        <v>0</v>
      </c>
      <c r="V467" s="56">
        <v>0</v>
      </c>
      <c r="W467" s="54"/>
    </row>
    <row r="468" spans="1:23">
      <c r="A468" s="8" t="s">
        <v>367</v>
      </c>
      <c r="B468" s="8" t="s">
        <v>62</v>
      </c>
      <c r="C468" s="8" t="s">
        <v>1071</v>
      </c>
      <c r="D468" s="8" t="s">
        <v>364</v>
      </c>
      <c r="E468" s="8" t="s">
        <v>1048</v>
      </c>
      <c r="F468" s="8" t="s">
        <v>1046</v>
      </c>
      <c r="G468" s="54"/>
      <c r="H468" s="54"/>
      <c r="I468" s="54"/>
      <c r="J468" s="60">
        <v>42644</v>
      </c>
      <c r="K468" s="60">
        <v>73050</v>
      </c>
      <c r="L468" s="54"/>
      <c r="M468" s="54"/>
      <c r="N468" s="54"/>
      <c r="O468" s="54" t="s">
        <v>62</v>
      </c>
      <c r="P468" s="54" t="s">
        <v>1042</v>
      </c>
      <c r="Q468" s="55"/>
      <c r="R468" s="55"/>
      <c r="S468" s="54" t="s">
        <v>1047</v>
      </c>
      <c r="T468" s="54" t="s">
        <v>1042</v>
      </c>
      <c r="U468" s="56">
        <v>0</v>
      </c>
      <c r="V468" s="56">
        <v>0</v>
      </c>
      <c r="W468" s="54"/>
    </row>
    <row r="469" spans="1:23">
      <c r="A469" s="8" t="s">
        <v>426</v>
      </c>
      <c r="B469" s="8" t="s">
        <v>62</v>
      </c>
      <c r="C469" s="8" t="s">
        <v>1072</v>
      </c>
      <c r="D469" s="8" t="s">
        <v>364</v>
      </c>
      <c r="E469" s="8" t="s">
        <v>1048</v>
      </c>
      <c r="F469" s="8" t="s">
        <v>1046</v>
      </c>
      <c r="G469" s="54"/>
      <c r="H469" s="54"/>
      <c r="I469" s="54"/>
      <c r="J469" s="60">
        <v>42644</v>
      </c>
      <c r="K469" s="60">
        <v>73050</v>
      </c>
      <c r="L469" s="54"/>
      <c r="M469" s="54"/>
      <c r="N469" s="54"/>
      <c r="O469" s="54" t="s">
        <v>62</v>
      </c>
      <c r="P469" s="54" t="s">
        <v>1042</v>
      </c>
      <c r="Q469" s="55"/>
      <c r="R469" s="55"/>
      <c r="S469" s="54" t="s">
        <v>1047</v>
      </c>
      <c r="T469" s="54" t="s">
        <v>1042</v>
      </c>
      <c r="U469" s="56">
        <v>0</v>
      </c>
      <c r="V469" s="56">
        <v>0</v>
      </c>
      <c r="W469" s="54"/>
    </row>
    <row r="470" spans="1:23">
      <c r="A470" s="8" t="s">
        <v>494</v>
      </c>
      <c r="B470" s="8" t="s">
        <v>62</v>
      </c>
      <c r="C470" s="8" t="s">
        <v>495</v>
      </c>
      <c r="D470" s="8" t="s">
        <v>364</v>
      </c>
      <c r="E470" s="8" t="s">
        <v>1048</v>
      </c>
      <c r="F470" s="8" t="s">
        <v>1046</v>
      </c>
      <c r="G470" s="54"/>
      <c r="H470" s="54"/>
      <c r="I470" s="54"/>
      <c r="J470" s="60">
        <v>42644</v>
      </c>
      <c r="K470" s="60">
        <v>73050</v>
      </c>
      <c r="L470" s="54"/>
      <c r="M470" s="54"/>
      <c r="N470" s="54"/>
      <c r="O470" s="54" t="s">
        <v>62</v>
      </c>
      <c r="P470" s="54" t="s">
        <v>1042</v>
      </c>
      <c r="Q470" s="55"/>
      <c r="R470" s="55"/>
      <c r="S470" s="54" t="s">
        <v>1047</v>
      </c>
      <c r="T470" s="54" t="s">
        <v>1042</v>
      </c>
      <c r="U470" s="56">
        <v>0</v>
      </c>
      <c r="V470" s="56">
        <v>0</v>
      </c>
      <c r="W470" s="54"/>
    </row>
    <row r="471" spans="1:23">
      <c r="A471" s="8" t="s">
        <v>366</v>
      </c>
      <c r="B471" s="8" t="s">
        <v>62</v>
      </c>
      <c r="C471" s="8" t="s">
        <v>1073</v>
      </c>
      <c r="D471" s="8" t="s">
        <v>364</v>
      </c>
      <c r="E471" s="8" t="s">
        <v>1048</v>
      </c>
      <c r="F471" s="8" t="s">
        <v>1046</v>
      </c>
      <c r="G471" s="54"/>
      <c r="H471" s="54"/>
      <c r="I471" s="54"/>
      <c r="J471" s="60">
        <v>42644</v>
      </c>
      <c r="K471" s="60">
        <v>73050</v>
      </c>
      <c r="L471" s="54"/>
      <c r="M471" s="54"/>
      <c r="N471" s="54"/>
      <c r="O471" s="54" t="s">
        <v>62</v>
      </c>
      <c r="P471" s="54" t="s">
        <v>1042</v>
      </c>
      <c r="Q471" s="55"/>
      <c r="R471" s="55"/>
      <c r="S471" s="54" t="s">
        <v>1047</v>
      </c>
      <c r="T471" s="54" t="s">
        <v>1042</v>
      </c>
      <c r="U471" s="56">
        <v>0</v>
      </c>
      <c r="V471" s="56">
        <v>0</v>
      </c>
      <c r="W471" s="54"/>
    </row>
    <row r="472" spans="1:23">
      <c r="A472" s="8" t="s">
        <v>378</v>
      </c>
      <c r="B472" s="8" t="s">
        <v>62</v>
      </c>
      <c r="C472" s="8" t="s">
        <v>379</v>
      </c>
      <c r="D472" s="8" t="s">
        <v>364</v>
      </c>
      <c r="E472" s="8" t="s">
        <v>1048</v>
      </c>
      <c r="F472" s="8" t="s">
        <v>1046</v>
      </c>
      <c r="G472" s="54"/>
      <c r="H472" s="54"/>
      <c r="I472" s="54"/>
      <c r="J472" s="60">
        <v>42644</v>
      </c>
      <c r="K472" s="60">
        <v>73050</v>
      </c>
      <c r="L472" s="54"/>
      <c r="M472" s="54"/>
      <c r="N472" s="54"/>
      <c r="O472" s="54" t="s">
        <v>62</v>
      </c>
      <c r="P472" s="54" t="s">
        <v>1042</v>
      </c>
      <c r="Q472" s="55"/>
      <c r="R472" s="55"/>
      <c r="S472" s="54" t="s">
        <v>1047</v>
      </c>
      <c r="T472" s="54" t="s">
        <v>1042</v>
      </c>
      <c r="U472" s="56">
        <v>0</v>
      </c>
      <c r="V472" s="56">
        <v>0</v>
      </c>
      <c r="W472" s="54"/>
    </row>
    <row r="473" spans="1:23">
      <c r="A473" s="8" t="s">
        <v>282</v>
      </c>
      <c r="B473" s="8" t="s">
        <v>62</v>
      </c>
      <c r="C473" s="8" t="s">
        <v>1219</v>
      </c>
      <c r="D473" s="8" t="s">
        <v>281</v>
      </c>
      <c r="E473" s="8" t="s">
        <v>1219</v>
      </c>
      <c r="F473" s="8" t="s">
        <v>1148</v>
      </c>
      <c r="G473" s="54"/>
      <c r="H473" s="54"/>
      <c r="I473" s="54"/>
      <c r="J473" s="60">
        <v>42644</v>
      </c>
      <c r="K473" s="60">
        <v>73050</v>
      </c>
      <c r="L473" s="54"/>
      <c r="M473" s="54"/>
      <c r="N473" s="54"/>
      <c r="O473" s="54" t="s">
        <v>62</v>
      </c>
      <c r="P473" s="54" t="s">
        <v>1042</v>
      </c>
      <c r="Q473" s="55"/>
      <c r="R473" s="55"/>
      <c r="S473" s="54" t="s">
        <v>1047</v>
      </c>
      <c r="T473" s="54" t="s">
        <v>1042</v>
      </c>
      <c r="U473" s="56">
        <v>0</v>
      </c>
      <c r="V473" s="56">
        <v>0</v>
      </c>
      <c r="W473" s="54"/>
    </row>
    <row r="474" spans="1:23">
      <c r="A474" s="8" t="s">
        <v>1816</v>
      </c>
      <c r="B474" s="8" t="s">
        <v>62</v>
      </c>
      <c r="C474" s="8" t="s">
        <v>1219</v>
      </c>
      <c r="D474" s="8" t="s">
        <v>281</v>
      </c>
      <c r="E474" s="8" t="s">
        <v>1219</v>
      </c>
      <c r="F474" s="8" t="s">
        <v>1148</v>
      </c>
      <c r="G474" s="54"/>
      <c r="H474" s="54"/>
      <c r="I474" s="54"/>
      <c r="J474" s="60">
        <v>42644</v>
      </c>
      <c r="K474" s="60">
        <v>73050</v>
      </c>
      <c r="L474" s="54"/>
      <c r="M474" s="54"/>
      <c r="N474" s="54"/>
      <c r="O474" s="54" t="s">
        <v>62</v>
      </c>
      <c r="P474" s="54" t="s">
        <v>1042</v>
      </c>
      <c r="Q474" s="55"/>
      <c r="R474" s="55"/>
      <c r="S474" s="54" t="s">
        <v>1047</v>
      </c>
      <c r="T474" s="54" t="s">
        <v>1042</v>
      </c>
      <c r="U474" s="56">
        <v>0</v>
      </c>
      <c r="V474" s="56">
        <v>0</v>
      </c>
      <c r="W474" s="54"/>
    </row>
    <row r="475" spans="1:23">
      <c r="A475" s="8" t="s">
        <v>454</v>
      </c>
      <c r="B475" s="8" t="s">
        <v>62</v>
      </c>
      <c r="C475" s="8" t="s">
        <v>455</v>
      </c>
      <c r="D475" s="8" t="s">
        <v>364</v>
      </c>
      <c r="E475" s="8" t="s">
        <v>1048</v>
      </c>
      <c r="F475" s="8" t="s">
        <v>1046</v>
      </c>
      <c r="G475" s="54"/>
      <c r="H475" s="54"/>
      <c r="I475" s="54"/>
      <c r="J475" s="60">
        <v>42644</v>
      </c>
      <c r="K475" s="60">
        <v>73050</v>
      </c>
      <c r="L475" s="54"/>
      <c r="M475" s="54"/>
      <c r="N475" s="54"/>
      <c r="O475" s="54" t="s">
        <v>62</v>
      </c>
      <c r="P475" s="54" t="s">
        <v>1042</v>
      </c>
      <c r="Q475" s="55"/>
      <c r="R475" s="55"/>
      <c r="S475" s="54" t="s">
        <v>1047</v>
      </c>
      <c r="T475" s="54" t="s">
        <v>1042</v>
      </c>
      <c r="U475" s="56">
        <v>0</v>
      </c>
      <c r="V475" s="56">
        <v>0</v>
      </c>
      <c r="W475" s="54"/>
    </row>
    <row r="476" spans="1:23">
      <c r="A476" s="8" t="s">
        <v>387</v>
      </c>
      <c r="B476" s="8" t="s">
        <v>62</v>
      </c>
      <c r="C476" s="8" t="s">
        <v>1074</v>
      </c>
      <c r="D476" s="8" t="s">
        <v>364</v>
      </c>
      <c r="E476" s="8" t="s">
        <v>1048</v>
      </c>
      <c r="F476" s="8" t="s">
        <v>1046</v>
      </c>
      <c r="G476" s="54"/>
      <c r="H476" s="54"/>
      <c r="I476" s="54"/>
      <c r="J476" s="60">
        <v>42644</v>
      </c>
      <c r="K476" s="60">
        <v>73050</v>
      </c>
      <c r="L476" s="54"/>
      <c r="M476" s="54"/>
      <c r="N476" s="54"/>
      <c r="O476" s="54" t="s">
        <v>62</v>
      </c>
      <c r="P476" s="54" t="s">
        <v>1042</v>
      </c>
      <c r="Q476" s="55"/>
      <c r="R476" s="55"/>
      <c r="S476" s="54" t="s">
        <v>1047</v>
      </c>
      <c r="T476" s="54" t="s">
        <v>1042</v>
      </c>
      <c r="U476" s="56">
        <v>0</v>
      </c>
      <c r="V476" s="56">
        <v>0</v>
      </c>
      <c r="W476" s="54"/>
    </row>
    <row r="477" spans="1:23">
      <c r="A477" s="8" t="s">
        <v>466</v>
      </c>
      <c r="B477" s="8" t="s">
        <v>62</v>
      </c>
      <c r="C477" s="8" t="s">
        <v>467</v>
      </c>
      <c r="D477" s="8" t="s">
        <v>364</v>
      </c>
      <c r="E477" s="8" t="s">
        <v>1048</v>
      </c>
      <c r="F477" s="8" t="s">
        <v>1046</v>
      </c>
      <c r="G477" s="54"/>
      <c r="H477" s="54"/>
      <c r="I477" s="54"/>
      <c r="J477" s="60">
        <v>42644</v>
      </c>
      <c r="K477" s="60">
        <v>73050</v>
      </c>
      <c r="L477" s="54"/>
      <c r="M477" s="54"/>
      <c r="N477" s="54"/>
      <c r="O477" s="54" t="s">
        <v>62</v>
      </c>
      <c r="P477" s="54" t="s">
        <v>1042</v>
      </c>
      <c r="Q477" s="55"/>
      <c r="R477" s="55"/>
      <c r="S477" s="54" t="s">
        <v>1047</v>
      </c>
      <c r="T477" s="54" t="s">
        <v>1042</v>
      </c>
      <c r="U477" s="56">
        <v>0</v>
      </c>
      <c r="V477" s="56">
        <v>0</v>
      </c>
      <c r="W477" s="54"/>
    </row>
    <row r="478" spans="1:23">
      <c r="A478" s="8" t="s">
        <v>1817</v>
      </c>
      <c r="B478" s="8" t="s">
        <v>62</v>
      </c>
      <c r="C478" s="8" t="s">
        <v>2154</v>
      </c>
      <c r="D478" s="8" t="s">
        <v>2213</v>
      </c>
      <c r="E478" s="8" t="s">
        <v>2214</v>
      </c>
      <c r="F478" s="8" t="s">
        <v>1046</v>
      </c>
      <c r="G478" s="54"/>
      <c r="H478" s="54"/>
      <c r="I478" s="54"/>
      <c r="J478" s="60">
        <v>42644</v>
      </c>
      <c r="K478" s="60">
        <v>73050</v>
      </c>
      <c r="L478" s="54"/>
      <c r="M478" s="54"/>
      <c r="N478" s="54"/>
      <c r="O478" s="54" t="s">
        <v>62</v>
      </c>
      <c r="P478" s="54" t="s">
        <v>1042</v>
      </c>
      <c r="Q478" s="55"/>
      <c r="R478" s="55"/>
      <c r="S478" s="54" t="s">
        <v>1047</v>
      </c>
      <c r="T478" s="54" t="s">
        <v>1042</v>
      </c>
      <c r="U478" s="56">
        <v>0</v>
      </c>
      <c r="V478" s="56">
        <v>0</v>
      </c>
      <c r="W478" s="54"/>
    </row>
    <row r="479" spans="1:23">
      <c r="A479" s="8" t="s">
        <v>1254</v>
      </c>
      <c r="B479" s="8" t="s">
        <v>62</v>
      </c>
      <c r="C479" s="8" t="s">
        <v>1255</v>
      </c>
      <c r="D479" s="8" t="s">
        <v>1240</v>
      </c>
      <c r="E479" s="8" t="s">
        <v>1241</v>
      </c>
      <c r="F479" s="8" t="s">
        <v>1046</v>
      </c>
      <c r="G479" s="54"/>
      <c r="H479" s="54"/>
      <c r="I479" s="54"/>
      <c r="J479" s="60">
        <v>42644</v>
      </c>
      <c r="K479" s="60">
        <v>73050</v>
      </c>
      <c r="L479" s="54"/>
      <c r="M479" s="54"/>
      <c r="N479" s="54"/>
      <c r="O479" s="54" t="s">
        <v>62</v>
      </c>
      <c r="P479" s="54" t="s">
        <v>1042</v>
      </c>
      <c r="Q479" s="55"/>
      <c r="R479" s="55"/>
      <c r="S479" s="54" t="s">
        <v>1047</v>
      </c>
      <c r="T479" s="54" t="s">
        <v>1042</v>
      </c>
      <c r="U479" s="56">
        <v>0</v>
      </c>
      <c r="V479" s="56">
        <v>0</v>
      </c>
      <c r="W479" s="54"/>
    </row>
    <row r="480" spans="1:23">
      <c r="A480" s="8" t="s">
        <v>1329</v>
      </c>
      <c r="B480" s="8" t="s">
        <v>62</v>
      </c>
      <c r="C480" s="8" t="s">
        <v>1330</v>
      </c>
      <c r="D480" s="8" t="s">
        <v>1317</v>
      </c>
      <c r="E480" s="8" t="s">
        <v>1318</v>
      </c>
      <c r="F480" s="8" t="s">
        <v>1046</v>
      </c>
      <c r="G480" s="54"/>
      <c r="H480" s="54"/>
      <c r="I480" s="54"/>
      <c r="J480" s="60">
        <v>42644</v>
      </c>
      <c r="K480" s="60">
        <v>73050</v>
      </c>
      <c r="L480" s="54"/>
      <c r="M480" s="54"/>
      <c r="N480" s="54"/>
      <c r="O480" s="54" t="s">
        <v>62</v>
      </c>
      <c r="P480" s="54" t="s">
        <v>1042</v>
      </c>
      <c r="Q480" s="55"/>
      <c r="R480" s="55"/>
      <c r="S480" s="54" t="s">
        <v>1047</v>
      </c>
      <c r="T480" s="54" t="s">
        <v>1042</v>
      </c>
      <c r="U480" s="56">
        <v>0</v>
      </c>
      <c r="V480" s="56">
        <v>0</v>
      </c>
      <c r="W480" s="54"/>
    </row>
    <row r="481" spans="1:23">
      <c r="A481" s="8" t="s">
        <v>1351</v>
      </c>
      <c r="B481" s="8" t="s">
        <v>62</v>
      </c>
      <c r="C481" s="8" t="s">
        <v>1352</v>
      </c>
      <c r="D481" s="8" t="s">
        <v>312</v>
      </c>
      <c r="E481" s="8" t="s">
        <v>1350</v>
      </c>
      <c r="F481" s="8" t="s">
        <v>1046</v>
      </c>
      <c r="G481" s="54"/>
      <c r="H481" s="54"/>
      <c r="I481" s="54"/>
      <c r="J481" s="60">
        <v>42644</v>
      </c>
      <c r="K481" s="60">
        <v>73050</v>
      </c>
      <c r="L481" s="54"/>
      <c r="M481" s="54"/>
      <c r="N481" s="54"/>
      <c r="O481" s="54" t="s">
        <v>62</v>
      </c>
      <c r="P481" s="54" t="s">
        <v>1042</v>
      </c>
      <c r="Q481" s="55"/>
      <c r="R481" s="55"/>
      <c r="S481" s="54" t="s">
        <v>1047</v>
      </c>
      <c r="T481" s="54" t="s">
        <v>1042</v>
      </c>
      <c r="U481" s="56">
        <v>0</v>
      </c>
      <c r="V481" s="56">
        <v>0</v>
      </c>
      <c r="W481" s="54"/>
    </row>
    <row r="482" spans="1:23">
      <c r="A482" s="8" t="s">
        <v>1256</v>
      </c>
      <c r="B482" s="8" t="s">
        <v>62</v>
      </c>
      <c r="C482" s="8" t="s">
        <v>1257</v>
      </c>
      <c r="D482" s="8" t="s">
        <v>1240</v>
      </c>
      <c r="E482" s="8" t="s">
        <v>1241</v>
      </c>
      <c r="F482" s="8" t="s">
        <v>1046</v>
      </c>
      <c r="G482" s="54"/>
      <c r="H482" s="54"/>
      <c r="I482" s="54"/>
      <c r="J482" s="60">
        <v>42644</v>
      </c>
      <c r="K482" s="60">
        <v>73050</v>
      </c>
      <c r="L482" s="54"/>
      <c r="M482" s="54"/>
      <c r="N482" s="54"/>
      <c r="O482" s="54" t="s">
        <v>62</v>
      </c>
      <c r="P482" s="54" t="s">
        <v>1042</v>
      </c>
      <c r="Q482" s="55"/>
      <c r="R482" s="55"/>
      <c r="S482" s="54" t="s">
        <v>1047</v>
      </c>
      <c r="T482" s="54" t="s">
        <v>1042</v>
      </c>
      <c r="U482" s="56">
        <v>0</v>
      </c>
      <c r="V482" s="56">
        <v>0</v>
      </c>
      <c r="W482" s="54"/>
    </row>
    <row r="483" spans="1:23">
      <c r="A483" s="8" t="s">
        <v>1258</v>
      </c>
      <c r="B483" s="8" t="s">
        <v>62</v>
      </c>
      <c r="C483" s="8" t="s">
        <v>1259</v>
      </c>
      <c r="D483" s="8" t="s">
        <v>1240</v>
      </c>
      <c r="E483" s="8" t="s">
        <v>1241</v>
      </c>
      <c r="F483" s="8" t="s">
        <v>1046</v>
      </c>
      <c r="G483" s="54"/>
      <c r="H483" s="54"/>
      <c r="I483" s="54"/>
      <c r="J483" s="60">
        <v>42644</v>
      </c>
      <c r="K483" s="60">
        <v>73050</v>
      </c>
      <c r="L483" s="54"/>
      <c r="M483" s="54"/>
      <c r="N483" s="54"/>
      <c r="O483" s="54" t="s">
        <v>62</v>
      </c>
      <c r="P483" s="54" t="s">
        <v>1042</v>
      </c>
      <c r="Q483" s="55"/>
      <c r="R483" s="55"/>
      <c r="S483" s="54" t="s">
        <v>1047</v>
      </c>
      <c r="T483" s="54" t="s">
        <v>1042</v>
      </c>
      <c r="U483" s="56">
        <v>0</v>
      </c>
      <c r="V483" s="56">
        <v>0</v>
      </c>
      <c r="W483" s="54"/>
    </row>
    <row r="484" spans="1:23">
      <c r="A484" s="8" t="s">
        <v>1260</v>
      </c>
      <c r="B484" s="8" t="s">
        <v>62</v>
      </c>
      <c r="C484" s="8" t="s">
        <v>1261</v>
      </c>
      <c r="D484" s="8" t="s">
        <v>1240</v>
      </c>
      <c r="E484" s="8" t="s">
        <v>1241</v>
      </c>
      <c r="F484" s="8" t="s">
        <v>1046</v>
      </c>
      <c r="G484" s="54"/>
      <c r="H484" s="54"/>
      <c r="I484" s="54"/>
      <c r="J484" s="60">
        <v>42644</v>
      </c>
      <c r="K484" s="60">
        <v>73050</v>
      </c>
      <c r="L484" s="54"/>
      <c r="M484" s="54"/>
      <c r="N484" s="54"/>
      <c r="O484" s="54" t="s">
        <v>62</v>
      </c>
      <c r="P484" s="54" t="s">
        <v>1042</v>
      </c>
      <c r="Q484" s="55"/>
      <c r="R484" s="55"/>
      <c r="S484" s="54" t="s">
        <v>1047</v>
      </c>
      <c r="T484" s="54" t="s">
        <v>1042</v>
      </c>
      <c r="U484" s="56">
        <v>0</v>
      </c>
      <c r="V484" s="56">
        <v>0</v>
      </c>
      <c r="W484" s="54"/>
    </row>
    <row r="485" spans="1:23">
      <c r="A485" s="8" t="s">
        <v>1262</v>
      </c>
      <c r="B485" s="8" t="s">
        <v>62</v>
      </c>
      <c r="C485" s="8" t="s">
        <v>1263</v>
      </c>
      <c r="D485" s="8" t="s">
        <v>1240</v>
      </c>
      <c r="E485" s="8" t="s">
        <v>1241</v>
      </c>
      <c r="F485" s="8" t="s">
        <v>1046</v>
      </c>
      <c r="G485" s="54"/>
      <c r="H485" s="54"/>
      <c r="I485" s="54"/>
      <c r="J485" s="60">
        <v>42644</v>
      </c>
      <c r="K485" s="60">
        <v>73050</v>
      </c>
      <c r="L485" s="54"/>
      <c r="M485" s="54"/>
      <c r="N485" s="54"/>
      <c r="O485" s="54" t="s">
        <v>62</v>
      </c>
      <c r="P485" s="54" t="s">
        <v>1042</v>
      </c>
      <c r="Q485" s="55"/>
      <c r="R485" s="55"/>
      <c r="S485" s="54" t="s">
        <v>1047</v>
      </c>
      <c r="T485" s="54" t="s">
        <v>1042</v>
      </c>
      <c r="U485" s="56">
        <v>0</v>
      </c>
      <c r="V485" s="56">
        <v>0</v>
      </c>
      <c r="W485" s="54"/>
    </row>
    <row r="486" spans="1:23">
      <c r="A486" s="8" t="s">
        <v>1117</v>
      </c>
      <c r="B486" s="8" t="s">
        <v>62</v>
      </c>
      <c r="C486" s="8" t="s">
        <v>523</v>
      </c>
      <c r="D486" s="8" t="s">
        <v>1110</v>
      </c>
      <c r="E486" s="8" t="s">
        <v>1111</v>
      </c>
      <c r="F486" s="8" t="s">
        <v>1046</v>
      </c>
      <c r="G486" s="54"/>
      <c r="H486" s="54"/>
      <c r="I486" s="54"/>
      <c r="J486" s="60">
        <v>42644</v>
      </c>
      <c r="K486" s="60">
        <v>73050</v>
      </c>
      <c r="L486" s="54"/>
      <c r="M486" s="54"/>
      <c r="N486" s="54"/>
      <c r="O486" s="54" t="s">
        <v>62</v>
      </c>
      <c r="P486" s="54" t="s">
        <v>1042</v>
      </c>
      <c r="Q486" s="55"/>
      <c r="R486" s="55"/>
      <c r="S486" s="54" t="s">
        <v>1047</v>
      </c>
      <c r="T486" s="54" t="s">
        <v>1042</v>
      </c>
      <c r="U486" s="56">
        <v>0</v>
      </c>
      <c r="V486" s="56">
        <v>0</v>
      </c>
      <c r="W486" s="54"/>
    </row>
    <row r="487" spans="1:23">
      <c r="A487" s="8" t="s">
        <v>1264</v>
      </c>
      <c r="B487" s="8" t="s">
        <v>62</v>
      </c>
      <c r="C487" s="8" t="s">
        <v>734</v>
      </c>
      <c r="D487" s="8" t="s">
        <v>1240</v>
      </c>
      <c r="E487" s="8" t="s">
        <v>1241</v>
      </c>
      <c r="F487" s="8" t="s">
        <v>1046</v>
      </c>
      <c r="G487" s="54"/>
      <c r="H487" s="54"/>
      <c r="I487" s="54"/>
      <c r="J487" s="60">
        <v>42644</v>
      </c>
      <c r="K487" s="60">
        <v>73050</v>
      </c>
      <c r="L487" s="54"/>
      <c r="M487" s="54"/>
      <c r="N487" s="54"/>
      <c r="O487" s="54" t="s">
        <v>62</v>
      </c>
      <c r="P487" s="54" t="s">
        <v>1042</v>
      </c>
      <c r="Q487" s="55"/>
      <c r="R487" s="55"/>
      <c r="S487" s="54" t="s">
        <v>1047</v>
      </c>
      <c r="T487" s="54" t="s">
        <v>1042</v>
      </c>
      <c r="U487" s="56">
        <v>0</v>
      </c>
      <c r="V487" s="56">
        <v>0</v>
      </c>
      <c r="W487" s="54"/>
    </row>
    <row r="488" spans="1:23">
      <c r="A488" s="8" t="s">
        <v>1116</v>
      </c>
      <c r="B488" s="8" t="s">
        <v>62</v>
      </c>
      <c r="C488" s="8" t="s">
        <v>522</v>
      </c>
      <c r="D488" s="8" t="s">
        <v>1110</v>
      </c>
      <c r="E488" s="8" t="s">
        <v>1111</v>
      </c>
      <c r="F488" s="8" t="s">
        <v>1046</v>
      </c>
      <c r="G488" s="54"/>
      <c r="H488" s="54"/>
      <c r="I488" s="54"/>
      <c r="J488" s="60">
        <v>42644</v>
      </c>
      <c r="K488" s="60">
        <v>73050</v>
      </c>
      <c r="L488" s="54"/>
      <c r="M488" s="54"/>
      <c r="N488" s="54"/>
      <c r="O488" s="54" t="s">
        <v>62</v>
      </c>
      <c r="P488" s="54" t="s">
        <v>1042</v>
      </c>
      <c r="Q488" s="55"/>
      <c r="R488" s="55"/>
      <c r="S488" s="54" t="s">
        <v>1047</v>
      </c>
      <c r="T488" s="54" t="s">
        <v>1042</v>
      </c>
      <c r="U488" s="56">
        <v>0</v>
      </c>
      <c r="V488" s="56">
        <v>0</v>
      </c>
      <c r="W488" s="54"/>
    </row>
    <row r="489" spans="1:23">
      <c r="A489" s="8" t="s">
        <v>1441</v>
      </c>
      <c r="B489" s="8" t="s">
        <v>62</v>
      </c>
      <c r="C489" s="8" t="s">
        <v>332</v>
      </c>
      <c r="D489" s="8" t="s">
        <v>1440</v>
      </c>
      <c r="E489" s="8" t="s">
        <v>892</v>
      </c>
      <c r="F489" s="8" t="s">
        <v>1046</v>
      </c>
      <c r="G489" s="54"/>
      <c r="H489" s="54"/>
      <c r="I489" s="54"/>
      <c r="J489" s="60">
        <v>42644</v>
      </c>
      <c r="K489" s="60">
        <v>73050</v>
      </c>
      <c r="L489" s="54"/>
      <c r="M489" s="54"/>
      <c r="N489" s="54"/>
      <c r="O489" s="54" t="s">
        <v>62</v>
      </c>
      <c r="P489" s="54" t="s">
        <v>1042</v>
      </c>
      <c r="Q489" s="55"/>
      <c r="R489" s="55"/>
      <c r="S489" s="54" t="s">
        <v>1047</v>
      </c>
      <c r="T489" s="54" t="s">
        <v>1042</v>
      </c>
      <c r="U489" s="56">
        <v>0</v>
      </c>
      <c r="V489" s="56">
        <v>0</v>
      </c>
      <c r="W489" s="54"/>
    </row>
    <row r="490" spans="1:23">
      <c r="A490" s="8" t="s">
        <v>1121</v>
      </c>
      <c r="B490" s="8" t="s">
        <v>62</v>
      </c>
      <c r="C490" s="8" t="s">
        <v>1122</v>
      </c>
      <c r="D490" s="8" t="s">
        <v>1118</v>
      </c>
      <c r="E490" s="8" t="s">
        <v>1119</v>
      </c>
      <c r="F490" s="8" t="s">
        <v>1046</v>
      </c>
      <c r="G490" s="54"/>
      <c r="H490" s="54"/>
      <c r="I490" s="54"/>
      <c r="J490" s="60">
        <v>42644</v>
      </c>
      <c r="K490" s="60">
        <v>73050</v>
      </c>
      <c r="L490" s="54"/>
      <c r="M490" s="54"/>
      <c r="N490" s="54"/>
      <c r="O490" s="54" t="s">
        <v>62</v>
      </c>
      <c r="P490" s="54" t="s">
        <v>1042</v>
      </c>
      <c r="Q490" s="55"/>
      <c r="R490" s="55"/>
      <c r="S490" s="54" t="s">
        <v>1047</v>
      </c>
      <c r="T490" s="54" t="s">
        <v>1042</v>
      </c>
      <c r="U490" s="56">
        <v>0</v>
      </c>
      <c r="V490" s="56">
        <v>0</v>
      </c>
      <c r="W490" s="54"/>
    </row>
    <row r="491" spans="1:23">
      <c r="A491" s="8" t="s">
        <v>376</v>
      </c>
      <c r="B491" s="8" t="s">
        <v>62</v>
      </c>
      <c r="C491" s="8" t="s">
        <v>1075</v>
      </c>
      <c r="D491" s="8" t="s">
        <v>364</v>
      </c>
      <c r="E491" s="8" t="s">
        <v>1048</v>
      </c>
      <c r="F491" s="8" t="s">
        <v>1046</v>
      </c>
      <c r="G491" s="54"/>
      <c r="H491" s="54"/>
      <c r="I491" s="54"/>
      <c r="J491" s="60">
        <v>42644</v>
      </c>
      <c r="K491" s="60">
        <v>73050</v>
      </c>
      <c r="L491" s="54"/>
      <c r="M491" s="54"/>
      <c r="N491" s="54"/>
      <c r="O491" s="54" t="s">
        <v>62</v>
      </c>
      <c r="P491" s="54" t="s">
        <v>1042</v>
      </c>
      <c r="Q491" s="55"/>
      <c r="R491" s="55"/>
      <c r="S491" s="54" t="s">
        <v>1047</v>
      </c>
      <c r="T491" s="54" t="s">
        <v>1042</v>
      </c>
      <c r="U491" s="56">
        <v>0</v>
      </c>
      <c r="V491" s="56">
        <v>0</v>
      </c>
      <c r="W491" s="54"/>
    </row>
    <row r="492" spans="1:23">
      <c r="A492" s="8" t="s">
        <v>389</v>
      </c>
      <c r="B492" s="8" t="s">
        <v>62</v>
      </c>
      <c r="C492" s="8" t="s">
        <v>390</v>
      </c>
      <c r="D492" s="8" t="s">
        <v>364</v>
      </c>
      <c r="E492" s="8" t="s">
        <v>1048</v>
      </c>
      <c r="F492" s="8" t="s">
        <v>1046</v>
      </c>
      <c r="G492" s="54"/>
      <c r="H492" s="54"/>
      <c r="I492" s="54"/>
      <c r="J492" s="60">
        <v>42644</v>
      </c>
      <c r="K492" s="60">
        <v>73050</v>
      </c>
      <c r="L492" s="54"/>
      <c r="M492" s="54"/>
      <c r="N492" s="54"/>
      <c r="O492" s="54" t="s">
        <v>62</v>
      </c>
      <c r="P492" s="54" t="s">
        <v>1042</v>
      </c>
      <c r="Q492" s="55"/>
      <c r="R492" s="55"/>
      <c r="S492" s="54" t="s">
        <v>1047</v>
      </c>
      <c r="T492" s="54" t="s">
        <v>1042</v>
      </c>
      <c r="U492" s="56">
        <v>0</v>
      </c>
      <c r="V492" s="56">
        <v>0</v>
      </c>
      <c r="W492" s="54"/>
    </row>
    <row r="493" spans="1:23">
      <c r="A493" s="8" t="s">
        <v>358</v>
      </c>
      <c r="B493" s="8" t="s">
        <v>62</v>
      </c>
      <c r="C493" s="8" t="s">
        <v>1045</v>
      </c>
      <c r="D493" s="8" t="s">
        <v>357</v>
      </c>
      <c r="E493" s="8" t="s">
        <v>360</v>
      </c>
      <c r="F493" s="8" t="s">
        <v>1046</v>
      </c>
      <c r="G493" s="54"/>
      <c r="H493" s="54"/>
      <c r="I493" s="54"/>
      <c r="J493" s="60">
        <v>42644</v>
      </c>
      <c r="K493" s="60">
        <v>73050</v>
      </c>
      <c r="L493" s="54"/>
      <c r="M493" s="54"/>
      <c r="N493" s="54"/>
      <c r="O493" s="54" t="s">
        <v>62</v>
      </c>
      <c r="P493" s="54" t="s">
        <v>1042</v>
      </c>
      <c r="Q493" s="55"/>
      <c r="R493" s="55"/>
      <c r="S493" s="54" t="s">
        <v>1047</v>
      </c>
      <c r="T493" s="54" t="s">
        <v>1042</v>
      </c>
      <c r="U493" s="56">
        <v>0</v>
      </c>
      <c r="V493" s="56">
        <v>0</v>
      </c>
      <c r="W493" s="54"/>
    </row>
    <row r="494" spans="1:23">
      <c r="A494" s="8" t="s">
        <v>1818</v>
      </c>
      <c r="B494" s="8" t="s">
        <v>62</v>
      </c>
      <c r="C494" s="8" t="s">
        <v>2155</v>
      </c>
      <c r="D494" s="8" t="s">
        <v>2211</v>
      </c>
      <c r="E494" s="8" t="s">
        <v>2212</v>
      </c>
      <c r="F494" s="8" t="s">
        <v>1046</v>
      </c>
      <c r="G494" s="54"/>
      <c r="H494" s="54"/>
      <c r="I494" s="54"/>
      <c r="J494" s="60">
        <v>42644</v>
      </c>
      <c r="K494" s="60">
        <v>73050</v>
      </c>
      <c r="L494" s="54"/>
      <c r="M494" s="54"/>
      <c r="N494" s="54"/>
      <c r="O494" s="54" t="s">
        <v>62</v>
      </c>
      <c r="P494" s="54" t="s">
        <v>1042</v>
      </c>
      <c r="Q494" s="55"/>
      <c r="R494" s="55"/>
      <c r="S494" s="54" t="s">
        <v>1047</v>
      </c>
      <c r="T494" s="54" t="s">
        <v>1042</v>
      </c>
      <c r="U494" s="56">
        <v>0</v>
      </c>
      <c r="V494" s="56">
        <v>0</v>
      </c>
      <c r="W494" s="54"/>
    </row>
    <row r="495" spans="1:23">
      <c r="A495" s="8" t="s">
        <v>496</v>
      </c>
      <c r="B495" s="8" t="s">
        <v>62</v>
      </c>
      <c r="C495" s="8" t="s">
        <v>497</v>
      </c>
      <c r="D495" s="8" t="s">
        <v>364</v>
      </c>
      <c r="E495" s="8" t="s">
        <v>1048</v>
      </c>
      <c r="F495" s="8" t="s">
        <v>1046</v>
      </c>
      <c r="G495" s="54"/>
      <c r="H495" s="54"/>
      <c r="I495" s="54"/>
      <c r="J495" s="60">
        <v>42644</v>
      </c>
      <c r="K495" s="60">
        <v>73050</v>
      </c>
      <c r="L495" s="54"/>
      <c r="M495" s="54"/>
      <c r="N495" s="54"/>
      <c r="O495" s="54" t="s">
        <v>62</v>
      </c>
      <c r="P495" s="54" t="s">
        <v>1042</v>
      </c>
      <c r="Q495" s="55"/>
      <c r="R495" s="55"/>
      <c r="S495" s="54" t="s">
        <v>1047</v>
      </c>
      <c r="T495" s="54" t="s">
        <v>1042</v>
      </c>
      <c r="U495" s="56">
        <v>0</v>
      </c>
      <c r="V495" s="56">
        <v>0</v>
      </c>
      <c r="W495" s="54"/>
    </row>
    <row r="496" spans="1:23">
      <c r="A496" s="8" t="s">
        <v>1313</v>
      </c>
      <c r="B496" s="8" t="s">
        <v>62</v>
      </c>
      <c r="C496" s="8" t="s">
        <v>1314</v>
      </c>
      <c r="D496" s="8" t="s">
        <v>563</v>
      </c>
      <c r="E496" s="8" t="s">
        <v>1301</v>
      </c>
      <c r="F496" s="8" t="s">
        <v>1046</v>
      </c>
      <c r="G496" s="54"/>
      <c r="H496" s="54"/>
      <c r="I496" s="54"/>
      <c r="J496" s="60">
        <v>42644</v>
      </c>
      <c r="K496" s="60">
        <v>73050</v>
      </c>
      <c r="L496" s="54"/>
      <c r="M496" s="54"/>
      <c r="N496" s="54"/>
      <c r="O496" s="54" t="s">
        <v>62</v>
      </c>
      <c r="P496" s="54" t="s">
        <v>1042</v>
      </c>
      <c r="Q496" s="55"/>
      <c r="R496" s="55"/>
      <c r="S496" s="54" t="s">
        <v>1047</v>
      </c>
      <c r="T496" s="54"/>
      <c r="U496" s="56">
        <v>0</v>
      </c>
      <c r="V496" s="56">
        <v>0</v>
      </c>
      <c r="W496" s="54"/>
    </row>
    <row r="497" spans="1:23">
      <c r="A497" s="8" t="s">
        <v>1819</v>
      </c>
      <c r="B497" s="8" t="s">
        <v>62</v>
      </c>
      <c r="C497" s="8" t="s">
        <v>2156</v>
      </c>
      <c r="D497" s="8" t="s">
        <v>2213</v>
      </c>
      <c r="E497" s="8" t="s">
        <v>2214</v>
      </c>
      <c r="F497" s="8" t="s">
        <v>1046</v>
      </c>
      <c r="G497" s="54"/>
      <c r="H497" s="54"/>
      <c r="I497" s="54"/>
      <c r="J497" s="60">
        <v>42644</v>
      </c>
      <c r="K497" s="60">
        <v>73050</v>
      </c>
      <c r="L497" s="54"/>
      <c r="M497" s="54"/>
      <c r="N497" s="54"/>
      <c r="O497" s="54" t="s">
        <v>62</v>
      </c>
      <c r="P497" s="54" t="s">
        <v>1042</v>
      </c>
      <c r="Q497" s="55"/>
      <c r="R497" s="55"/>
      <c r="S497" s="54" t="s">
        <v>1047</v>
      </c>
      <c r="T497" s="54" t="s">
        <v>1042</v>
      </c>
      <c r="U497" s="56">
        <v>0</v>
      </c>
      <c r="V497" s="56">
        <v>0</v>
      </c>
      <c r="W497" s="54"/>
    </row>
    <row r="498" spans="1:23">
      <c r="A498" s="8" t="s">
        <v>1094</v>
      </c>
      <c r="B498" s="8" t="s">
        <v>62</v>
      </c>
      <c r="C498" s="8" t="s">
        <v>1095</v>
      </c>
      <c r="D498" s="8" t="s">
        <v>270</v>
      </c>
      <c r="E498" s="8" t="s">
        <v>1091</v>
      </c>
      <c r="F498" s="8" t="s">
        <v>1046</v>
      </c>
      <c r="G498" s="54"/>
      <c r="H498" s="54"/>
      <c r="I498" s="54"/>
      <c r="J498" s="60">
        <v>42644</v>
      </c>
      <c r="K498" s="60">
        <v>73050</v>
      </c>
      <c r="L498" s="54"/>
      <c r="M498" s="54"/>
      <c r="N498" s="54"/>
      <c r="O498" s="54" t="s">
        <v>62</v>
      </c>
      <c r="P498" s="54" t="s">
        <v>1042</v>
      </c>
      <c r="Q498" s="55"/>
      <c r="R498" s="55"/>
      <c r="S498" s="54" t="s">
        <v>1047</v>
      </c>
      <c r="T498" s="54" t="s">
        <v>1042</v>
      </c>
      <c r="U498" s="56">
        <v>0</v>
      </c>
      <c r="V498" s="56">
        <v>0</v>
      </c>
      <c r="W498" s="54"/>
    </row>
    <row r="499" spans="1:23">
      <c r="A499" s="8" t="s">
        <v>440</v>
      </c>
      <c r="B499" s="8" t="s">
        <v>62</v>
      </c>
      <c r="C499" s="8" t="s">
        <v>441</v>
      </c>
      <c r="D499" s="8" t="s">
        <v>364</v>
      </c>
      <c r="E499" s="8" t="s">
        <v>1048</v>
      </c>
      <c r="F499" s="8" t="s">
        <v>1046</v>
      </c>
      <c r="G499" s="54"/>
      <c r="H499" s="54"/>
      <c r="I499" s="54"/>
      <c r="J499" s="60">
        <v>42644</v>
      </c>
      <c r="K499" s="60">
        <v>73050</v>
      </c>
      <c r="L499" s="54"/>
      <c r="M499" s="54"/>
      <c r="N499" s="54"/>
      <c r="O499" s="54" t="s">
        <v>62</v>
      </c>
      <c r="P499" s="54" t="s">
        <v>1042</v>
      </c>
      <c r="Q499" s="55"/>
      <c r="R499" s="55"/>
      <c r="S499" s="54" t="s">
        <v>1043</v>
      </c>
      <c r="T499" s="54" t="s">
        <v>1042</v>
      </c>
      <c r="U499" s="56">
        <v>0</v>
      </c>
      <c r="V499" s="56">
        <v>0</v>
      </c>
      <c r="W499" s="54"/>
    </row>
    <row r="500" spans="1:23">
      <c r="A500" s="8" t="s">
        <v>1331</v>
      </c>
      <c r="B500" s="8" t="s">
        <v>62</v>
      </c>
      <c r="C500" s="8" t="s">
        <v>1332</v>
      </c>
      <c r="D500" s="8" t="s">
        <v>1317</v>
      </c>
      <c r="E500" s="8" t="s">
        <v>1318</v>
      </c>
      <c r="F500" s="8" t="s">
        <v>1046</v>
      </c>
      <c r="G500" s="54"/>
      <c r="H500" s="54"/>
      <c r="I500" s="54"/>
      <c r="J500" s="60">
        <v>42644</v>
      </c>
      <c r="K500" s="60">
        <v>73050</v>
      </c>
      <c r="L500" s="54"/>
      <c r="M500" s="54"/>
      <c r="N500" s="54"/>
      <c r="O500" s="54" t="s">
        <v>62</v>
      </c>
      <c r="P500" s="54" t="s">
        <v>1042</v>
      </c>
      <c r="Q500" s="55"/>
      <c r="R500" s="55"/>
      <c r="S500" s="54" t="s">
        <v>1043</v>
      </c>
      <c r="T500" s="54" t="s">
        <v>1042</v>
      </c>
      <c r="U500" s="56">
        <v>0</v>
      </c>
      <c r="V500" s="56">
        <v>0</v>
      </c>
      <c r="W500" s="54"/>
    </row>
    <row r="501" spans="1:23">
      <c r="A501" s="8" t="s">
        <v>588</v>
      </c>
      <c r="B501" s="8" t="s">
        <v>62</v>
      </c>
      <c r="C501" s="8" t="s">
        <v>1146</v>
      </c>
      <c r="D501" s="8" t="s">
        <v>348</v>
      </c>
      <c r="E501" s="8" t="s">
        <v>1144</v>
      </c>
      <c r="F501" s="8" t="s">
        <v>1148</v>
      </c>
      <c r="G501" s="54"/>
      <c r="H501" s="54"/>
      <c r="I501" s="54"/>
      <c r="J501" s="60">
        <v>42644</v>
      </c>
      <c r="K501" s="60">
        <v>73050</v>
      </c>
      <c r="L501" s="54"/>
      <c r="M501" s="54"/>
      <c r="N501" s="54"/>
      <c r="O501" s="54" t="s">
        <v>62</v>
      </c>
      <c r="P501" s="54" t="s">
        <v>1042</v>
      </c>
      <c r="Q501" s="55"/>
      <c r="R501" s="55"/>
      <c r="S501" s="54" t="s">
        <v>1043</v>
      </c>
      <c r="T501" s="54" t="s">
        <v>1042</v>
      </c>
      <c r="U501" s="56">
        <v>0</v>
      </c>
      <c r="V501" s="56">
        <v>0</v>
      </c>
      <c r="W501" s="54"/>
    </row>
    <row r="502" spans="1:23">
      <c r="A502" s="8" t="s">
        <v>588</v>
      </c>
      <c r="B502" s="8" t="s">
        <v>62</v>
      </c>
      <c r="C502" s="8" t="s">
        <v>1373</v>
      </c>
      <c r="D502" s="8" t="s">
        <v>516</v>
      </c>
      <c r="E502" s="8" t="s">
        <v>1371</v>
      </c>
      <c r="F502" s="8" t="s">
        <v>1148</v>
      </c>
      <c r="G502" s="54"/>
      <c r="H502" s="54"/>
      <c r="I502" s="54"/>
      <c r="J502" s="60">
        <v>42644</v>
      </c>
      <c r="K502" s="60">
        <v>73050</v>
      </c>
      <c r="L502" s="54"/>
      <c r="M502" s="54"/>
      <c r="N502" s="54"/>
      <c r="O502" s="54" t="s">
        <v>62</v>
      </c>
      <c r="P502" s="54" t="s">
        <v>1042</v>
      </c>
      <c r="Q502" s="55"/>
      <c r="R502" s="55"/>
      <c r="S502" s="54" t="s">
        <v>1043</v>
      </c>
      <c r="T502" s="54" t="s">
        <v>1042</v>
      </c>
      <c r="U502" s="56">
        <v>0</v>
      </c>
      <c r="V502" s="56">
        <v>0</v>
      </c>
      <c r="W502" s="54"/>
    </row>
    <row r="503" spans="1:23">
      <c r="A503" s="8" t="s">
        <v>588</v>
      </c>
      <c r="B503" s="8" t="s">
        <v>62</v>
      </c>
      <c r="C503" s="8" t="s">
        <v>1373</v>
      </c>
      <c r="D503" s="8" t="s">
        <v>2216</v>
      </c>
      <c r="E503" s="8" t="s">
        <v>1371</v>
      </c>
      <c r="F503" s="8" t="s">
        <v>1148</v>
      </c>
      <c r="G503" s="54"/>
      <c r="H503" s="54"/>
      <c r="I503" s="54"/>
      <c r="J503" s="60">
        <v>42644</v>
      </c>
      <c r="K503" s="60">
        <v>73050</v>
      </c>
      <c r="L503" s="54"/>
      <c r="M503" s="54"/>
      <c r="N503" s="54"/>
      <c r="O503" s="54" t="s">
        <v>62</v>
      </c>
      <c r="P503" s="54" t="s">
        <v>1042</v>
      </c>
      <c r="Q503" s="55"/>
      <c r="R503" s="55"/>
      <c r="S503" s="54" t="s">
        <v>1043</v>
      </c>
      <c r="T503" s="54" t="s">
        <v>1042</v>
      </c>
      <c r="U503" s="56">
        <v>0</v>
      </c>
      <c r="V503" s="56">
        <v>0</v>
      </c>
      <c r="W503" s="54"/>
    </row>
    <row r="504" spans="1:23">
      <c r="A504" s="8" t="s">
        <v>1820</v>
      </c>
      <c r="B504" s="8" t="s">
        <v>68</v>
      </c>
      <c r="C504" s="8" t="s">
        <v>1146</v>
      </c>
      <c r="D504" s="8" t="s">
        <v>348</v>
      </c>
      <c r="E504" s="8" t="s">
        <v>1144</v>
      </c>
      <c r="F504" s="8" t="s">
        <v>1148</v>
      </c>
      <c r="G504" s="54"/>
      <c r="H504" s="54"/>
      <c r="I504" s="54"/>
      <c r="J504" s="60">
        <v>42644</v>
      </c>
      <c r="K504" s="60">
        <v>73050</v>
      </c>
      <c r="L504" s="54"/>
      <c r="M504" s="54"/>
      <c r="N504" s="54"/>
      <c r="O504" s="54" t="s">
        <v>62</v>
      </c>
      <c r="P504" s="54" t="s">
        <v>1042</v>
      </c>
      <c r="Q504" s="55"/>
      <c r="R504" s="55"/>
      <c r="S504" s="54" t="s">
        <v>1043</v>
      </c>
      <c r="T504" s="54" t="s">
        <v>1042</v>
      </c>
      <c r="U504" s="56">
        <v>0</v>
      </c>
      <c r="V504" s="56">
        <v>0</v>
      </c>
      <c r="W504" s="54"/>
    </row>
    <row r="505" spans="1:23">
      <c r="A505" s="8" t="s">
        <v>1820</v>
      </c>
      <c r="B505" s="8" t="s">
        <v>62</v>
      </c>
      <c r="C505" s="8" t="s">
        <v>1373</v>
      </c>
      <c r="D505" s="8" t="s">
        <v>516</v>
      </c>
      <c r="E505" s="8" t="s">
        <v>1371</v>
      </c>
      <c r="F505" s="8" t="s">
        <v>1148</v>
      </c>
      <c r="G505" s="54"/>
      <c r="H505" s="54"/>
      <c r="I505" s="54"/>
      <c r="J505" s="60">
        <v>42644</v>
      </c>
      <c r="K505" s="60">
        <v>73050</v>
      </c>
      <c r="L505" s="54"/>
      <c r="M505" s="54"/>
      <c r="N505" s="54"/>
      <c r="O505" s="54" t="s">
        <v>62</v>
      </c>
      <c r="P505" s="54" t="s">
        <v>1042</v>
      </c>
      <c r="Q505" s="55"/>
      <c r="R505" s="55"/>
      <c r="S505" s="54" t="s">
        <v>1043</v>
      </c>
      <c r="T505" s="54" t="s">
        <v>1042</v>
      </c>
      <c r="U505" s="56">
        <v>0</v>
      </c>
      <c r="V505" s="56">
        <v>0</v>
      </c>
      <c r="W505" s="54"/>
    </row>
    <row r="506" spans="1:23">
      <c r="A506" s="8" t="s">
        <v>1820</v>
      </c>
      <c r="B506" s="8" t="s">
        <v>62</v>
      </c>
      <c r="C506" s="8" t="s">
        <v>1373</v>
      </c>
      <c r="D506" s="8" t="s">
        <v>2216</v>
      </c>
      <c r="E506" s="8" t="s">
        <v>1371</v>
      </c>
      <c r="F506" s="8" t="s">
        <v>1148</v>
      </c>
      <c r="G506" s="54"/>
      <c r="H506" s="54"/>
      <c r="I506" s="54"/>
      <c r="J506" s="60">
        <v>42644</v>
      </c>
      <c r="K506" s="60">
        <v>73050</v>
      </c>
      <c r="L506" s="54"/>
      <c r="M506" s="54"/>
      <c r="N506" s="54"/>
      <c r="O506" s="54" t="s">
        <v>62</v>
      </c>
      <c r="P506" s="54" t="s">
        <v>1042</v>
      </c>
      <c r="Q506" s="55"/>
      <c r="R506" s="55"/>
      <c r="S506" s="54" t="s">
        <v>1043</v>
      </c>
      <c r="T506" s="54" t="s">
        <v>1042</v>
      </c>
      <c r="U506" s="56">
        <v>0</v>
      </c>
      <c r="V506" s="56">
        <v>0</v>
      </c>
      <c r="W506" s="54"/>
    </row>
    <row r="507" spans="1:23">
      <c r="A507" s="8" t="s">
        <v>1821</v>
      </c>
      <c r="B507" s="8" t="s">
        <v>68</v>
      </c>
      <c r="C507" s="8" t="s">
        <v>2157</v>
      </c>
      <c r="D507" s="8" t="s">
        <v>2222</v>
      </c>
      <c r="E507" s="8" t="s">
        <v>2223</v>
      </c>
      <c r="F507" s="8" t="s">
        <v>1046</v>
      </c>
      <c r="G507" s="54"/>
      <c r="H507" s="54"/>
      <c r="I507" s="54"/>
      <c r="J507" s="60">
        <v>42644</v>
      </c>
      <c r="K507" s="60">
        <v>73050</v>
      </c>
      <c r="L507" s="54"/>
      <c r="M507" s="54"/>
      <c r="N507" s="54"/>
      <c r="O507" s="54" t="s">
        <v>62</v>
      </c>
      <c r="P507" s="54" t="s">
        <v>1042</v>
      </c>
      <c r="Q507" s="55"/>
      <c r="R507" s="55"/>
      <c r="S507" s="54" t="s">
        <v>1043</v>
      </c>
      <c r="T507" s="54" t="s">
        <v>1042</v>
      </c>
      <c r="U507" s="56">
        <v>0</v>
      </c>
      <c r="V507" s="56">
        <v>0</v>
      </c>
      <c r="W507" s="54"/>
    </row>
    <row r="508" spans="1:23">
      <c r="A508" s="8" t="s">
        <v>1103</v>
      </c>
      <c r="B508" s="8" t="s">
        <v>62</v>
      </c>
      <c r="C508" s="8" t="s">
        <v>1104</v>
      </c>
      <c r="D508" s="8" t="s">
        <v>1101</v>
      </c>
      <c r="E508" s="8" t="s">
        <v>2219</v>
      </c>
      <c r="F508" s="8" t="s">
        <v>1046</v>
      </c>
      <c r="G508" s="54"/>
      <c r="H508" s="54"/>
      <c r="I508" s="54"/>
      <c r="J508" s="60">
        <v>42644</v>
      </c>
      <c r="K508" s="60">
        <v>73050</v>
      </c>
      <c r="L508" s="54"/>
      <c r="M508" s="54"/>
      <c r="N508" s="54"/>
      <c r="O508" s="54" t="s">
        <v>62</v>
      </c>
      <c r="P508" s="54" t="s">
        <v>1042</v>
      </c>
      <c r="Q508" s="55"/>
      <c r="R508" s="55"/>
      <c r="S508" s="54" t="s">
        <v>1043</v>
      </c>
      <c r="T508" s="54" t="s">
        <v>1042</v>
      </c>
      <c r="U508" s="56">
        <v>0</v>
      </c>
      <c r="V508" s="56">
        <v>0</v>
      </c>
      <c r="W508" s="54"/>
    </row>
    <row r="509" spans="1:23">
      <c r="A509" s="8" t="s">
        <v>1134</v>
      </c>
      <c r="B509" s="8" t="s">
        <v>62</v>
      </c>
      <c r="C509" s="8" t="s">
        <v>595</v>
      </c>
      <c r="D509" s="8" t="s">
        <v>590</v>
      </c>
      <c r="E509" s="8" t="s">
        <v>1130</v>
      </c>
      <c r="F509" s="8" t="s">
        <v>1046</v>
      </c>
      <c r="G509" s="54"/>
      <c r="H509" s="54"/>
      <c r="I509" s="54"/>
      <c r="J509" s="60">
        <v>42644</v>
      </c>
      <c r="K509" s="60">
        <v>73050</v>
      </c>
      <c r="L509" s="54"/>
      <c r="M509" s="54"/>
      <c r="N509" s="54"/>
      <c r="O509" s="54" t="s">
        <v>62</v>
      </c>
      <c r="P509" s="54" t="s">
        <v>1042</v>
      </c>
      <c r="Q509" s="55"/>
      <c r="R509" s="55"/>
      <c r="S509" s="54" t="s">
        <v>1043</v>
      </c>
      <c r="T509" s="54" t="s">
        <v>1042</v>
      </c>
      <c r="U509" s="56">
        <v>0</v>
      </c>
      <c r="V509" s="56">
        <v>0</v>
      </c>
      <c r="W509" s="54"/>
    </row>
    <row r="510" spans="1:23">
      <c r="A510" s="8" t="s">
        <v>1105</v>
      </c>
      <c r="B510" s="8" t="s">
        <v>62</v>
      </c>
      <c r="C510" s="8" t="s">
        <v>1106</v>
      </c>
      <c r="D510" s="8" t="s">
        <v>1101</v>
      </c>
      <c r="E510" s="8" t="s">
        <v>2219</v>
      </c>
      <c r="F510" s="8" t="s">
        <v>1046</v>
      </c>
      <c r="G510" s="54"/>
      <c r="H510" s="54"/>
      <c r="I510" s="54"/>
      <c r="J510" s="60">
        <v>42644</v>
      </c>
      <c r="K510" s="60">
        <v>73050</v>
      </c>
      <c r="L510" s="54"/>
      <c r="M510" s="54"/>
      <c r="N510" s="54"/>
      <c r="O510" s="54" t="s">
        <v>62</v>
      </c>
      <c r="P510" s="54" t="s">
        <v>1042</v>
      </c>
      <c r="Q510" s="55"/>
      <c r="R510" s="55"/>
      <c r="S510" s="54" t="s">
        <v>1043</v>
      </c>
      <c r="T510" s="54" t="s">
        <v>1042</v>
      </c>
      <c r="U510" s="56">
        <v>0</v>
      </c>
      <c r="V510" s="56">
        <v>0</v>
      </c>
      <c r="W510" s="54"/>
    </row>
    <row r="511" spans="1:23">
      <c r="A511" s="8" t="s">
        <v>350</v>
      </c>
      <c r="B511" s="8" t="s">
        <v>62</v>
      </c>
      <c r="C511" s="8" t="s">
        <v>2158</v>
      </c>
      <c r="D511" s="8" t="s">
        <v>2224</v>
      </c>
      <c r="E511" s="8" t="s">
        <v>2225</v>
      </c>
      <c r="F511" s="8" t="s">
        <v>1046</v>
      </c>
      <c r="G511" s="54"/>
      <c r="H511" s="54"/>
      <c r="I511" s="54"/>
      <c r="J511" s="60">
        <v>42644</v>
      </c>
      <c r="K511" s="60">
        <v>73050</v>
      </c>
      <c r="L511" s="54"/>
      <c r="M511" s="54"/>
      <c r="N511" s="54"/>
      <c r="O511" s="54" t="s">
        <v>62</v>
      </c>
      <c r="P511" s="54" t="s">
        <v>1042</v>
      </c>
      <c r="Q511" s="55"/>
      <c r="R511" s="55"/>
      <c r="S511" s="54" t="s">
        <v>1043</v>
      </c>
      <c r="T511" s="54" t="s">
        <v>1042</v>
      </c>
      <c r="U511" s="56">
        <v>0</v>
      </c>
      <c r="V511" s="56">
        <v>0</v>
      </c>
      <c r="W511" s="54"/>
    </row>
    <row r="512" spans="1:23">
      <c r="A512" s="8" t="s">
        <v>350</v>
      </c>
      <c r="B512" s="8" t="s">
        <v>62</v>
      </c>
      <c r="C512" s="8" t="s">
        <v>1147</v>
      </c>
      <c r="D512" s="8" t="s">
        <v>348</v>
      </c>
      <c r="E512" s="8" t="s">
        <v>1144</v>
      </c>
      <c r="F512" s="8" t="s">
        <v>1148</v>
      </c>
      <c r="G512" s="54"/>
      <c r="H512" s="54"/>
      <c r="I512" s="54"/>
      <c r="J512" s="60">
        <v>42644</v>
      </c>
      <c r="K512" s="60">
        <v>73050</v>
      </c>
      <c r="L512" s="54"/>
      <c r="M512" s="54"/>
      <c r="N512" s="54"/>
      <c r="O512" s="54" t="s">
        <v>62</v>
      </c>
      <c r="P512" s="54" t="s">
        <v>1042</v>
      </c>
      <c r="Q512" s="55"/>
      <c r="R512" s="55"/>
      <c r="S512" s="54" t="s">
        <v>1043</v>
      </c>
      <c r="T512" s="54" t="s">
        <v>1042</v>
      </c>
      <c r="U512" s="56">
        <v>0</v>
      </c>
      <c r="V512" s="56">
        <v>0</v>
      </c>
      <c r="W512" s="54"/>
    </row>
    <row r="513" spans="1:23">
      <c r="A513" s="8" t="s">
        <v>1822</v>
      </c>
      <c r="B513" s="8" t="s">
        <v>62</v>
      </c>
      <c r="C513" s="8" t="s">
        <v>2159</v>
      </c>
      <c r="D513" s="8" t="s">
        <v>2224</v>
      </c>
      <c r="E513" s="8" t="s">
        <v>2225</v>
      </c>
      <c r="F513" s="8" t="s">
        <v>1046</v>
      </c>
      <c r="G513" s="54"/>
      <c r="H513" s="54"/>
      <c r="I513" s="54"/>
      <c r="J513" s="60">
        <v>42644</v>
      </c>
      <c r="K513" s="60">
        <v>73050</v>
      </c>
      <c r="L513" s="54"/>
      <c r="M513" s="54"/>
      <c r="N513" s="54"/>
      <c r="O513" s="54" t="s">
        <v>62</v>
      </c>
      <c r="P513" s="54" t="s">
        <v>1042</v>
      </c>
      <c r="Q513" s="55"/>
      <c r="R513" s="55"/>
      <c r="S513" s="54" t="s">
        <v>1043</v>
      </c>
      <c r="T513" s="54" t="s">
        <v>1042</v>
      </c>
      <c r="U513" s="56">
        <v>0</v>
      </c>
      <c r="V513" s="56">
        <v>0</v>
      </c>
      <c r="W513" s="54"/>
    </row>
    <row r="514" spans="1:23">
      <c r="A514" s="8" t="s">
        <v>416</v>
      </c>
      <c r="B514" s="8" t="s">
        <v>62</v>
      </c>
      <c r="C514" s="8" t="s">
        <v>1076</v>
      </c>
      <c r="D514" s="8" t="s">
        <v>364</v>
      </c>
      <c r="E514" s="8" t="s">
        <v>1048</v>
      </c>
      <c r="F514" s="8" t="s">
        <v>1046</v>
      </c>
      <c r="G514" s="54"/>
      <c r="H514" s="54"/>
      <c r="I514" s="54"/>
      <c r="J514" s="60">
        <v>42644</v>
      </c>
      <c r="K514" s="60">
        <v>73050</v>
      </c>
      <c r="L514" s="54"/>
      <c r="M514" s="54"/>
      <c r="N514" s="54"/>
      <c r="O514" s="54" t="s">
        <v>62</v>
      </c>
      <c r="P514" s="54" t="s">
        <v>1042</v>
      </c>
      <c r="Q514" s="55"/>
      <c r="R514" s="55"/>
      <c r="S514" s="54" t="s">
        <v>1043</v>
      </c>
      <c r="T514" s="54" t="s">
        <v>1042</v>
      </c>
      <c r="U514" s="56">
        <v>0</v>
      </c>
      <c r="V514" s="56">
        <v>0</v>
      </c>
      <c r="W514" s="54"/>
    </row>
    <row r="515" spans="1:23">
      <c r="A515" s="8" t="s">
        <v>1293</v>
      </c>
      <c r="B515" s="8" t="s">
        <v>62</v>
      </c>
      <c r="C515" s="8" t="s">
        <v>1294</v>
      </c>
      <c r="D515" s="8" t="s">
        <v>1269</v>
      </c>
      <c r="E515" s="8" t="s">
        <v>1270</v>
      </c>
      <c r="F515" s="8" t="s">
        <v>1046</v>
      </c>
      <c r="G515" s="54"/>
      <c r="H515" s="54"/>
      <c r="I515" s="54"/>
      <c r="J515" s="60">
        <v>42644</v>
      </c>
      <c r="K515" s="60">
        <v>73050</v>
      </c>
      <c r="L515" s="54"/>
      <c r="M515" s="54"/>
      <c r="N515" s="54"/>
      <c r="O515" s="54" t="s">
        <v>62</v>
      </c>
      <c r="P515" s="54" t="s">
        <v>1042</v>
      </c>
      <c r="Q515" s="55"/>
      <c r="R515" s="55"/>
      <c r="S515" s="54" t="s">
        <v>1043</v>
      </c>
      <c r="T515" s="54" t="s">
        <v>1042</v>
      </c>
      <c r="U515" s="56">
        <v>0</v>
      </c>
      <c r="V515" s="56">
        <v>0</v>
      </c>
      <c r="W515" s="54"/>
    </row>
    <row r="516" spans="1:23">
      <c r="A516" s="8" t="s">
        <v>1295</v>
      </c>
      <c r="B516" s="8" t="s">
        <v>62</v>
      </c>
      <c r="C516" s="8" t="s">
        <v>1296</v>
      </c>
      <c r="D516" s="8" t="s">
        <v>1269</v>
      </c>
      <c r="E516" s="8" t="s">
        <v>1270</v>
      </c>
      <c r="F516" s="8" t="s">
        <v>1046</v>
      </c>
      <c r="G516" s="54"/>
      <c r="H516" s="54"/>
      <c r="I516" s="54"/>
      <c r="J516" s="60">
        <v>42644</v>
      </c>
      <c r="K516" s="60">
        <v>43465</v>
      </c>
      <c r="L516" s="54"/>
      <c r="M516" s="54"/>
      <c r="N516" s="54"/>
      <c r="O516" s="54" t="s">
        <v>62</v>
      </c>
      <c r="P516" s="54" t="s">
        <v>1042</v>
      </c>
      <c r="Q516" s="55"/>
      <c r="R516" s="55"/>
      <c r="S516" s="54" t="s">
        <v>1043</v>
      </c>
      <c r="T516" s="54" t="s">
        <v>1042</v>
      </c>
      <c r="U516" s="56">
        <v>0</v>
      </c>
      <c r="V516" s="56">
        <v>0</v>
      </c>
      <c r="W516" s="54"/>
    </row>
    <row r="517" spans="1:23">
      <c r="A517" s="8" t="s">
        <v>1297</v>
      </c>
      <c r="B517" s="8" t="s">
        <v>62</v>
      </c>
      <c r="C517" s="8" t="s">
        <v>1298</v>
      </c>
      <c r="D517" s="8" t="s">
        <v>1269</v>
      </c>
      <c r="E517" s="8" t="s">
        <v>1270</v>
      </c>
      <c r="F517" s="8" t="s">
        <v>1046</v>
      </c>
      <c r="G517" s="54"/>
      <c r="H517" s="54"/>
      <c r="I517" s="54"/>
      <c r="J517" s="60">
        <v>42644</v>
      </c>
      <c r="K517" s="60">
        <v>73050</v>
      </c>
      <c r="L517" s="54"/>
      <c r="M517" s="54"/>
      <c r="N517" s="54"/>
      <c r="O517" s="54" t="s">
        <v>62</v>
      </c>
      <c r="P517" s="54" t="s">
        <v>1042</v>
      </c>
      <c r="Q517" s="55"/>
      <c r="R517" s="55"/>
      <c r="S517" s="54" t="s">
        <v>1043</v>
      </c>
      <c r="T517" s="54" t="s">
        <v>1042</v>
      </c>
      <c r="U517" s="56">
        <v>0</v>
      </c>
      <c r="V517" s="56">
        <v>0</v>
      </c>
      <c r="W517" s="54"/>
    </row>
    <row r="518" spans="1:23">
      <c r="A518" s="8" t="s">
        <v>403</v>
      </c>
      <c r="B518" s="8" t="s">
        <v>62</v>
      </c>
      <c r="C518" s="8" t="s">
        <v>404</v>
      </c>
      <c r="D518" s="8" t="s">
        <v>364</v>
      </c>
      <c r="E518" s="8" t="s">
        <v>1048</v>
      </c>
      <c r="F518" s="8" t="s">
        <v>1046</v>
      </c>
      <c r="G518" s="54"/>
      <c r="H518" s="54"/>
      <c r="I518" s="54"/>
      <c r="J518" s="60">
        <v>42917</v>
      </c>
      <c r="K518" s="60">
        <v>73050</v>
      </c>
      <c r="L518" s="54"/>
      <c r="M518" s="54"/>
      <c r="N518" s="54"/>
      <c r="O518" s="54" t="s">
        <v>62</v>
      </c>
      <c r="P518" s="54" t="s">
        <v>1042</v>
      </c>
      <c r="Q518" s="55"/>
      <c r="R518" s="55"/>
      <c r="S518" s="54" t="s">
        <v>1043</v>
      </c>
      <c r="T518" s="54" t="s">
        <v>1042</v>
      </c>
      <c r="U518" s="56">
        <v>0</v>
      </c>
      <c r="V518" s="56">
        <v>0</v>
      </c>
      <c r="W518" s="54"/>
    </row>
    <row r="519" spans="1:23">
      <c r="A519" s="8" t="s">
        <v>436</v>
      </c>
      <c r="B519" s="8" t="s">
        <v>62</v>
      </c>
      <c r="C519" s="8" t="s">
        <v>1077</v>
      </c>
      <c r="D519" s="8" t="s">
        <v>364</v>
      </c>
      <c r="E519" s="8" t="s">
        <v>1048</v>
      </c>
      <c r="F519" s="8" t="s">
        <v>1046</v>
      </c>
      <c r="G519" s="54"/>
      <c r="H519" s="54"/>
      <c r="I519" s="54"/>
      <c r="J519" s="60">
        <v>42644</v>
      </c>
      <c r="K519" s="60">
        <v>73050</v>
      </c>
      <c r="L519" s="54"/>
      <c r="M519" s="54"/>
      <c r="N519" s="54"/>
      <c r="O519" s="54" t="s">
        <v>62</v>
      </c>
      <c r="P519" s="54" t="s">
        <v>1042</v>
      </c>
      <c r="Q519" s="55"/>
      <c r="R519" s="55"/>
      <c r="S519" s="54" t="s">
        <v>1043</v>
      </c>
      <c r="T519" s="54" t="s">
        <v>1042</v>
      </c>
      <c r="U519" s="56">
        <v>0</v>
      </c>
      <c r="V519" s="56">
        <v>0</v>
      </c>
      <c r="W519" s="54"/>
    </row>
    <row r="520" spans="1:23">
      <c r="A520" s="8" t="s">
        <v>470</v>
      </c>
      <c r="B520" s="8" t="s">
        <v>62</v>
      </c>
      <c r="C520" s="8" t="s">
        <v>471</v>
      </c>
      <c r="D520" s="8" t="s">
        <v>364</v>
      </c>
      <c r="E520" s="8" t="s">
        <v>1048</v>
      </c>
      <c r="F520" s="8" t="s">
        <v>1046</v>
      </c>
      <c r="G520" s="54"/>
      <c r="H520" s="54"/>
      <c r="I520" s="54"/>
      <c r="J520" s="60">
        <v>42644</v>
      </c>
      <c r="K520" s="60">
        <v>73050</v>
      </c>
      <c r="L520" s="54"/>
      <c r="M520" s="54"/>
      <c r="N520" s="54"/>
      <c r="O520" s="54" t="s">
        <v>62</v>
      </c>
      <c r="P520" s="54" t="s">
        <v>1042</v>
      </c>
      <c r="Q520" s="55"/>
      <c r="R520" s="55"/>
      <c r="S520" s="54" t="s">
        <v>1043</v>
      </c>
      <c r="T520" s="54" t="s">
        <v>1042</v>
      </c>
      <c r="U520" s="56">
        <v>0</v>
      </c>
      <c r="V520" s="56">
        <v>0</v>
      </c>
      <c r="W520" s="54"/>
    </row>
    <row r="521" spans="1:23">
      <c r="A521" s="8" t="s">
        <v>1823</v>
      </c>
      <c r="B521" s="8" t="s">
        <v>62</v>
      </c>
      <c r="C521" s="8" t="s">
        <v>2160</v>
      </c>
      <c r="D521" s="8" t="s">
        <v>364</v>
      </c>
      <c r="E521" s="8" t="s">
        <v>1048</v>
      </c>
      <c r="F521" s="8" t="s">
        <v>1046</v>
      </c>
      <c r="G521" s="54"/>
      <c r="H521" s="54"/>
      <c r="I521" s="54"/>
      <c r="J521" s="60">
        <v>43282</v>
      </c>
      <c r="K521" s="60">
        <v>73050</v>
      </c>
      <c r="L521" s="54"/>
      <c r="M521" s="54"/>
      <c r="N521" s="54"/>
      <c r="O521" s="54" t="s">
        <v>62</v>
      </c>
      <c r="P521" s="54" t="s">
        <v>1042</v>
      </c>
      <c r="Q521" s="55"/>
      <c r="R521" s="55"/>
      <c r="S521" s="54" t="s">
        <v>1043</v>
      </c>
      <c r="T521" s="54" t="s">
        <v>1042</v>
      </c>
      <c r="U521" s="56">
        <v>0</v>
      </c>
      <c r="V521" s="56">
        <v>0</v>
      </c>
      <c r="W521" s="54"/>
    </row>
    <row r="522" spans="1:23">
      <c r="A522" s="8" t="s">
        <v>421</v>
      </c>
      <c r="B522" s="8" t="s">
        <v>62</v>
      </c>
      <c r="C522" s="8" t="s">
        <v>422</v>
      </c>
      <c r="D522" s="8" t="s">
        <v>364</v>
      </c>
      <c r="E522" s="8" t="s">
        <v>1048</v>
      </c>
      <c r="F522" s="8" t="s">
        <v>1046</v>
      </c>
      <c r="G522" s="54"/>
      <c r="H522" s="54"/>
      <c r="I522" s="54"/>
      <c r="J522" s="60">
        <v>41456</v>
      </c>
      <c r="K522" s="60">
        <v>73050</v>
      </c>
      <c r="L522" s="54"/>
      <c r="M522" s="54"/>
      <c r="N522" s="54"/>
      <c r="O522" s="54" t="s">
        <v>62</v>
      </c>
      <c r="P522" s="54" t="s">
        <v>1042</v>
      </c>
      <c r="Q522" s="55"/>
      <c r="R522" s="55"/>
      <c r="S522" s="54" t="s">
        <v>1043</v>
      </c>
      <c r="T522" s="54" t="s">
        <v>1042</v>
      </c>
      <c r="U522" s="56">
        <v>0</v>
      </c>
      <c r="V522" s="56">
        <v>0</v>
      </c>
      <c r="W522" s="54"/>
    </row>
    <row r="523" spans="1:23">
      <c r="A523" s="8" t="s">
        <v>435</v>
      </c>
      <c r="B523" s="8" t="s">
        <v>62</v>
      </c>
      <c r="C523" s="8" t="s">
        <v>1078</v>
      </c>
      <c r="D523" s="8" t="s">
        <v>364</v>
      </c>
      <c r="E523" s="8" t="s">
        <v>1048</v>
      </c>
      <c r="F523" s="8" t="s">
        <v>1046</v>
      </c>
      <c r="G523" s="54"/>
      <c r="H523" s="54"/>
      <c r="I523" s="54"/>
      <c r="J523" s="60">
        <v>41456</v>
      </c>
      <c r="K523" s="60">
        <v>73050</v>
      </c>
      <c r="L523" s="54"/>
      <c r="M523" s="54"/>
      <c r="N523" s="54"/>
      <c r="O523" s="54" t="s">
        <v>62</v>
      </c>
      <c r="P523" s="54" t="s">
        <v>1042</v>
      </c>
      <c r="Q523" s="55"/>
      <c r="R523" s="55"/>
      <c r="S523" s="54" t="s">
        <v>1043</v>
      </c>
      <c r="T523" s="54" t="s">
        <v>1042</v>
      </c>
      <c r="U523" s="56">
        <v>0</v>
      </c>
      <c r="V523" s="56">
        <v>0</v>
      </c>
      <c r="W523" s="54"/>
    </row>
    <row r="524" spans="1:23">
      <c r="A524" s="8" t="s">
        <v>485</v>
      </c>
      <c r="B524" s="8" t="s">
        <v>62</v>
      </c>
      <c r="C524" s="8" t="s">
        <v>486</v>
      </c>
      <c r="D524" s="8" t="s">
        <v>364</v>
      </c>
      <c r="E524" s="8" t="s">
        <v>1048</v>
      </c>
      <c r="F524" s="8" t="s">
        <v>1046</v>
      </c>
      <c r="G524" s="54"/>
      <c r="H524" s="54"/>
      <c r="I524" s="54"/>
      <c r="J524" s="60">
        <v>41456</v>
      </c>
      <c r="K524" s="60">
        <v>73050</v>
      </c>
      <c r="L524" s="54"/>
      <c r="M524" s="54"/>
      <c r="N524" s="54"/>
      <c r="O524" s="54" t="s">
        <v>62</v>
      </c>
      <c r="P524" s="54" t="s">
        <v>1042</v>
      </c>
      <c r="Q524" s="55"/>
      <c r="R524" s="55"/>
      <c r="S524" s="54" t="s">
        <v>1043</v>
      </c>
      <c r="T524" s="54" t="s">
        <v>1042</v>
      </c>
      <c r="U524" s="56">
        <v>0</v>
      </c>
      <c r="V524" s="56">
        <v>0</v>
      </c>
      <c r="W524" s="54"/>
    </row>
    <row r="525" spans="1:23">
      <c r="A525" s="8" t="s">
        <v>1824</v>
      </c>
      <c r="B525" s="8" t="s">
        <v>62</v>
      </c>
      <c r="C525" s="8" t="s">
        <v>2161</v>
      </c>
      <c r="D525" s="8" t="s">
        <v>2211</v>
      </c>
      <c r="E525" s="8" t="s">
        <v>2212</v>
      </c>
      <c r="F525" s="8" t="s">
        <v>1046</v>
      </c>
      <c r="G525" s="54"/>
      <c r="H525" s="54"/>
      <c r="I525" s="54"/>
      <c r="J525" s="60">
        <v>41456</v>
      </c>
      <c r="K525" s="60">
        <v>73050</v>
      </c>
      <c r="L525" s="54"/>
      <c r="M525" s="54"/>
      <c r="N525" s="54"/>
      <c r="O525" s="54" t="s">
        <v>62</v>
      </c>
      <c r="P525" s="54" t="s">
        <v>1042</v>
      </c>
      <c r="Q525" s="55"/>
      <c r="R525" s="55"/>
      <c r="S525" s="54" t="s">
        <v>1043</v>
      </c>
      <c r="T525" s="54" t="s">
        <v>1042</v>
      </c>
      <c r="U525" s="56">
        <v>0</v>
      </c>
      <c r="V525" s="56">
        <v>0</v>
      </c>
      <c r="W525" s="54"/>
    </row>
    <row r="526" spans="1:23">
      <c r="A526" s="8" t="s">
        <v>1825</v>
      </c>
      <c r="B526" s="8" t="s">
        <v>62</v>
      </c>
      <c r="C526" s="8" t="s">
        <v>2162</v>
      </c>
      <c r="D526" s="8" t="s">
        <v>2211</v>
      </c>
      <c r="E526" s="8" t="s">
        <v>2212</v>
      </c>
      <c r="F526" s="8" t="s">
        <v>1046</v>
      </c>
      <c r="G526" s="54"/>
      <c r="H526" s="54"/>
      <c r="I526" s="54"/>
      <c r="J526" s="60">
        <v>41456</v>
      </c>
      <c r="K526" s="60">
        <v>73050</v>
      </c>
      <c r="L526" s="54"/>
      <c r="M526" s="54"/>
      <c r="N526" s="54"/>
      <c r="O526" s="54" t="s">
        <v>62</v>
      </c>
      <c r="P526" s="54" t="s">
        <v>1042</v>
      </c>
      <c r="Q526" s="55"/>
      <c r="R526" s="55"/>
      <c r="S526" s="54" t="s">
        <v>1043</v>
      </c>
      <c r="T526" s="54" t="s">
        <v>1042</v>
      </c>
      <c r="U526" s="56">
        <v>0</v>
      </c>
      <c r="V526" s="56">
        <v>0</v>
      </c>
      <c r="W526" s="54"/>
    </row>
    <row r="527" spans="1:23">
      <c r="A527" s="8" t="s">
        <v>1826</v>
      </c>
      <c r="B527" s="8" t="s">
        <v>62</v>
      </c>
      <c r="C527" s="8" t="s">
        <v>2163</v>
      </c>
      <c r="D527" s="8" t="s">
        <v>518</v>
      </c>
      <c r="E527" s="8" t="s">
        <v>1369</v>
      </c>
      <c r="F527" s="8" t="s">
        <v>1148</v>
      </c>
      <c r="G527" s="54"/>
      <c r="H527" s="54"/>
      <c r="I527" s="54"/>
      <c r="J527" s="60">
        <v>41456</v>
      </c>
      <c r="K527" s="60">
        <v>73050</v>
      </c>
      <c r="L527" s="54"/>
      <c r="M527" s="54"/>
      <c r="N527" s="54"/>
      <c r="O527" s="54" t="s">
        <v>62</v>
      </c>
      <c r="P527" s="54" t="s">
        <v>1042</v>
      </c>
      <c r="Q527" s="55"/>
      <c r="R527" s="55"/>
      <c r="S527" s="54" t="s">
        <v>1043</v>
      </c>
      <c r="T527" s="54" t="s">
        <v>1042</v>
      </c>
      <c r="U527" s="56">
        <v>0</v>
      </c>
      <c r="V527" s="56">
        <v>0</v>
      </c>
      <c r="W527" s="54"/>
    </row>
    <row r="528" spans="1:23">
      <c r="A528" s="8" t="s">
        <v>1456</v>
      </c>
      <c r="B528" s="8" t="s">
        <v>62</v>
      </c>
      <c r="C528" s="8" t="s">
        <v>1457</v>
      </c>
      <c r="D528" s="8" t="s">
        <v>1448</v>
      </c>
      <c r="E528" s="8" t="s">
        <v>1449</v>
      </c>
      <c r="F528" s="8" t="s">
        <v>1046</v>
      </c>
      <c r="G528" s="54"/>
      <c r="H528" s="54"/>
      <c r="I528" s="54"/>
      <c r="J528" s="60">
        <v>41456</v>
      </c>
      <c r="K528" s="60">
        <v>73050</v>
      </c>
      <c r="L528" s="54"/>
      <c r="M528" s="54"/>
      <c r="N528" s="54"/>
      <c r="O528" s="54" t="s">
        <v>62</v>
      </c>
      <c r="P528" s="54" t="s">
        <v>1042</v>
      </c>
      <c r="Q528" s="55"/>
      <c r="R528" s="55"/>
      <c r="S528" s="54" t="s">
        <v>1043</v>
      </c>
      <c r="T528" s="54" t="s">
        <v>1042</v>
      </c>
      <c r="U528" s="56">
        <v>0</v>
      </c>
      <c r="V528" s="56">
        <v>0</v>
      </c>
      <c r="W528" s="54"/>
    </row>
    <row r="529" spans="1:23">
      <c r="A529" s="8" t="s">
        <v>1460</v>
      </c>
      <c r="B529" s="8" t="s">
        <v>62</v>
      </c>
      <c r="C529" s="8" t="s">
        <v>339</v>
      </c>
      <c r="D529" s="8" t="s">
        <v>1458</v>
      </c>
      <c r="E529" s="8" t="s">
        <v>1459</v>
      </c>
      <c r="F529" s="8" t="s">
        <v>1046</v>
      </c>
      <c r="G529" s="54"/>
      <c r="H529" s="54"/>
      <c r="I529" s="54"/>
      <c r="J529" s="60">
        <v>41456</v>
      </c>
      <c r="K529" s="60">
        <v>73050</v>
      </c>
      <c r="L529" s="54"/>
      <c r="M529" s="54"/>
      <c r="N529" s="54"/>
      <c r="O529" s="54" t="s">
        <v>62</v>
      </c>
      <c r="P529" s="54" t="s">
        <v>1042</v>
      </c>
      <c r="Q529" s="55"/>
      <c r="R529" s="55"/>
      <c r="S529" s="54" t="s">
        <v>1043</v>
      </c>
      <c r="T529" s="54" t="s">
        <v>1042</v>
      </c>
      <c r="U529" s="56">
        <v>0</v>
      </c>
      <c r="V529" s="56">
        <v>0</v>
      </c>
      <c r="W529" s="54"/>
    </row>
    <row r="530" spans="1:23">
      <c r="A530" s="8" t="s">
        <v>562</v>
      </c>
      <c r="B530" s="8" t="s">
        <v>62</v>
      </c>
      <c r="C530" s="8" t="s">
        <v>1354</v>
      </c>
      <c r="D530" s="8" t="s">
        <v>312</v>
      </c>
      <c r="E530" s="8" t="s">
        <v>1350</v>
      </c>
      <c r="F530" s="8" t="s">
        <v>1046</v>
      </c>
      <c r="G530" s="54"/>
      <c r="H530" s="54"/>
      <c r="I530" s="54"/>
      <c r="J530" s="60">
        <v>41456</v>
      </c>
      <c r="K530" s="60">
        <v>73050</v>
      </c>
      <c r="L530" s="54"/>
      <c r="M530" s="54"/>
      <c r="N530" s="54"/>
      <c r="O530" s="54" t="s">
        <v>62</v>
      </c>
      <c r="P530" s="54" t="s">
        <v>1042</v>
      </c>
      <c r="Q530" s="55"/>
      <c r="R530" s="55"/>
      <c r="S530" s="54" t="s">
        <v>1043</v>
      </c>
      <c r="T530" s="54" t="s">
        <v>1042</v>
      </c>
      <c r="U530" s="56">
        <v>0</v>
      </c>
      <c r="V530" s="56">
        <v>0</v>
      </c>
      <c r="W530" s="54"/>
    </row>
    <row r="531" spans="1:23">
      <c r="A531" s="8" t="s">
        <v>313</v>
      </c>
      <c r="B531" s="8" t="s">
        <v>62</v>
      </c>
      <c r="C531" s="8" t="s">
        <v>1353</v>
      </c>
      <c r="D531" s="8" t="s">
        <v>312</v>
      </c>
      <c r="E531" s="8" t="s">
        <v>1350</v>
      </c>
      <c r="F531" s="8" t="s">
        <v>1046</v>
      </c>
      <c r="G531" s="54"/>
      <c r="H531" s="54"/>
      <c r="I531" s="54"/>
      <c r="J531" s="60">
        <v>41456</v>
      </c>
      <c r="K531" s="60">
        <v>73050</v>
      </c>
      <c r="L531" s="54"/>
      <c r="M531" s="54"/>
      <c r="N531" s="54"/>
      <c r="O531" s="54" t="s">
        <v>62</v>
      </c>
      <c r="P531" s="54" t="s">
        <v>1042</v>
      </c>
      <c r="Q531" s="55"/>
      <c r="R531" s="55"/>
      <c r="S531" s="54" t="s">
        <v>1043</v>
      </c>
      <c r="T531" s="54"/>
      <c r="U531" s="56">
        <v>0</v>
      </c>
      <c r="V531" s="56">
        <v>0</v>
      </c>
      <c r="W531" s="54"/>
    </row>
    <row r="532" spans="1:23">
      <c r="A532" s="8" t="s">
        <v>1333</v>
      </c>
      <c r="B532" s="8" t="s">
        <v>62</v>
      </c>
      <c r="C532" s="8" t="s">
        <v>1334</v>
      </c>
      <c r="D532" s="8" t="s">
        <v>1317</v>
      </c>
      <c r="E532" s="8" t="s">
        <v>1318</v>
      </c>
      <c r="F532" s="8" t="s">
        <v>1046</v>
      </c>
      <c r="G532" s="54"/>
      <c r="H532" s="54"/>
      <c r="I532" s="54"/>
      <c r="J532" s="60">
        <v>41456</v>
      </c>
      <c r="K532" s="60">
        <v>73050</v>
      </c>
      <c r="L532" s="54"/>
      <c r="M532" s="54"/>
      <c r="N532" s="54"/>
      <c r="O532" s="54" t="s">
        <v>62</v>
      </c>
      <c r="P532" s="54" t="s">
        <v>1042</v>
      </c>
      <c r="Q532" s="55"/>
      <c r="R532" s="55"/>
      <c r="S532" s="54" t="s">
        <v>1043</v>
      </c>
      <c r="T532" s="54"/>
      <c r="U532" s="56">
        <v>0</v>
      </c>
      <c r="V532" s="56">
        <v>0</v>
      </c>
      <c r="W532" s="54" t="s">
        <v>1044</v>
      </c>
    </row>
    <row r="533" spans="1:23">
      <c r="A533" s="8" t="s">
        <v>1827</v>
      </c>
      <c r="B533" s="8" t="s">
        <v>62</v>
      </c>
      <c r="C533" s="8" t="s">
        <v>2164</v>
      </c>
      <c r="D533" s="8" t="s">
        <v>2211</v>
      </c>
      <c r="E533" s="8" t="s">
        <v>2212</v>
      </c>
      <c r="F533" s="8" t="s">
        <v>1046</v>
      </c>
      <c r="G533" s="54"/>
      <c r="H533" s="54"/>
      <c r="I533" s="54"/>
      <c r="J533" s="60">
        <v>41456</v>
      </c>
      <c r="K533" s="60">
        <v>73050</v>
      </c>
      <c r="L533" s="54"/>
      <c r="M533" s="54"/>
      <c r="N533" s="54"/>
      <c r="O533" s="54" t="s">
        <v>62</v>
      </c>
      <c r="P533" s="54" t="s">
        <v>1042</v>
      </c>
      <c r="Q533" s="55"/>
      <c r="R533" s="55"/>
      <c r="S533" s="54" t="s">
        <v>1043</v>
      </c>
      <c r="T533" s="54" t="s">
        <v>1042</v>
      </c>
      <c r="U533" s="56">
        <v>0</v>
      </c>
      <c r="V533" s="56">
        <v>0</v>
      </c>
      <c r="W533" s="54"/>
    </row>
    <row r="534" spans="1:23">
      <c r="A534" s="8" t="s">
        <v>1412</v>
      </c>
      <c r="B534" s="8" t="s">
        <v>62</v>
      </c>
      <c r="C534" s="8" t="s">
        <v>1411</v>
      </c>
      <c r="D534" s="8" t="s">
        <v>1410</v>
      </c>
      <c r="E534" s="8" t="s">
        <v>1411</v>
      </c>
      <c r="F534" s="8" t="s">
        <v>1046</v>
      </c>
      <c r="G534" s="54"/>
      <c r="H534" s="54"/>
      <c r="I534" s="54"/>
      <c r="J534" s="60">
        <v>41456</v>
      </c>
      <c r="K534" s="60">
        <v>73050</v>
      </c>
      <c r="L534" s="54"/>
      <c r="M534" s="54"/>
      <c r="N534" s="54"/>
      <c r="O534" s="54" t="s">
        <v>62</v>
      </c>
      <c r="P534" s="54" t="s">
        <v>1042</v>
      </c>
      <c r="Q534" s="55"/>
      <c r="R534" s="55"/>
      <c r="S534" s="54" t="s">
        <v>1043</v>
      </c>
      <c r="T534" s="54" t="s">
        <v>1042</v>
      </c>
      <c r="U534" s="56">
        <v>0</v>
      </c>
      <c r="V534" s="56">
        <v>0</v>
      </c>
      <c r="W534" s="54"/>
    </row>
    <row r="535" spans="1:23">
      <c r="A535" s="8" t="s">
        <v>1108</v>
      </c>
      <c r="B535" s="8" t="s">
        <v>62</v>
      </c>
      <c r="C535" s="8" t="s">
        <v>1109</v>
      </c>
      <c r="D535" s="8" t="s">
        <v>606</v>
      </c>
      <c r="E535" s="8" t="s">
        <v>1107</v>
      </c>
      <c r="F535" s="8" t="s">
        <v>1046</v>
      </c>
      <c r="G535" s="54"/>
      <c r="H535" s="54"/>
      <c r="I535" s="54"/>
      <c r="J535" s="60">
        <v>41456</v>
      </c>
      <c r="K535" s="60">
        <v>73050</v>
      </c>
      <c r="L535" s="54"/>
      <c r="M535" s="54"/>
      <c r="N535" s="54"/>
      <c r="O535" s="54" t="s">
        <v>62</v>
      </c>
      <c r="P535" s="54" t="s">
        <v>1042</v>
      </c>
      <c r="Q535" s="55"/>
      <c r="R535" s="55"/>
      <c r="S535" s="54" t="s">
        <v>1043</v>
      </c>
      <c r="T535" s="54" t="s">
        <v>1042</v>
      </c>
      <c r="U535" s="56">
        <v>0</v>
      </c>
      <c r="V535" s="56">
        <v>0</v>
      </c>
      <c r="W535" s="54"/>
    </row>
    <row r="536" spans="1:23">
      <c r="A536" s="8" t="s">
        <v>1828</v>
      </c>
      <c r="B536" s="8" t="s">
        <v>62</v>
      </c>
      <c r="C536" s="8" t="s">
        <v>2165</v>
      </c>
      <c r="D536" s="8" t="s">
        <v>2211</v>
      </c>
      <c r="E536" s="8" t="s">
        <v>2212</v>
      </c>
      <c r="F536" s="8" t="s">
        <v>1046</v>
      </c>
      <c r="G536" s="54"/>
      <c r="H536" s="54"/>
      <c r="I536" s="54"/>
      <c r="J536" s="60">
        <v>41456</v>
      </c>
      <c r="K536" s="60">
        <v>73050</v>
      </c>
      <c r="L536" s="54"/>
      <c r="M536" s="54"/>
      <c r="N536" s="54"/>
      <c r="O536" s="54" t="s">
        <v>62</v>
      </c>
      <c r="P536" s="54" t="s">
        <v>1042</v>
      </c>
      <c r="Q536" s="55"/>
      <c r="R536" s="55"/>
      <c r="S536" s="54" t="s">
        <v>1043</v>
      </c>
      <c r="T536" s="54" t="s">
        <v>1042</v>
      </c>
      <c r="U536" s="56">
        <v>0</v>
      </c>
      <c r="V536" s="56">
        <v>0</v>
      </c>
      <c r="W536" s="54"/>
    </row>
    <row r="537" spans="1:23">
      <c r="A537" s="8" t="s">
        <v>1135</v>
      </c>
      <c r="B537" s="8" t="s">
        <v>62</v>
      </c>
      <c r="C537" s="8" t="s">
        <v>596</v>
      </c>
      <c r="D537" s="8" t="s">
        <v>590</v>
      </c>
      <c r="E537" s="8" t="s">
        <v>1130</v>
      </c>
      <c r="F537" s="8" t="s">
        <v>1046</v>
      </c>
      <c r="G537" s="54"/>
      <c r="H537" s="54"/>
      <c r="I537" s="54"/>
      <c r="J537" s="60">
        <v>41456</v>
      </c>
      <c r="K537" s="60">
        <v>73050</v>
      </c>
      <c r="L537" s="54"/>
      <c r="M537" s="54"/>
      <c r="N537" s="54"/>
      <c r="O537" s="54" t="s">
        <v>62</v>
      </c>
      <c r="P537" s="54" t="s">
        <v>1042</v>
      </c>
      <c r="Q537" s="55"/>
      <c r="R537" s="55"/>
      <c r="S537" s="54" t="s">
        <v>1043</v>
      </c>
      <c r="T537" s="54" t="s">
        <v>1042</v>
      </c>
      <c r="U537" s="56">
        <v>0</v>
      </c>
      <c r="V537" s="56">
        <v>0</v>
      </c>
      <c r="W537" s="54"/>
    </row>
    <row r="538" spans="1:23">
      <c r="A538" s="8" t="s">
        <v>1129</v>
      </c>
      <c r="B538" s="8" t="s">
        <v>62</v>
      </c>
      <c r="C538" s="8" t="s">
        <v>261</v>
      </c>
      <c r="D538" s="8" t="s">
        <v>1127</v>
      </c>
      <c r="E538" s="8" t="s">
        <v>1128</v>
      </c>
      <c r="F538" s="8" t="s">
        <v>1046</v>
      </c>
      <c r="G538" s="54"/>
      <c r="H538" s="54"/>
      <c r="I538" s="54"/>
      <c r="J538" s="60">
        <v>41456</v>
      </c>
      <c r="K538" s="60">
        <v>73050</v>
      </c>
      <c r="L538" s="54"/>
      <c r="M538" s="54"/>
      <c r="N538" s="54"/>
      <c r="O538" s="54" t="s">
        <v>62</v>
      </c>
      <c r="P538" s="54" t="s">
        <v>1042</v>
      </c>
      <c r="Q538" s="55"/>
      <c r="R538" s="55"/>
      <c r="S538" s="54" t="s">
        <v>1043</v>
      </c>
      <c r="T538" s="54" t="s">
        <v>1042</v>
      </c>
      <c r="U538" s="56">
        <v>0</v>
      </c>
      <c r="V538" s="56">
        <v>0</v>
      </c>
      <c r="W538" s="54"/>
    </row>
    <row r="539" spans="1:23">
      <c r="A539" s="8" t="s">
        <v>291</v>
      </c>
      <c r="B539" s="8" t="s">
        <v>62</v>
      </c>
      <c r="C539" s="8" t="s">
        <v>1235</v>
      </c>
      <c r="D539" s="8" t="s">
        <v>290</v>
      </c>
      <c r="E539" s="8" t="s">
        <v>1233</v>
      </c>
      <c r="F539" s="8" t="s">
        <v>1148</v>
      </c>
      <c r="G539" s="54"/>
      <c r="H539" s="54"/>
      <c r="I539" s="54"/>
      <c r="J539" s="60">
        <v>43374</v>
      </c>
      <c r="K539" s="60">
        <v>43738</v>
      </c>
      <c r="L539" s="54"/>
      <c r="M539" s="54"/>
      <c r="N539" s="54"/>
      <c r="O539" s="54" t="s">
        <v>62</v>
      </c>
      <c r="P539" s="54" t="s">
        <v>1042</v>
      </c>
      <c r="Q539" s="55"/>
      <c r="R539" s="55"/>
      <c r="S539" s="54" t="s">
        <v>1043</v>
      </c>
      <c r="T539" s="54" t="s">
        <v>1042</v>
      </c>
      <c r="U539" s="56">
        <v>0</v>
      </c>
      <c r="V539" s="56">
        <v>0</v>
      </c>
      <c r="W539" s="54"/>
    </row>
    <row r="540" spans="1:23">
      <c r="A540" s="8" t="s">
        <v>1463</v>
      </c>
      <c r="B540" s="8" t="s">
        <v>62</v>
      </c>
      <c r="C540" s="8" t="s">
        <v>329</v>
      </c>
      <c r="D540" s="8" t="s">
        <v>1461</v>
      </c>
      <c r="E540" s="8" t="s">
        <v>1462</v>
      </c>
      <c r="F540" s="8" t="s">
        <v>1046</v>
      </c>
      <c r="G540" s="54"/>
      <c r="H540" s="54"/>
      <c r="I540" s="54"/>
      <c r="J540" s="60">
        <v>42644</v>
      </c>
      <c r="K540" s="60">
        <v>73050</v>
      </c>
      <c r="L540" s="54"/>
      <c r="M540" s="54"/>
      <c r="N540" s="54"/>
      <c r="O540" s="54" t="s">
        <v>62</v>
      </c>
      <c r="P540" s="54" t="s">
        <v>1042</v>
      </c>
      <c r="Q540" s="55"/>
      <c r="R540" s="55"/>
      <c r="S540" s="54" t="s">
        <v>1043</v>
      </c>
      <c r="T540" s="54" t="s">
        <v>1042</v>
      </c>
      <c r="U540" s="56">
        <v>0</v>
      </c>
      <c r="V540" s="56">
        <v>0</v>
      </c>
      <c r="W540" s="54"/>
    </row>
    <row r="541" spans="1:23">
      <c r="A541" s="8" t="s">
        <v>393</v>
      </c>
      <c r="B541" s="8" t="s">
        <v>62</v>
      </c>
      <c r="C541" s="8" t="s">
        <v>1079</v>
      </c>
      <c r="D541" s="8" t="s">
        <v>364</v>
      </c>
      <c r="E541" s="8" t="s">
        <v>1048</v>
      </c>
      <c r="F541" s="8" t="s">
        <v>1046</v>
      </c>
      <c r="G541" s="54"/>
      <c r="H541" s="54"/>
      <c r="I541" s="54"/>
      <c r="J541" s="60">
        <v>42644</v>
      </c>
      <c r="K541" s="60">
        <v>73050</v>
      </c>
      <c r="L541" s="54"/>
      <c r="M541" s="54"/>
      <c r="N541" s="54"/>
      <c r="O541" s="54" t="s">
        <v>62</v>
      </c>
      <c r="P541" s="54" t="s">
        <v>1042</v>
      </c>
      <c r="Q541" s="55"/>
      <c r="R541" s="55"/>
      <c r="S541" s="54" t="s">
        <v>1043</v>
      </c>
      <c r="T541" s="54" t="s">
        <v>1042</v>
      </c>
      <c r="U541" s="56">
        <v>0</v>
      </c>
      <c r="V541" s="56">
        <v>0</v>
      </c>
      <c r="W541" s="54"/>
    </row>
    <row r="542" spans="1:23">
      <c r="A542" s="8" t="s">
        <v>457</v>
      </c>
      <c r="B542" s="8" t="s">
        <v>62</v>
      </c>
      <c r="C542" s="8" t="s">
        <v>458</v>
      </c>
      <c r="D542" s="8" t="s">
        <v>364</v>
      </c>
      <c r="E542" s="8" t="s">
        <v>1048</v>
      </c>
      <c r="F542" s="8" t="s">
        <v>1046</v>
      </c>
      <c r="G542" s="54"/>
      <c r="H542" s="54"/>
      <c r="I542" s="54"/>
      <c r="J542" s="60">
        <v>42644</v>
      </c>
      <c r="K542" s="60">
        <v>73050</v>
      </c>
      <c r="L542" s="54"/>
      <c r="M542" s="54"/>
      <c r="N542" s="54"/>
      <c r="O542" s="54" t="s">
        <v>62</v>
      </c>
      <c r="P542" s="54" t="s">
        <v>1042</v>
      </c>
      <c r="Q542" s="55"/>
      <c r="R542" s="55"/>
      <c r="S542" s="54" t="s">
        <v>1043</v>
      </c>
      <c r="T542" s="54"/>
      <c r="U542" s="56">
        <v>0</v>
      </c>
      <c r="V542" s="56">
        <v>0</v>
      </c>
      <c r="W542" s="54"/>
    </row>
    <row r="543" spans="1:23" s="54" customFormat="1">
      <c r="A543" s="8" t="s">
        <v>2279</v>
      </c>
      <c r="B543" s="8" t="s">
        <v>62</v>
      </c>
      <c r="C543" s="8" t="s">
        <v>2278</v>
      </c>
      <c r="D543" s="74" t="s">
        <v>2277</v>
      </c>
      <c r="E543" s="8" t="s">
        <v>2278</v>
      </c>
      <c r="F543" s="8" t="s">
        <v>1046</v>
      </c>
      <c r="J543" s="60">
        <v>43647</v>
      </c>
      <c r="K543" s="60">
        <v>73050</v>
      </c>
      <c r="O543" s="54" t="s">
        <v>62</v>
      </c>
      <c r="P543" s="54" t="s">
        <v>1042</v>
      </c>
      <c r="Q543" s="55"/>
      <c r="R543" s="55"/>
      <c r="S543" s="54" t="s">
        <v>1047</v>
      </c>
      <c r="T543" s="54" t="s">
        <v>1042</v>
      </c>
      <c r="U543" s="56">
        <v>0</v>
      </c>
      <c r="V543" s="56">
        <v>0</v>
      </c>
    </row>
    <row r="544" spans="1:23">
      <c r="A544" s="8" t="s">
        <v>320</v>
      </c>
      <c r="B544" s="8" t="s">
        <v>62</v>
      </c>
      <c r="C544" s="8" t="s">
        <v>1355</v>
      </c>
      <c r="D544" s="8" t="s">
        <v>312</v>
      </c>
      <c r="E544" s="8" t="s">
        <v>1350</v>
      </c>
      <c r="F544" s="8" t="s">
        <v>1046</v>
      </c>
      <c r="G544" s="54"/>
      <c r="H544" s="54"/>
      <c r="I544" s="54"/>
      <c r="J544" s="60">
        <v>42644</v>
      </c>
      <c r="K544" s="60">
        <v>73050</v>
      </c>
      <c r="L544" s="54"/>
      <c r="M544" s="54"/>
      <c r="N544" s="54"/>
      <c r="O544" s="54" t="s">
        <v>62</v>
      </c>
      <c r="P544" s="54" t="s">
        <v>1042</v>
      </c>
      <c r="Q544" s="55"/>
      <c r="R544" s="55"/>
      <c r="S544" s="54" t="s">
        <v>1043</v>
      </c>
      <c r="T544" s="54"/>
      <c r="U544" s="56">
        <v>0</v>
      </c>
      <c r="V544" s="56">
        <v>0</v>
      </c>
      <c r="W544" s="54"/>
    </row>
    <row r="545" spans="1:23">
      <c r="A545" s="8" t="s">
        <v>571</v>
      </c>
      <c r="B545" s="8" t="s">
        <v>62</v>
      </c>
      <c r="C545" s="8" t="s">
        <v>1408</v>
      </c>
      <c r="D545" s="8" t="s">
        <v>568</v>
      </c>
      <c r="E545" s="8" t="s">
        <v>958</v>
      </c>
      <c r="F545" s="8" t="s">
        <v>1046</v>
      </c>
      <c r="G545" s="54"/>
      <c r="H545" s="54"/>
      <c r="I545" s="54"/>
      <c r="J545" s="60">
        <v>42644</v>
      </c>
      <c r="K545" s="60">
        <v>73050</v>
      </c>
      <c r="L545" s="54"/>
      <c r="M545" s="54"/>
      <c r="N545" s="54"/>
      <c r="O545" s="54" t="s">
        <v>62</v>
      </c>
      <c r="P545" s="54" t="s">
        <v>1042</v>
      </c>
      <c r="Q545" s="55"/>
      <c r="R545" s="55"/>
      <c r="S545" s="54" t="s">
        <v>1043</v>
      </c>
      <c r="T545" s="54"/>
      <c r="U545" s="56">
        <v>0</v>
      </c>
      <c r="V545" s="56">
        <v>0</v>
      </c>
      <c r="W545" s="54"/>
    </row>
    <row r="546" spans="1:23">
      <c r="A546" s="8" t="s">
        <v>569</v>
      </c>
      <c r="B546" s="8" t="s">
        <v>62</v>
      </c>
      <c r="C546" s="8" t="s">
        <v>1409</v>
      </c>
      <c r="D546" s="8" t="s">
        <v>568</v>
      </c>
      <c r="E546" s="8" t="s">
        <v>958</v>
      </c>
      <c r="F546" s="8" t="s">
        <v>1046</v>
      </c>
      <c r="G546" s="54"/>
      <c r="H546" s="54"/>
      <c r="I546" s="54"/>
      <c r="J546" s="60">
        <v>42644</v>
      </c>
      <c r="K546" s="60">
        <v>73050</v>
      </c>
      <c r="L546" s="54"/>
      <c r="M546" s="54"/>
      <c r="N546" s="54"/>
      <c r="O546" s="54" t="s">
        <v>62</v>
      </c>
      <c r="P546" s="54" t="s">
        <v>1042</v>
      </c>
      <c r="Q546" s="55"/>
      <c r="R546" s="55"/>
      <c r="S546" s="54" t="s">
        <v>1043</v>
      </c>
      <c r="T546" s="54"/>
      <c r="U546" s="56">
        <v>0</v>
      </c>
      <c r="V546" s="56">
        <v>0</v>
      </c>
      <c r="W546" s="54"/>
    </row>
    <row r="547" spans="1:23">
      <c r="A547" s="8" t="s">
        <v>1335</v>
      </c>
      <c r="B547" s="8" t="s">
        <v>62</v>
      </c>
      <c r="C547" s="8" t="s">
        <v>1336</v>
      </c>
      <c r="D547" s="8" t="s">
        <v>1317</v>
      </c>
      <c r="E547" s="8" t="s">
        <v>1318</v>
      </c>
      <c r="F547" s="8" t="s">
        <v>1046</v>
      </c>
      <c r="G547" s="54"/>
      <c r="H547" s="54"/>
      <c r="I547" s="54"/>
      <c r="J547" s="60">
        <v>42644</v>
      </c>
      <c r="K547" s="60">
        <v>73050</v>
      </c>
      <c r="L547" s="54"/>
      <c r="M547" s="54"/>
      <c r="N547" s="54"/>
      <c r="O547" s="54" t="s">
        <v>62</v>
      </c>
      <c r="P547" s="54" t="s">
        <v>1042</v>
      </c>
      <c r="Q547" s="55"/>
      <c r="R547" s="55"/>
      <c r="S547" s="54" t="s">
        <v>1043</v>
      </c>
      <c r="T547" s="54"/>
      <c r="U547" s="56">
        <v>0</v>
      </c>
      <c r="V547" s="56">
        <v>0</v>
      </c>
      <c r="W547" s="54"/>
    </row>
    <row r="548" spans="1:23">
      <c r="A548" s="8" t="s">
        <v>1265</v>
      </c>
      <c r="B548" s="8" t="s">
        <v>62</v>
      </c>
      <c r="C548" s="8" t="s">
        <v>1266</v>
      </c>
      <c r="D548" s="8" t="s">
        <v>1240</v>
      </c>
      <c r="E548" s="8" t="s">
        <v>1241</v>
      </c>
      <c r="F548" s="8" t="s">
        <v>1046</v>
      </c>
      <c r="G548" s="54"/>
      <c r="H548" s="54"/>
      <c r="I548" s="54"/>
      <c r="J548" s="60">
        <v>42644</v>
      </c>
      <c r="K548" s="60">
        <v>73050</v>
      </c>
      <c r="L548" s="54"/>
      <c r="M548" s="54"/>
      <c r="N548" s="54"/>
      <c r="O548" s="54" t="s">
        <v>62</v>
      </c>
      <c r="P548" s="54" t="s">
        <v>1042</v>
      </c>
      <c r="Q548" s="55"/>
      <c r="R548" s="55"/>
      <c r="S548" s="54" t="s">
        <v>1043</v>
      </c>
      <c r="T548" s="54"/>
      <c r="U548" s="56">
        <v>0</v>
      </c>
      <c r="V548" s="56">
        <v>0</v>
      </c>
      <c r="W548" s="54"/>
    </row>
    <row r="549" spans="1:23">
      <c r="A549" s="8" t="s">
        <v>392</v>
      </c>
      <c r="B549" s="8" t="s">
        <v>62</v>
      </c>
      <c r="C549" s="8" t="s">
        <v>1080</v>
      </c>
      <c r="D549" s="8" t="s">
        <v>364</v>
      </c>
      <c r="E549" s="8" t="s">
        <v>1048</v>
      </c>
      <c r="F549" s="8" t="s">
        <v>1046</v>
      </c>
      <c r="G549" s="54"/>
      <c r="H549" s="54"/>
      <c r="I549" s="54"/>
      <c r="J549" s="60">
        <v>42644</v>
      </c>
      <c r="K549" s="60">
        <v>73050</v>
      </c>
      <c r="L549" s="54"/>
      <c r="M549" s="54"/>
      <c r="N549" s="54"/>
      <c r="O549" s="54" t="s">
        <v>62</v>
      </c>
      <c r="P549" s="54" t="s">
        <v>1042</v>
      </c>
      <c r="Q549" s="55"/>
      <c r="R549" s="55"/>
      <c r="S549" s="54" t="s">
        <v>1043</v>
      </c>
      <c r="T549" s="54"/>
      <c r="U549" s="56">
        <v>0</v>
      </c>
      <c r="V549" s="56">
        <v>0</v>
      </c>
      <c r="W549" s="54"/>
    </row>
    <row r="550" spans="1:23">
      <c r="A550" s="8" t="s">
        <v>417</v>
      </c>
      <c r="B550" s="8" t="s">
        <v>62</v>
      </c>
      <c r="C550" s="8" t="s">
        <v>418</v>
      </c>
      <c r="D550" s="8" t="s">
        <v>364</v>
      </c>
      <c r="E550" s="8" t="s">
        <v>1048</v>
      </c>
      <c r="F550" s="8" t="s">
        <v>1046</v>
      </c>
      <c r="G550" s="54"/>
      <c r="H550" s="54"/>
      <c r="I550" s="54"/>
      <c r="J550" s="60">
        <v>42644</v>
      </c>
      <c r="K550" s="60">
        <v>73050</v>
      </c>
      <c r="L550" s="54"/>
      <c r="M550" s="54"/>
      <c r="N550" s="54"/>
      <c r="O550" s="54" t="s">
        <v>62</v>
      </c>
      <c r="P550" s="54" t="s">
        <v>1042</v>
      </c>
      <c r="Q550" s="55"/>
      <c r="R550" s="55"/>
      <c r="S550" s="54" t="s">
        <v>1043</v>
      </c>
      <c r="T550" s="54"/>
      <c r="U550" s="56">
        <v>0</v>
      </c>
      <c r="V550" s="56">
        <v>0</v>
      </c>
      <c r="W550" s="54"/>
    </row>
    <row r="551" spans="1:23">
      <c r="A551" s="8" t="s">
        <v>365</v>
      </c>
      <c r="B551" s="8" t="s">
        <v>62</v>
      </c>
      <c r="C551" s="8" t="s">
        <v>1081</v>
      </c>
      <c r="D551" s="8" t="s">
        <v>364</v>
      </c>
      <c r="E551" s="8" t="s">
        <v>1048</v>
      </c>
      <c r="F551" s="8" t="s">
        <v>1046</v>
      </c>
      <c r="G551" s="54"/>
      <c r="H551" s="54"/>
      <c r="I551" s="54"/>
      <c r="J551" s="60">
        <v>42644</v>
      </c>
      <c r="K551" s="60">
        <v>73050</v>
      </c>
      <c r="L551" s="54"/>
      <c r="M551" s="54"/>
      <c r="N551" s="54"/>
      <c r="O551" s="54" t="s">
        <v>62</v>
      </c>
      <c r="P551" s="54" t="s">
        <v>1042</v>
      </c>
      <c r="Q551" s="55"/>
      <c r="R551" s="55"/>
      <c r="S551" s="54" t="s">
        <v>1043</v>
      </c>
      <c r="T551" s="54"/>
      <c r="U551" s="56">
        <v>0</v>
      </c>
      <c r="V551" s="56">
        <v>0</v>
      </c>
      <c r="W551" s="54"/>
    </row>
    <row r="552" spans="1:23">
      <c r="A552" s="8" t="s">
        <v>483</v>
      </c>
      <c r="B552" s="8" t="s">
        <v>62</v>
      </c>
      <c r="C552" s="8" t="s">
        <v>484</v>
      </c>
      <c r="D552" s="8" t="s">
        <v>364</v>
      </c>
      <c r="E552" s="8" t="s">
        <v>1048</v>
      </c>
      <c r="F552" s="8" t="s">
        <v>1046</v>
      </c>
      <c r="G552" s="54"/>
      <c r="H552" s="54"/>
      <c r="I552" s="54"/>
      <c r="J552" s="60">
        <v>42644</v>
      </c>
      <c r="K552" s="60">
        <v>73050</v>
      </c>
      <c r="L552" s="54"/>
      <c r="M552" s="54"/>
      <c r="N552" s="54"/>
      <c r="O552" s="54" t="s">
        <v>62</v>
      </c>
      <c r="P552" s="54" t="s">
        <v>1042</v>
      </c>
      <c r="Q552" s="55"/>
      <c r="R552" s="55"/>
      <c r="S552" s="54" t="s">
        <v>1043</v>
      </c>
      <c r="T552" s="54"/>
      <c r="U552" s="56">
        <v>0</v>
      </c>
      <c r="V552" s="56">
        <v>0</v>
      </c>
      <c r="W552" s="54"/>
    </row>
    <row r="553" spans="1:23">
      <c r="A553" s="8" t="s">
        <v>388</v>
      </c>
      <c r="B553" s="8" t="s">
        <v>62</v>
      </c>
      <c r="C553" s="8" t="s">
        <v>1082</v>
      </c>
      <c r="D553" s="8" t="s">
        <v>364</v>
      </c>
      <c r="E553" s="8" t="s">
        <v>1048</v>
      </c>
      <c r="F553" s="8" t="s">
        <v>1046</v>
      </c>
      <c r="G553" s="54"/>
      <c r="H553" s="54"/>
      <c r="I553" s="54"/>
      <c r="J553" s="60">
        <v>42644</v>
      </c>
      <c r="K553" s="60">
        <v>73050</v>
      </c>
      <c r="L553" s="54"/>
      <c r="M553" s="54"/>
      <c r="N553" s="54"/>
      <c r="O553" s="54" t="s">
        <v>62</v>
      </c>
      <c r="P553" s="54" t="s">
        <v>1042</v>
      </c>
      <c r="Q553" s="55"/>
      <c r="R553" s="55"/>
      <c r="S553" s="54" t="s">
        <v>1043</v>
      </c>
      <c r="T553" s="54"/>
      <c r="U553" s="56">
        <v>0</v>
      </c>
      <c r="V553" s="56">
        <v>0</v>
      </c>
      <c r="W553" s="54"/>
    </row>
    <row r="554" spans="1:23">
      <c r="A554" s="8" t="s">
        <v>419</v>
      </c>
      <c r="B554" s="8" t="s">
        <v>62</v>
      </c>
      <c r="C554" s="8" t="s">
        <v>420</v>
      </c>
      <c r="D554" s="8" t="s">
        <v>364</v>
      </c>
      <c r="E554" s="8" t="s">
        <v>1048</v>
      </c>
      <c r="F554" s="8" t="s">
        <v>1046</v>
      </c>
      <c r="G554" s="54"/>
      <c r="H554" s="54"/>
      <c r="I554" s="54"/>
      <c r="J554" s="60">
        <v>42644</v>
      </c>
      <c r="K554" s="60">
        <v>73050</v>
      </c>
      <c r="L554" s="54"/>
      <c r="M554" s="54"/>
      <c r="N554" s="54"/>
      <c r="O554" s="54" t="s">
        <v>62</v>
      </c>
      <c r="P554" s="54" t="s">
        <v>1042</v>
      </c>
      <c r="Q554" s="55"/>
      <c r="R554" s="55"/>
      <c r="S554" s="54" t="s">
        <v>1043</v>
      </c>
      <c r="T554" s="54"/>
      <c r="U554" s="56">
        <v>0</v>
      </c>
      <c r="V554" s="56">
        <v>0</v>
      </c>
      <c r="W554" s="54"/>
    </row>
    <row r="555" spans="1:23">
      <c r="A555" s="8" t="s">
        <v>479</v>
      </c>
      <c r="B555" s="8" t="s">
        <v>62</v>
      </c>
      <c r="C555" s="8" t="s">
        <v>480</v>
      </c>
      <c r="D555" s="8" t="s">
        <v>364</v>
      </c>
      <c r="E555" s="8" t="s">
        <v>1048</v>
      </c>
      <c r="F555" s="8" t="s">
        <v>1046</v>
      </c>
      <c r="G555" s="54"/>
      <c r="H555" s="54"/>
      <c r="I555" s="54"/>
      <c r="J555" s="60">
        <v>42644</v>
      </c>
      <c r="K555" s="60">
        <v>73050</v>
      </c>
      <c r="L555" s="54"/>
      <c r="M555" s="54"/>
      <c r="N555" s="54"/>
      <c r="O555" s="54" t="s">
        <v>62</v>
      </c>
      <c r="P555" s="54" t="s">
        <v>1042</v>
      </c>
      <c r="Q555" s="55"/>
      <c r="R555" s="55"/>
      <c r="S555" s="54" t="s">
        <v>1043</v>
      </c>
      <c r="T555" s="54"/>
      <c r="U555" s="56">
        <v>0</v>
      </c>
      <c r="V555" s="56">
        <v>0</v>
      </c>
      <c r="W555" s="54"/>
    </row>
    <row r="556" spans="1:23">
      <c r="A556" s="8" t="s">
        <v>400</v>
      </c>
      <c r="B556" s="8" t="s">
        <v>62</v>
      </c>
      <c r="C556" s="8" t="s">
        <v>1083</v>
      </c>
      <c r="D556" s="8" t="s">
        <v>364</v>
      </c>
      <c r="E556" s="8" t="s">
        <v>1048</v>
      </c>
      <c r="F556" s="8" t="s">
        <v>1046</v>
      </c>
      <c r="G556" s="54"/>
      <c r="H556" s="54"/>
      <c r="I556" s="54"/>
      <c r="J556" s="60">
        <v>42644</v>
      </c>
      <c r="K556" s="60">
        <v>73050</v>
      </c>
      <c r="L556" s="54"/>
      <c r="M556" s="54"/>
      <c r="N556" s="54"/>
      <c r="O556" s="54" t="s">
        <v>62</v>
      </c>
      <c r="P556" s="54" t="s">
        <v>1042</v>
      </c>
      <c r="Q556" s="55"/>
      <c r="R556" s="55"/>
      <c r="S556" s="54" t="s">
        <v>1043</v>
      </c>
      <c r="T556" s="54"/>
      <c r="U556" s="56">
        <v>0</v>
      </c>
      <c r="V556" s="56">
        <v>0</v>
      </c>
      <c r="W556" s="54"/>
    </row>
    <row r="557" spans="1:23">
      <c r="A557" s="8" t="s">
        <v>488</v>
      </c>
      <c r="B557" s="8" t="s">
        <v>62</v>
      </c>
      <c r="C557" s="8" t="s">
        <v>489</v>
      </c>
      <c r="D557" s="8" t="s">
        <v>364</v>
      </c>
      <c r="E557" s="8" t="s">
        <v>1048</v>
      </c>
      <c r="F557" s="8" t="s">
        <v>1046</v>
      </c>
      <c r="G557" s="54"/>
      <c r="H557" s="54"/>
      <c r="I557" s="54"/>
      <c r="J557" s="60">
        <v>42644</v>
      </c>
      <c r="K557" s="60">
        <v>73050</v>
      </c>
      <c r="L557" s="54"/>
      <c r="M557" s="54"/>
      <c r="N557" s="54"/>
      <c r="O557" s="54" t="s">
        <v>62</v>
      </c>
      <c r="P557" s="54" t="s">
        <v>1042</v>
      </c>
      <c r="Q557" s="55"/>
      <c r="R557" s="55"/>
      <c r="S557" s="54" t="s">
        <v>1043</v>
      </c>
      <c r="T557" s="54"/>
      <c r="U557" s="56">
        <v>0</v>
      </c>
      <c r="V557" s="56">
        <v>0</v>
      </c>
      <c r="W557" s="54"/>
    </row>
    <row r="558" spans="1:23">
      <c r="A558" s="8" t="s">
        <v>1315</v>
      </c>
      <c r="B558" s="8" t="s">
        <v>62</v>
      </c>
      <c r="C558" s="8" t="s">
        <v>1316</v>
      </c>
      <c r="D558" s="8" t="s">
        <v>563</v>
      </c>
      <c r="E558" s="8" t="s">
        <v>1301</v>
      </c>
      <c r="F558" s="8" t="s">
        <v>1046</v>
      </c>
      <c r="G558" s="54"/>
      <c r="H558" s="54"/>
      <c r="I558" s="54"/>
      <c r="J558" s="60">
        <v>42644</v>
      </c>
      <c r="K558" s="60">
        <v>73050</v>
      </c>
      <c r="L558" s="54"/>
      <c r="M558" s="54"/>
      <c r="N558" s="54"/>
      <c r="O558" s="54" t="s">
        <v>62</v>
      </c>
      <c r="P558" s="54" t="s">
        <v>1042</v>
      </c>
      <c r="Q558" s="55"/>
      <c r="R558" s="55"/>
      <c r="S558" s="54" t="s">
        <v>1043</v>
      </c>
      <c r="T558" s="54"/>
      <c r="U558" s="56">
        <v>0</v>
      </c>
      <c r="V558" s="56">
        <v>0</v>
      </c>
      <c r="W558" s="54"/>
    </row>
    <row r="559" spans="1:23">
      <c r="A559" s="8" t="s">
        <v>1267</v>
      </c>
      <c r="B559" s="8" t="s">
        <v>62</v>
      </c>
      <c r="C559" s="8" t="s">
        <v>1268</v>
      </c>
      <c r="D559" s="8" t="s">
        <v>1240</v>
      </c>
      <c r="E559" s="8" t="s">
        <v>1241</v>
      </c>
      <c r="F559" s="8" t="s">
        <v>1046</v>
      </c>
      <c r="G559" s="54"/>
      <c r="H559" s="54"/>
      <c r="I559" s="54"/>
      <c r="J559" s="60">
        <v>42644</v>
      </c>
      <c r="K559" s="60">
        <v>73050</v>
      </c>
      <c r="L559" s="54"/>
      <c r="M559" s="54"/>
      <c r="N559" s="54"/>
      <c r="O559" s="54" t="s">
        <v>62</v>
      </c>
      <c r="P559" s="54" t="s">
        <v>1042</v>
      </c>
      <c r="Q559" s="55"/>
      <c r="R559" s="55"/>
      <c r="S559" s="54" t="s">
        <v>1043</v>
      </c>
      <c r="T559" s="54"/>
      <c r="U559" s="56">
        <v>0</v>
      </c>
      <c r="V559" s="56">
        <v>0</v>
      </c>
      <c r="W559" s="54"/>
    </row>
    <row r="560" spans="1:23">
      <c r="A560" s="8" t="s">
        <v>1299</v>
      </c>
      <c r="B560" s="8" t="s">
        <v>62</v>
      </c>
      <c r="C560" s="8" t="s">
        <v>1300</v>
      </c>
      <c r="D560" s="8" t="s">
        <v>1269</v>
      </c>
      <c r="E560" s="8" t="s">
        <v>1270</v>
      </c>
      <c r="F560" s="8" t="s">
        <v>1046</v>
      </c>
      <c r="G560" s="54"/>
      <c r="H560" s="54"/>
      <c r="I560" s="54"/>
      <c r="J560" s="60">
        <v>42644</v>
      </c>
      <c r="K560" s="60">
        <v>73050</v>
      </c>
      <c r="L560" s="54"/>
      <c r="M560" s="54"/>
      <c r="N560" s="54"/>
      <c r="O560" s="54" t="s">
        <v>62</v>
      </c>
      <c r="P560" s="54" t="s">
        <v>1042</v>
      </c>
      <c r="Q560" s="55"/>
      <c r="R560" s="55"/>
      <c r="S560" s="54" t="s">
        <v>1043</v>
      </c>
      <c r="T560" s="54"/>
      <c r="U560" s="56">
        <v>0</v>
      </c>
      <c r="V560" s="56">
        <v>0</v>
      </c>
      <c r="W560" s="54"/>
    </row>
    <row r="561" spans="1:23">
      <c r="A561" s="8" t="s">
        <v>481</v>
      </c>
      <c r="B561" s="8" t="s">
        <v>62</v>
      </c>
      <c r="C561" s="8" t="s">
        <v>482</v>
      </c>
      <c r="D561" s="8" t="s">
        <v>364</v>
      </c>
      <c r="E561" s="8" t="s">
        <v>1048</v>
      </c>
      <c r="F561" s="8" t="s">
        <v>1046</v>
      </c>
      <c r="G561" s="54"/>
      <c r="H561" s="54"/>
      <c r="I561" s="54"/>
      <c r="J561" s="60">
        <v>42644</v>
      </c>
      <c r="K561" s="60">
        <v>73050</v>
      </c>
      <c r="L561" s="54"/>
      <c r="M561" s="54"/>
      <c r="N561" s="54"/>
      <c r="O561" s="54" t="s">
        <v>62</v>
      </c>
      <c r="P561" s="54" t="s">
        <v>1042</v>
      </c>
      <c r="Q561" s="55"/>
      <c r="R561" s="55"/>
      <c r="S561" s="54" t="s">
        <v>1043</v>
      </c>
      <c r="T561" s="54"/>
      <c r="U561" s="56">
        <v>0</v>
      </c>
      <c r="V561" s="56">
        <v>0</v>
      </c>
      <c r="W561" s="54"/>
    </row>
    <row r="562" spans="1:23">
      <c r="A562" s="8" t="s">
        <v>394</v>
      </c>
      <c r="B562" s="8" t="s">
        <v>62</v>
      </c>
      <c r="C562" s="8" t="s">
        <v>1084</v>
      </c>
      <c r="D562" s="8" t="s">
        <v>364</v>
      </c>
      <c r="E562" s="8" t="s">
        <v>1048</v>
      </c>
      <c r="F562" s="8" t="s">
        <v>1046</v>
      </c>
      <c r="G562" s="54"/>
      <c r="H562" s="54"/>
      <c r="I562" s="54"/>
      <c r="J562" s="60">
        <v>42644</v>
      </c>
      <c r="K562" s="60">
        <v>73050</v>
      </c>
      <c r="L562" s="54"/>
      <c r="M562" s="54"/>
      <c r="N562" s="54"/>
      <c r="O562" s="54" t="s">
        <v>62</v>
      </c>
      <c r="P562" s="54" t="s">
        <v>1042</v>
      </c>
      <c r="Q562" s="55"/>
      <c r="R562" s="55"/>
      <c r="S562" s="54" t="s">
        <v>1043</v>
      </c>
      <c r="T562" s="54"/>
      <c r="U562" s="56">
        <v>0</v>
      </c>
      <c r="V562" s="56">
        <v>0</v>
      </c>
      <c r="W562" s="54"/>
    </row>
    <row r="563" spans="1:23">
      <c r="A563" s="8" t="s">
        <v>1829</v>
      </c>
      <c r="B563" s="8" t="s">
        <v>62</v>
      </c>
      <c r="C563" s="8" t="s">
        <v>2166</v>
      </c>
      <c r="D563" s="8" t="s">
        <v>2213</v>
      </c>
      <c r="E563" s="8" t="s">
        <v>2214</v>
      </c>
      <c r="F563" s="8" t="s">
        <v>1046</v>
      </c>
      <c r="G563" s="54"/>
      <c r="H563" s="54"/>
      <c r="I563" s="54"/>
      <c r="J563" s="60">
        <v>42644</v>
      </c>
      <c r="K563" s="60">
        <v>73050</v>
      </c>
      <c r="L563" s="54"/>
      <c r="M563" s="54"/>
      <c r="N563" s="54"/>
      <c r="O563" s="54" t="s">
        <v>62</v>
      </c>
      <c r="P563" s="54" t="s">
        <v>1042</v>
      </c>
      <c r="Q563" s="55"/>
      <c r="R563" s="55"/>
      <c r="S563" s="54" t="s">
        <v>1043</v>
      </c>
      <c r="T563" s="54"/>
      <c r="U563" s="56">
        <v>0</v>
      </c>
      <c r="V563" s="56">
        <v>0</v>
      </c>
      <c r="W563" s="54"/>
    </row>
    <row r="564" spans="1:23">
      <c r="A564" s="8" t="s">
        <v>1136</v>
      </c>
      <c r="B564" s="8" t="s">
        <v>62</v>
      </c>
      <c r="C564" s="8" t="s">
        <v>592</v>
      </c>
      <c r="D564" s="8" t="s">
        <v>590</v>
      </c>
      <c r="E564" s="8" t="s">
        <v>1130</v>
      </c>
      <c r="F564" s="8" t="s">
        <v>1046</v>
      </c>
      <c r="G564" s="54"/>
      <c r="H564" s="54"/>
      <c r="I564" s="54"/>
      <c r="J564" s="60">
        <v>42644</v>
      </c>
      <c r="K564" s="60">
        <v>73050</v>
      </c>
      <c r="L564" s="54"/>
      <c r="M564" s="54"/>
      <c r="N564" s="54"/>
      <c r="O564" s="54" t="s">
        <v>62</v>
      </c>
      <c r="P564" s="54" t="s">
        <v>1042</v>
      </c>
      <c r="Q564" s="55"/>
      <c r="R564" s="55"/>
      <c r="S564" s="54" t="s">
        <v>1043</v>
      </c>
      <c r="T564" s="54"/>
      <c r="U564" s="56">
        <v>0</v>
      </c>
      <c r="V564" s="56">
        <v>0</v>
      </c>
      <c r="W564" s="54"/>
    </row>
    <row r="565" spans="1:23">
      <c r="A565" s="8" t="s">
        <v>450</v>
      </c>
      <c r="B565" s="8" t="s">
        <v>62</v>
      </c>
      <c r="C565" s="8" t="s">
        <v>451</v>
      </c>
      <c r="D565" s="8" t="s">
        <v>364</v>
      </c>
      <c r="E565" s="8" t="s">
        <v>1048</v>
      </c>
      <c r="F565" s="8" t="s">
        <v>1046</v>
      </c>
      <c r="G565" s="54"/>
      <c r="H565" s="54"/>
      <c r="I565" s="54"/>
      <c r="J565" s="60">
        <v>42644</v>
      </c>
      <c r="K565" s="60">
        <v>73050</v>
      </c>
      <c r="L565" s="54"/>
      <c r="M565" s="54"/>
      <c r="N565" s="54"/>
      <c r="O565" s="54" t="s">
        <v>62</v>
      </c>
      <c r="P565" s="54" t="s">
        <v>1042</v>
      </c>
      <c r="Q565" s="55"/>
      <c r="R565" s="55"/>
      <c r="S565" s="54" t="s">
        <v>1043</v>
      </c>
      <c r="T565" s="54"/>
      <c r="U565" s="56">
        <v>0</v>
      </c>
      <c r="V565" s="56">
        <v>0</v>
      </c>
      <c r="W565" s="54"/>
    </row>
    <row r="566" spans="1:23">
      <c r="A566" s="8" t="s">
        <v>386</v>
      </c>
      <c r="B566" s="8" t="s">
        <v>62</v>
      </c>
      <c r="C566" s="8" t="s">
        <v>1085</v>
      </c>
      <c r="D566" s="8" t="s">
        <v>364</v>
      </c>
      <c r="E566" s="8" t="s">
        <v>1048</v>
      </c>
      <c r="F566" s="8" t="s">
        <v>1046</v>
      </c>
      <c r="G566" s="54"/>
      <c r="H566" s="54"/>
      <c r="I566" s="54"/>
      <c r="J566" s="60">
        <v>42644</v>
      </c>
      <c r="K566" s="60">
        <v>73050</v>
      </c>
      <c r="L566" s="54"/>
      <c r="M566" s="54"/>
      <c r="N566" s="54"/>
      <c r="O566" s="54" t="s">
        <v>62</v>
      </c>
      <c r="P566" s="54" t="s">
        <v>1042</v>
      </c>
      <c r="Q566" s="55"/>
      <c r="R566" s="55"/>
      <c r="S566" s="54" t="s">
        <v>1043</v>
      </c>
      <c r="T566" s="54"/>
      <c r="U566" s="56">
        <v>0</v>
      </c>
      <c r="V566" s="56">
        <v>0</v>
      </c>
      <c r="W566" s="54"/>
    </row>
    <row r="567" spans="1:23">
      <c r="A567" s="8" t="s">
        <v>442</v>
      </c>
      <c r="B567" s="8" t="s">
        <v>62</v>
      </c>
      <c r="C567" s="8" t="s">
        <v>1086</v>
      </c>
      <c r="D567" s="8" t="s">
        <v>364</v>
      </c>
      <c r="E567" s="8" t="s">
        <v>1048</v>
      </c>
      <c r="F567" s="8" t="s">
        <v>1046</v>
      </c>
      <c r="G567" s="54"/>
      <c r="H567" s="54"/>
      <c r="I567" s="54"/>
      <c r="J567" s="60">
        <v>42644</v>
      </c>
      <c r="K567" s="60">
        <v>73050</v>
      </c>
      <c r="L567" s="54"/>
      <c r="M567" s="54"/>
      <c r="N567" s="54"/>
      <c r="O567" s="54" t="s">
        <v>62</v>
      </c>
      <c r="P567" s="54" t="s">
        <v>1042</v>
      </c>
      <c r="Q567" s="55"/>
      <c r="R567" s="55"/>
      <c r="S567" s="54" t="s">
        <v>1043</v>
      </c>
      <c r="T567" s="54"/>
      <c r="U567" s="56">
        <v>0</v>
      </c>
      <c r="V567" s="56">
        <v>0</v>
      </c>
      <c r="W567" s="54"/>
    </row>
    <row r="568" spans="1:23">
      <c r="A568" s="8" t="s">
        <v>377</v>
      </c>
      <c r="B568" s="8" t="s">
        <v>62</v>
      </c>
      <c r="C568" s="8" t="s">
        <v>1087</v>
      </c>
      <c r="D568" s="8" t="s">
        <v>364</v>
      </c>
      <c r="E568" s="8" t="s">
        <v>1048</v>
      </c>
      <c r="F568" s="8" t="s">
        <v>1046</v>
      </c>
      <c r="G568" s="54"/>
      <c r="H568" s="54"/>
      <c r="I568" s="54"/>
      <c r="J568" s="60">
        <v>42644</v>
      </c>
      <c r="K568" s="60">
        <v>73050</v>
      </c>
      <c r="L568" s="54"/>
      <c r="M568" s="54"/>
      <c r="N568" s="54"/>
      <c r="O568" s="54" t="s">
        <v>62</v>
      </c>
      <c r="P568" s="54" t="s">
        <v>1042</v>
      </c>
      <c r="Q568" s="55"/>
      <c r="R568" s="55"/>
      <c r="S568" s="54" t="s">
        <v>1043</v>
      </c>
      <c r="T568" s="54"/>
      <c r="U568" s="56">
        <v>0</v>
      </c>
      <c r="V568" s="56">
        <v>0</v>
      </c>
      <c r="W568" s="54"/>
    </row>
    <row r="569" spans="1:23">
      <c r="A569" s="8" t="s">
        <v>476</v>
      </c>
      <c r="B569" s="8" t="s">
        <v>62</v>
      </c>
      <c r="C569" s="8" t="s">
        <v>477</v>
      </c>
      <c r="D569" s="8" t="s">
        <v>364</v>
      </c>
      <c r="E569" s="8" t="s">
        <v>1048</v>
      </c>
      <c r="F569" s="8" t="s">
        <v>1046</v>
      </c>
      <c r="G569" s="54"/>
      <c r="H569" s="54"/>
      <c r="I569" s="54"/>
      <c r="J569" s="60">
        <v>42644</v>
      </c>
      <c r="K569" s="60">
        <v>73050</v>
      </c>
      <c r="L569" s="54"/>
      <c r="M569" s="54"/>
      <c r="N569" s="54"/>
      <c r="O569" s="54" t="s">
        <v>62</v>
      </c>
      <c r="P569" s="54" t="s">
        <v>1042</v>
      </c>
      <c r="Q569" s="55"/>
      <c r="R569" s="55"/>
      <c r="S569" s="54" t="s">
        <v>1043</v>
      </c>
      <c r="T569" s="54"/>
      <c r="U569" s="56">
        <v>0</v>
      </c>
      <c r="V569" s="56">
        <v>0</v>
      </c>
      <c r="W569" s="54"/>
    </row>
    <row r="570" spans="1:23">
      <c r="A570" s="8" t="s">
        <v>1123</v>
      </c>
      <c r="B570" s="8" t="s">
        <v>62</v>
      </c>
      <c r="C570" s="8" t="s">
        <v>1124</v>
      </c>
      <c r="D570" s="8" t="s">
        <v>1118</v>
      </c>
      <c r="E570" s="8" t="s">
        <v>1119</v>
      </c>
      <c r="F570" s="8" t="s">
        <v>1046</v>
      </c>
      <c r="G570" s="54"/>
      <c r="H570" s="54"/>
      <c r="I570" s="54"/>
      <c r="J570" s="60">
        <v>42644</v>
      </c>
      <c r="K570" s="60">
        <v>73050</v>
      </c>
      <c r="L570" s="54"/>
      <c r="M570" s="54"/>
      <c r="N570" s="54"/>
      <c r="O570" s="54" t="s">
        <v>62</v>
      </c>
      <c r="P570" s="54" t="s">
        <v>1042</v>
      </c>
      <c r="Q570" s="55"/>
      <c r="R570" s="55"/>
      <c r="S570" s="54" t="s">
        <v>1043</v>
      </c>
      <c r="T570" s="54"/>
      <c r="U570" s="56">
        <v>0</v>
      </c>
      <c r="V570" s="56">
        <v>0</v>
      </c>
      <c r="W570" s="54"/>
    </row>
    <row r="571" spans="1:23">
      <c r="A571" s="8" t="s">
        <v>443</v>
      </c>
      <c r="B571" s="8" t="s">
        <v>62</v>
      </c>
      <c r="C571" s="8" t="s">
        <v>444</v>
      </c>
      <c r="D571" s="8" t="s">
        <v>364</v>
      </c>
      <c r="E571" s="8" t="s">
        <v>1048</v>
      </c>
      <c r="F571" s="8" t="s">
        <v>1046</v>
      </c>
      <c r="G571" s="54"/>
      <c r="H571" s="54"/>
      <c r="I571" s="54"/>
      <c r="J571" s="60">
        <v>42644</v>
      </c>
      <c r="K571" s="60">
        <v>73050</v>
      </c>
      <c r="L571" s="54"/>
      <c r="M571" s="54"/>
      <c r="N571" s="54"/>
      <c r="O571" s="54" t="s">
        <v>62</v>
      </c>
      <c r="P571" s="54" t="s">
        <v>1042</v>
      </c>
      <c r="Q571" s="55"/>
      <c r="R571" s="55"/>
      <c r="S571" s="54" t="s">
        <v>1043</v>
      </c>
      <c r="T571" s="54"/>
      <c r="U571" s="56">
        <v>0</v>
      </c>
      <c r="V571" s="56">
        <v>0</v>
      </c>
      <c r="W571" s="54"/>
    </row>
    <row r="572" spans="1:23">
      <c r="A572" s="8" t="s">
        <v>1830</v>
      </c>
      <c r="B572" s="8" t="s">
        <v>62</v>
      </c>
      <c r="C572" s="8" t="s">
        <v>2167</v>
      </c>
      <c r="D572" s="8" t="s">
        <v>364</v>
      </c>
      <c r="E572" s="8" t="s">
        <v>1048</v>
      </c>
      <c r="F572" s="8" t="s">
        <v>1046</v>
      </c>
      <c r="G572" s="54"/>
      <c r="H572" s="54"/>
      <c r="I572" s="54"/>
      <c r="J572" s="60">
        <v>42644</v>
      </c>
      <c r="K572" s="60">
        <v>73050</v>
      </c>
      <c r="L572" s="54"/>
      <c r="M572" s="54"/>
      <c r="N572" s="54"/>
      <c r="O572" s="54" t="s">
        <v>62</v>
      </c>
      <c r="P572" s="54" t="s">
        <v>1042</v>
      </c>
      <c r="Q572" s="55"/>
      <c r="R572" s="55"/>
      <c r="S572" s="54" t="s">
        <v>1043</v>
      </c>
      <c r="T572" s="54" t="s">
        <v>1042</v>
      </c>
      <c r="U572" s="56">
        <v>0</v>
      </c>
      <c r="V572" s="56">
        <v>0</v>
      </c>
      <c r="W572" s="54"/>
    </row>
    <row r="573" spans="1:23">
      <c r="A573" s="8" t="s">
        <v>446</v>
      </c>
      <c r="B573" s="8" t="s">
        <v>62</v>
      </c>
      <c r="C573" s="8" t="s">
        <v>447</v>
      </c>
      <c r="D573" s="8" t="s">
        <v>364</v>
      </c>
      <c r="E573" s="8" t="s">
        <v>1048</v>
      </c>
      <c r="F573" s="8" t="s">
        <v>1046</v>
      </c>
      <c r="G573" s="54"/>
      <c r="H573" s="54"/>
      <c r="I573" s="54"/>
      <c r="J573" s="60">
        <v>42644</v>
      </c>
      <c r="K573" s="60">
        <v>73050</v>
      </c>
      <c r="L573" s="54"/>
      <c r="M573" s="54"/>
      <c r="N573" s="54"/>
      <c r="O573" s="54" t="s">
        <v>62</v>
      </c>
      <c r="P573" s="54" t="s">
        <v>1042</v>
      </c>
      <c r="Q573" s="55"/>
      <c r="R573" s="55"/>
      <c r="S573" s="54" t="s">
        <v>1043</v>
      </c>
      <c r="T573" s="54" t="s">
        <v>1042</v>
      </c>
      <c r="U573" s="56">
        <v>0</v>
      </c>
      <c r="V573" s="56">
        <v>0</v>
      </c>
      <c r="W573" s="54"/>
    </row>
    <row r="574" spans="1:23">
      <c r="A574" s="8" t="s">
        <v>362</v>
      </c>
      <c r="B574" s="8" t="s">
        <v>62</v>
      </c>
      <c r="C574" s="8" t="s">
        <v>1141</v>
      </c>
      <c r="D574" s="8" t="s">
        <v>500</v>
      </c>
      <c r="E574" s="8" t="s">
        <v>2196</v>
      </c>
      <c r="F574" s="8" t="s">
        <v>1046</v>
      </c>
      <c r="G574" s="54"/>
      <c r="H574" s="54"/>
      <c r="I574" s="54"/>
      <c r="J574" s="60">
        <v>42644</v>
      </c>
      <c r="K574" s="60">
        <v>73050</v>
      </c>
      <c r="L574" s="54"/>
      <c r="M574" s="54"/>
      <c r="N574" s="54"/>
      <c r="O574" s="54" t="s">
        <v>62</v>
      </c>
      <c r="P574" s="54" t="s">
        <v>1042</v>
      </c>
      <c r="Q574" s="55"/>
      <c r="R574" s="55"/>
      <c r="S574" s="54" t="s">
        <v>1043</v>
      </c>
      <c r="T574" s="54" t="s">
        <v>1042</v>
      </c>
      <c r="U574" s="56">
        <v>0</v>
      </c>
      <c r="V574" s="56">
        <v>0</v>
      </c>
      <c r="W574" s="54"/>
    </row>
    <row r="575" spans="1:23">
      <c r="A575" s="8" t="s">
        <v>362</v>
      </c>
      <c r="B575" s="8" t="s">
        <v>62</v>
      </c>
      <c r="C575" s="8" t="s">
        <v>362</v>
      </c>
      <c r="D575" s="8" t="s">
        <v>1422</v>
      </c>
      <c r="E575" s="8" t="s">
        <v>1423</v>
      </c>
      <c r="F575" s="8" t="s">
        <v>1046</v>
      </c>
      <c r="G575" s="54"/>
      <c r="H575" s="54"/>
      <c r="I575" s="54"/>
      <c r="J575" s="60">
        <v>42644</v>
      </c>
      <c r="K575" s="60">
        <v>73050</v>
      </c>
      <c r="L575" s="54"/>
      <c r="M575" s="54"/>
      <c r="N575" s="54"/>
      <c r="O575" s="54" t="s">
        <v>62</v>
      </c>
      <c r="P575" s="54" t="s">
        <v>1042</v>
      </c>
      <c r="Q575" s="55"/>
      <c r="R575" s="55"/>
      <c r="S575" s="54" t="s">
        <v>1043</v>
      </c>
      <c r="T575" s="54" t="s">
        <v>1042</v>
      </c>
      <c r="U575" s="56">
        <v>0</v>
      </c>
      <c r="V575" s="56">
        <v>0</v>
      </c>
      <c r="W575" s="54"/>
    </row>
    <row r="576" spans="1:23">
      <c r="A576" s="8" t="s">
        <v>1471</v>
      </c>
      <c r="B576" s="8" t="s">
        <v>62</v>
      </c>
      <c r="C576" s="8" t="s">
        <v>1472</v>
      </c>
      <c r="D576" s="8" t="s">
        <v>1469</v>
      </c>
      <c r="E576" s="8" t="s">
        <v>1470</v>
      </c>
      <c r="F576" s="8" t="s">
        <v>1046</v>
      </c>
      <c r="G576" s="54"/>
      <c r="H576" s="54"/>
      <c r="I576" s="54"/>
      <c r="J576" s="60">
        <v>43282</v>
      </c>
      <c r="K576" s="60">
        <v>73050</v>
      </c>
      <c r="L576" s="54"/>
      <c r="M576" s="54"/>
      <c r="N576" s="54"/>
      <c r="O576" s="54" t="s">
        <v>62</v>
      </c>
      <c r="P576" s="54" t="s">
        <v>1042</v>
      </c>
      <c r="Q576" s="55"/>
      <c r="R576" s="55"/>
      <c r="S576" s="54" t="s">
        <v>1043</v>
      </c>
      <c r="T576" s="54" t="s">
        <v>1042</v>
      </c>
      <c r="U576" s="56">
        <v>0</v>
      </c>
      <c r="V576" s="56">
        <v>0</v>
      </c>
      <c r="W576" s="54"/>
    </row>
    <row r="577" spans="1:23">
      <c r="A577" s="8" t="s">
        <v>1831</v>
      </c>
      <c r="B577" s="8" t="s">
        <v>62</v>
      </c>
      <c r="C577" s="8" t="s">
        <v>2168</v>
      </c>
      <c r="D577" s="8" t="s">
        <v>1440</v>
      </c>
      <c r="E577" s="8" t="s">
        <v>892</v>
      </c>
      <c r="F577" s="8" t="s">
        <v>1046</v>
      </c>
      <c r="G577" s="54"/>
      <c r="H577" s="54"/>
      <c r="I577" s="54"/>
      <c r="J577" s="60">
        <v>42644</v>
      </c>
      <c r="K577" s="60">
        <v>73050</v>
      </c>
      <c r="L577" s="54"/>
      <c r="M577" s="54"/>
      <c r="N577" s="54"/>
      <c r="O577" s="54" t="s">
        <v>62</v>
      </c>
      <c r="P577" s="54" t="s">
        <v>1042</v>
      </c>
      <c r="Q577" s="55"/>
      <c r="R577" s="55"/>
      <c r="S577" s="54" t="s">
        <v>1043</v>
      </c>
      <c r="T577" s="54" t="s">
        <v>1042</v>
      </c>
      <c r="U577" s="56">
        <v>0</v>
      </c>
      <c r="V577" s="56">
        <v>0</v>
      </c>
      <c r="W577" s="54"/>
    </row>
    <row r="578" spans="1:23">
      <c r="A578" s="8" t="s">
        <v>1438</v>
      </c>
      <c r="B578" s="8" t="s">
        <v>62</v>
      </c>
      <c r="C578" s="8" t="s">
        <v>1439</v>
      </c>
      <c r="D578" s="8" t="s">
        <v>1431</v>
      </c>
      <c r="E578" s="8" t="s">
        <v>1432</v>
      </c>
      <c r="F578" s="8" t="s">
        <v>1046</v>
      </c>
      <c r="G578" s="54"/>
      <c r="H578" s="54"/>
      <c r="I578" s="54"/>
      <c r="J578" s="60">
        <v>43303</v>
      </c>
      <c r="K578" s="60">
        <v>72888</v>
      </c>
      <c r="L578" s="54"/>
      <c r="M578" s="54"/>
      <c r="N578" s="54"/>
      <c r="O578" s="54" t="s">
        <v>62</v>
      </c>
      <c r="P578" s="54" t="s">
        <v>1042</v>
      </c>
      <c r="Q578" s="55"/>
      <c r="R578" s="55"/>
      <c r="S578" s="54" t="s">
        <v>1043</v>
      </c>
      <c r="T578" s="54" t="s">
        <v>1042</v>
      </c>
      <c r="U578" s="56">
        <v>0</v>
      </c>
      <c r="V578" s="56">
        <v>0</v>
      </c>
      <c r="W578" s="54"/>
    </row>
    <row r="579" spans="1:23">
      <c r="A579" s="8" t="s">
        <v>1487</v>
      </c>
      <c r="B579" s="8" t="s">
        <v>62</v>
      </c>
      <c r="C579" s="8" t="s">
        <v>1488</v>
      </c>
      <c r="D579" s="8" t="s">
        <v>1481</v>
      </c>
      <c r="E579" s="8" t="s">
        <v>1482</v>
      </c>
      <c r="F579" s="8" t="s">
        <v>1046</v>
      </c>
      <c r="G579" s="54"/>
      <c r="H579" s="54"/>
      <c r="I579" s="54"/>
      <c r="J579" s="60">
        <v>42644</v>
      </c>
      <c r="K579" s="60">
        <v>73050</v>
      </c>
      <c r="L579" s="54"/>
      <c r="M579" s="54"/>
      <c r="N579" s="54"/>
      <c r="O579" s="54" t="s">
        <v>62</v>
      </c>
      <c r="P579" s="54" t="s">
        <v>1042</v>
      </c>
      <c r="Q579" s="55"/>
      <c r="R579" s="55"/>
      <c r="S579" s="54" t="s">
        <v>1043</v>
      </c>
      <c r="T579" s="54" t="s">
        <v>1042</v>
      </c>
      <c r="U579" s="56">
        <v>0</v>
      </c>
      <c r="V579" s="56">
        <v>0</v>
      </c>
      <c r="W579" s="54"/>
    </row>
    <row r="580" spans="1:23">
      <c r="A580" s="8" t="s">
        <v>411</v>
      </c>
      <c r="B580" s="8" t="s">
        <v>62</v>
      </c>
      <c r="C580" s="8" t="s">
        <v>412</v>
      </c>
      <c r="D580" s="8" t="s">
        <v>364</v>
      </c>
      <c r="E580" s="8" t="s">
        <v>1048</v>
      </c>
      <c r="F580" s="8" t="s">
        <v>1046</v>
      </c>
      <c r="G580" s="54"/>
      <c r="H580" s="54"/>
      <c r="I580" s="54"/>
      <c r="J580" s="60">
        <v>42644</v>
      </c>
      <c r="K580" s="60">
        <v>73050</v>
      </c>
      <c r="L580" s="54"/>
      <c r="M580" s="54"/>
      <c r="N580" s="54"/>
      <c r="O580" s="54" t="s">
        <v>62</v>
      </c>
      <c r="P580" s="54" t="s">
        <v>1042</v>
      </c>
      <c r="Q580" s="55"/>
      <c r="R580" s="55"/>
      <c r="S580" s="54" t="s">
        <v>1043</v>
      </c>
      <c r="T580" s="54" t="s">
        <v>1042</v>
      </c>
      <c r="U580" s="56">
        <v>0</v>
      </c>
      <c r="V580" s="56">
        <v>0</v>
      </c>
      <c r="W580" s="54"/>
    </row>
    <row r="581" spans="1:23">
      <c r="A581" s="8" t="s">
        <v>1832</v>
      </c>
      <c r="B581" s="8" t="s">
        <v>62</v>
      </c>
      <c r="C581" s="8" t="s">
        <v>2169</v>
      </c>
      <c r="D581" s="8" t="s">
        <v>1440</v>
      </c>
      <c r="E581" s="8" t="s">
        <v>892</v>
      </c>
      <c r="F581" s="8" t="s">
        <v>1046</v>
      </c>
      <c r="G581" s="54"/>
      <c r="H581" s="54"/>
      <c r="I581" s="54"/>
      <c r="J581" s="60">
        <v>42644</v>
      </c>
      <c r="K581" s="60">
        <v>73050</v>
      </c>
      <c r="L581" s="54"/>
      <c r="M581" s="54"/>
      <c r="N581" s="54"/>
      <c r="O581" s="54" t="s">
        <v>62</v>
      </c>
      <c r="P581" s="54" t="s">
        <v>1042</v>
      </c>
      <c r="Q581" s="55"/>
      <c r="R581" s="55"/>
      <c r="S581" s="54" t="s">
        <v>1043</v>
      </c>
      <c r="T581" s="54" t="s">
        <v>1042</v>
      </c>
      <c r="U581" s="56">
        <v>0</v>
      </c>
      <c r="V581" s="56">
        <v>0</v>
      </c>
      <c r="W581" s="54"/>
    </row>
    <row r="582" spans="1:23">
      <c r="A582" s="8" t="s">
        <v>1137</v>
      </c>
      <c r="B582" s="8" t="s">
        <v>62</v>
      </c>
      <c r="C582" s="8" t="s">
        <v>599</v>
      </c>
      <c r="D582" s="8" t="s">
        <v>590</v>
      </c>
      <c r="E582" s="8" t="s">
        <v>1130</v>
      </c>
      <c r="F582" s="8" t="s">
        <v>1046</v>
      </c>
      <c r="G582" s="54"/>
      <c r="H582" s="54"/>
      <c r="I582" s="54"/>
      <c r="J582" s="60">
        <v>42644</v>
      </c>
      <c r="K582" s="60">
        <v>73050</v>
      </c>
      <c r="L582" s="54"/>
      <c r="M582" s="54"/>
      <c r="N582" s="54"/>
      <c r="O582" s="54" t="s">
        <v>62</v>
      </c>
      <c r="P582" s="54" t="s">
        <v>1042</v>
      </c>
      <c r="Q582" s="55"/>
      <c r="R582" s="55"/>
      <c r="S582" s="54" t="s">
        <v>1043</v>
      </c>
      <c r="T582" s="54" t="s">
        <v>1042</v>
      </c>
      <c r="U582" s="56">
        <v>0</v>
      </c>
      <c r="V582" s="56">
        <v>0</v>
      </c>
      <c r="W582" s="54"/>
    </row>
    <row r="583" spans="1:23">
      <c r="A583" s="8" t="s">
        <v>431</v>
      </c>
      <c r="B583" s="8" t="s">
        <v>62</v>
      </c>
      <c r="C583" s="8" t="s">
        <v>432</v>
      </c>
      <c r="D583" s="8" t="s">
        <v>364</v>
      </c>
      <c r="E583" s="8" t="s">
        <v>1048</v>
      </c>
      <c r="F583" s="8" t="s">
        <v>1046</v>
      </c>
      <c r="G583" s="54"/>
      <c r="H583" s="54"/>
      <c r="I583" s="54"/>
      <c r="J583" s="60">
        <v>42644</v>
      </c>
      <c r="K583" s="60">
        <v>73050</v>
      </c>
      <c r="L583" s="54"/>
      <c r="M583" s="54"/>
      <c r="N583" s="54"/>
      <c r="O583" s="54" t="s">
        <v>62</v>
      </c>
      <c r="P583" s="54" t="s">
        <v>1042</v>
      </c>
      <c r="Q583" s="55"/>
      <c r="R583" s="55"/>
      <c r="S583" s="54" t="s">
        <v>1043</v>
      </c>
      <c r="T583" s="54" t="s">
        <v>1042</v>
      </c>
      <c r="U583" s="56">
        <v>0</v>
      </c>
      <c r="V583" s="56">
        <v>0</v>
      </c>
      <c r="W583" s="54"/>
    </row>
    <row r="584" spans="1:23">
      <c r="A584" s="8" t="s">
        <v>474</v>
      </c>
      <c r="B584" s="8" t="s">
        <v>62</v>
      </c>
      <c r="C584" s="8" t="s">
        <v>475</v>
      </c>
      <c r="D584" s="8" t="s">
        <v>364</v>
      </c>
      <c r="E584" s="8" t="s">
        <v>1048</v>
      </c>
      <c r="F584" s="8" t="s">
        <v>1046</v>
      </c>
      <c r="G584" s="54"/>
      <c r="H584" s="54"/>
      <c r="I584" s="54"/>
      <c r="J584" s="60">
        <v>42644</v>
      </c>
      <c r="K584" s="60">
        <v>73050</v>
      </c>
      <c r="L584" s="54"/>
      <c r="M584" s="54"/>
      <c r="N584" s="54"/>
      <c r="O584" s="54" t="s">
        <v>62</v>
      </c>
      <c r="P584" s="54" t="s">
        <v>1042</v>
      </c>
      <c r="Q584" s="55"/>
      <c r="R584" s="55"/>
      <c r="S584" s="54" t="s">
        <v>1043</v>
      </c>
      <c r="T584" s="54" t="s">
        <v>1042</v>
      </c>
      <c r="U584" s="56">
        <v>0</v>
      </c>
      <c r="V584" s="56">
        <v>0</v>
      </c>
      <c r="W584" s="54"/>
    </row>
    <row r="585" spans="1:23">
      <c r="A585" s="8" t="s">
        <v>492</v>
      </c>
      <c r="B585" s="8" t="s">
        <v>62</v>
      </c>
      <c r="C585" s="8" t="s">
        <v>493</v>
      </c>
      <c r="D585" s="8" t="s">
        <v>364</v>
      </c>
      <c r="E585" s="8" t="s">
        <v>1048</v>
      </c>
      <c r="F585" s="8" t="s">
        <v>1046</v>
      </c>
      <c r="G585" s="54"/>
      <c r="H585" s="54"/>
      <c r="I585" s="54"/>
      <c r="J585" s="60">
        <v>42644</v>
      </c>
      <c r="K585" s="60">
        <v>73050</v>
      </c>
      <c r="L585" s="54"/>
      <c r="M585" s="54"/>
      <c r="N585" s="54"/>
      <c r="O585" s="54" t="s">
        <v>62</v>
      </c>
      <c r="P585" s="54" t="s">
        <v>1042</v>
      </c>
      <c r="Q585" s="55"/>
      <c r="R585" s="55"/>
      <c r="S585" s="54" t="s">
        <v>1043</v>
      </c>
      <c r="T585" s="54" t="s">
        <v>1042</v>
      </c>
      <c r="U585" s="56">
        <v>0</v>
      </c>
      <c r="V585" s="56">
        <v>0</v>
      </c>
      <c r="W585" s="54"/>
    </row>
    <row r="586" spans="1:23">
      <c r="A586" s="8" t="s">
        <v>1096</v>
      </c>
      <c r="B586" s="8" t="s">
        <v>62</v>
      </c>
      <c r="C586" s="8" t="s">
        <v>1097</v>
      </c>
      <c r="D586" s="8" t="s">
        <v>270</v>
      </c>
      <c r="E586" s="8" t="s">
        <v>1091</v>
      </c>
      <c r="F586" s="8" t="s">
        <v>1046</v>
      </c>
      <c r="G586" s="54"/>
      <c r="H586" s="54"/>
      <c r="I586" s="54"/>
      <c r="J586" s="60">
        <v>41456</v>
      </c>
      <c r="K586" s="60">
        <v>73050</v>
      </c>
      <c r="L586" s="54"/>
      <c r="M586" s="54"/>
      <c r="N586" s="54"/>
      <c r="O586" s="54" t="s">
        <v>62</v>
      </c>
      <c r="P586" s="54" t="s">
        <v>1042</v>
      </c>
      <c r="Q586" s="55"/>
      <c r="R586" s="55"/>
      <c r="S586" s="54" t="s">
        <v>1043</v>
      </c>
      <c r="T586" s="54" t="s">
        <v>1042</v>
      </c>
      <c r="U586" s="56">
        <v>0</v>
      </c>
      <c r="V586" s="56">
        <v>0</v>
      </c>
      <c r="W586" s="54"/>
    </row>
    <row r="587" spans="1:23">
      <c r="A587" s="8" t="s">
        <v>1415</v>
      </c>
      <c r="B587" s="8" t="s">
        <v>62</v>
      </c>
      <c r="C587" s="8" t="s">
        <v>578</v>
      </c>
      <c r="D587" s="8" t="s">
        <v>1413</v>
      </c>
      <c r="E587" s="8" t="s">
        <v>1414</v>
      </c>
      <c r="F587" s="8" t="s">
        <v>1046</v>
      </c>
      <c r="G587" s="54"/>
      <c r="H587" s="54"/>
      <c r="I587" s="54"/>
      <c r="J587" s="60">
        <v>41456</v>
      </c>
      <c r="K587" s="60">
        <v>73050</v>
      </c>
      <c r="L587" s="54"/>
      <c r="M587" s="54"/>
      <c r="N587" s="54"/>
      <c r="O587" s="54" t="s">
        <v>62</v>
      </c>
      <c r="P587" s="54" t="s">
        <v>1042</v>
      </c>
      <c r="Q587" s="55"/>
      <c r="R587" s="55"/>
      <c r="S587" s="54" t="s">
        <v>1043</v>
      </c>
      <c r="T587" s="54" t="s">
        <v>1042</v>
      </c>
      <c r="U587" s="56">
        <v>0</v>
      </c>
      <c r="V587" s="56">
        <v>0</v>
      </c>
      <c r="W587" s="54"/>
    </row>
    <row r="588" spans="1:23">
      <c r="A588" s="8" t="s">
        <v>295</v>
      </c>
      <c r="B588" s="8" t="s">
        <v>62</v>
      </c>
      <c r="C588" s="8" t="s">
        <v>1221</v>
      </c>
      <c r="D588" s="8" t="s">
        <v>296</v>
      </c>
      <c r="E588" s="8" t="s">
        <v>1220</v>
      </c>
      <c r="F588" s="8" t="s">
        <v>1148</v>
      </c>
      <c r="G588" s="54"/>
      <c r="H588" s="54"/>
      <c r="I588" s="54"/>
      <c r="J588" s="60">
        <v>41456</v>
      </c>
      <c r="K588" s="60">
        <v>73050</v>
      </c>
      <c r="L588" s="54"/>
      <c r="M588" s="54"/>
      <c r="N588" s="54"/>
      <c r="O588" s="54" t="s">
        <v>62</v>
      </c>
      <c r="P588" s="54" t="s">
        <v>1042</v>
      </c>
      <c r="Q588" s="55"/>
      <c r="R588" s="55"/>
      <c r="S588" s="54" t="s">
        <v>1043</v>
      </c>
      <c r="T588" s="54" t="s">
        <v>1042</v>
      </c>
      <c r="U588" s="56">
        <v>0</v>
      </c>
      <c r="V588" s="56">
        <v>0</v>
      </c>
      <c r="W588" s="54"/>
    </row>
    <row r="589" spans="1:23">
      <c r="A589" s="8" t="s">
        <v>1833</v>
      </c>
      <c r="B589" s="8" t="s">
        <v>62</v>
      </c>
      <c r="C589" s="8" t="s">
        <v>2170</v>
      </c>
      <c r="D589" s="8" t="s">
        <v>364</v>
      </c>
      <c r="E589" s="8" t="s">
        <v>1048</v>
      </c>
      <c r="F589" s="8" t="s">
        <v>1046</v>
      </c>
      <c r="G589" s="54"/>
      <c r="H589" s="54"/>
      <c r="I589" s="54"/>
      <c r="J589" s="60">
        <v>41456</v>
      </c>
      <c r="K589" s="60">
        <v>73050</v>
      </c>
      <c r="L589" s="54"/>
      <c r="M589" s="54"/>
      <c r="N589" s="54"/>
      <c r="O589" s="54" t="s">
        <v>62</v>
      </c>
      <c r="P589" s="54" t="s">
        <v>1042</v>
      </c>
      <c r="Q589" s="55"/>
      <c r="R589" s="55"/>
      <c r="S589" s="54" t="s">
        <v>1043</v>
      </c>
      <c r="T589" s="54" t="s">
        <v>1042</v>
      </c>
      <c r="U589" s="56">
        <v>0</v>
      </c>
      <c r="V589" s="56">
        <v>0</v>
      </c>
      <c r="W589" s="54"/>
    </row>
    <row r="590" spans="1:23">
      <c r="A590" s="8" t="s">
        <v>1125</v>
      </c>
      <c r="B590" s="8" t="s">
        <v>62</v>
      </c>
      <c r="C590" s="8" t="s">
        <v>266</v>
      </c>
      <c r="D590" s="8" t="s">
        <v>1118</v>
      </c>
      <c r="E590" s="8" t="s">
        <v>1119</v>
      </c>
      <c r="F590" s="8" t="s">
        <v>1046</v>
      </c>
      <c r="G590" s="54"/>
      <c r="H590" s="54"/>
      <c r="I590" s="54"/>
      <c r="J590" s="60">
        <v>41456</v>
      </c>
      <c r="K590" s="60">
        <v>73050</v>
      </c>
      <c r="L590" s="54"/>
      <c r="M590" s="54"/>
      <c r="N590" s="54"/>
      <c r="O590" s="54" t="s">
        <v>62</v>
      </c>
      <c r="P590" s="54" t="s">
        <v>1042</v>
      </c>
      <c r="Q590" s="55"/>
      <c r="R590" s="55"/>
      <c r="S590" s="54" t="s">
        <v>1043</v>
      </c>
      <c r="T590" s="54" t="s">
        <v>1042</v>
      </c>
      <c r="U590" s="56">
        <v>0</v>
      </c>
      <c r="V590" s="56">
        <v>0</v>
      </c>
      <c r="W590" s="54"/>
    </row>
    <row r="591" spans="1:23">
      <c r="A591" s="8" t="s">
        <v>1834</v>
      </c>
      <c r="B591" s="8" t="s">
        <v>62</v>
      </c>
      <c r="C591" s="8" t="s">
        <v>2171</v>
      </c>
      <c r="D591" s="8" t="s">
        <v>2226</v>
      </c>
      <c r="E591" s="8" t="s">
        <v>941</v>
      </c>
      <c r="F591" s="8" t="s">
        <v>1046</v>
      </c>
      <c r="G591" s="54"/>
      <c r="H591" s="54"/>
      <c r="I591" s="54"/>
      <c r="J591" s="60">
        <v>41456</v>
      </c>
      <c r="K591" s="60">
        <v>73050</v>
      </c>
      <c r="L591" s="54"/>
      <c r="M591" s="54"/>
      <c r="N591" s="54"/>
      <c r="O591" s="54" t="s">
        <v>62</v>
      </c>
      <c r="P591" s="54" t="s">
        <v>1042</v>
      </c>
      <c r="Q591" s="55"/>
      <c r="R591" s="55"/>
      <c r="S591" s="54" t="s">
        <v>1043</v>
      </c>
      <c r="T591" s="54"/>
      <c r="U591" s="56">
        <v>0</v>
      </c>
      <c r="V591" s="56">
        <v>0</v>
      </c>
      <c r="W591" s="54"/>
    </row>
    <row r="592" spans="1:23">
      <c r="A592" s="8" t="s">
        <v>1835</v>
      </c>
      <c r="B592" s="8" t="s">
        <v>62</v>
      </c>
      <c r="C592" s="8" t="s">
        <v>2172</v>
      </c>
      <c r="D592" s="8" t="s">
        <v>2227</v>
      </c>
      <c r="E592" s="8" t="s">
        <v>2228</v>
      </c>
      <c r="F592" s="8" t="s">
        <v>1046</v>
      </c>
      <c r="G592" s="54"/>
      <c r="H592" s="54"/>
      <c r="I592" s="54"/>
      <c r="J592" s="60">
        <v>41456</v>
      </c>
      <c r="K592" s="60">
        <v>73050</v>
      </c>
      <c r="L592" s="54"/>
      <c r="M592" s="54"/>
      <c r="N592" s="54"/>
      <c r="O592" s="54" t="s">
        <v>62</v>
      </c>
      <c r="P592" s="54" t="s">
        <v>1042</v>
      </c>
      <c r="Q592" s="55"/>
      <c r="R592" s="55"/>
      <c r="S592" s="54" t="s">
        <v>1043</v>
      </c>
      <c r="T592" s="54"/>
      <c r="U592" s="56">
        <v>0</v>
      </c>
      <c r="V592" s="56">
        <v>0</v>
      </c>
      <c r="W592" s="54" t="s">
        <v>1044</v>
      </c>
    </row>
    <row r="593" spans="1:23">
      <c r="A593" s="8" t="s">
        <v>1836</v>
      </c>
      <c r="B593" s="8" t="s">
        <v>62</v>
      </c>
      <c r="C593" s="8" t="s">
        <v>2173</v>
      </c>
      <c r="D593" s="8" t="s">
        <v>2226</v>
      </c>
      <c r="E593" s="8" t="s">
        <v>941</v>
      </c>
      <c r="F593" s="8" t="s">
        <v>1046</v>
      </c>
      <c r="G593" s="54"/>
      <c r="H593" s="54"/>
      <c r="I593" s="54"/>
      <c r="J593" s="60">
        <v>41456</v>
      </c>
      <c r="K593" s="60">
        <v>73050</v>
      </c>
      <c r="L593" s="54"/>
      <c r="M593" s="54"/>
      <c r="N593" s="54"/>
      <c r="O593" s="54" t="s">
        <v>62</v>
      </c>
      <c r="P593" s="54" t="s">
        <v>1042</v>
      </c>
      <c r="Q593" s="55"/>
      <c r="R593" s="55"/>
      <c r="S593" s="54" t="s">
        <v>1043</v>
      </c>
      <c r="T593" s="54"/>
      <c r="U593" s="56">
        <v>0</v>
      </c>
      <c r="V593" s="56">
        <v>0</v>
      </c>
      <c r="W593" s="54"/>
    </row>
    <row r="594" spans="1:23">
      <c r="A594" s="8" t="s">
        <v>1837</v>
      </c>
      <c r="B594" s="8" t="s">
        <v>62</v>
      </c>
      <c r="C594" s="8" t="s">
        <v>2174</v>
      </c>
      <c r="D594" s="8" t="s">
        <v>2226</v>
      </c>
      <c r="E594" s="8" t="s">
        <v>941</v>
      </c>
      <c r="F594" s="8" t="s">
        <v>1046</v>
      </c>
      <c r="G594" s="54" t="s">
        <v>1376</v>
      </c>
      <c r="H594" s="54" t="s">
        <v>1158</v>
      </c>
      <c r="I594" s="54" t="s">
        <v>1159</v>
      </c>
      <c r="J594" s="60">
        <v>41456</v>
      </c>
      <c r="K594" s="60">
        <v>73050</v>
      </c>
      <c r="L594" s="54"/>
      <c r="M594" s="54"/>
      <c r="N594" s="54"/>
      <c r="O594" s="54" t="s">
        <v>62</v>
      </c>
      <c r="P594" s="54" t="s">
        <v>1042</v>
      </c>
      <c r="Q594" s="55"/>
      <c r="R594" s="55"/>
      <c r="S594" s="54" t="s">
        <v>1161</v>
      </c>
      <c r="T594" s="54" t="s">
        <v>1042</v>
      </c>
      <c r="U594" s="56">
        <v>0</v>
      </c>
      <c r="V594" s="56">
        <v>0</v>
      </c>
      <c r="W594" s="54"/>
    </row>
    <row r="595" spans="1:23">
      <c r="A595" s="8" t="s">
        <v>1138</v>
      </c>
      <c r="B595" s="8" t="s">
        <v>62</v>
      </c>
      <c r="C595" s="8" t="s">
        <v>593</v>
      </c>
      <c r="D595" s="8" t="s">
        <v>590</v>
      </c>
      <c r="E595" s="8" t="s">
        <v>1130</v>
      </c>
      <c r="F595" s="8" t="s">
        <v>1046</v>
      </c>
      <c r="G595" s="54" t="s">
        <v>1157</v>
      </c>
      <c r="H595" s="54" t="s">
        <v>1158</v>
      </c>
      <c r="I595" s="54" t="s">
        <v>1159</v>
      </c>
      <c r="J595" s="60">
        <v>41456</v>
      </c>
      <c r="K595" s="60">
        <v>73050</v>
      </c>
      <c r="L595" s="54"/>
      <c r="M595" s="54"/>
      <c r="N595" s="54"/>
      <c r="O595" s="54" t="s">
        <v>62</v>
      </c>
      <c r="P595" s="54" t="s">
        <v>1042</v>
      </c>
      <c r="Q595" s="55"/>
      <c r="R595" s="55"/>
      <c r="S595" s="54" t="s">
        <v>1161</v>
      </c>
      <c r="T595" s="54" t="s">
        <v>1042</v>
      </c>
      <c r="U595" s="56">
        <v>0</v>
      </c>
      <c r="V595" s="56">
        <v>0</v>
      </c>
      <c r="W595" s="54"/>
    </row>
    <row r="596" spans="1:23">
      <c r="A596" s="8" t="s">
        <v>1838</v>
      </c>
      <c r="B596" s="8" t="s">
        <v>62</v>
      </c>
      <c r="C596" s="8" t="s">
        <v>2175</v>
      </c>
      <c r="D596" s="8" t="s">
        <v>2226</v>
      </c>
      <c r="E596" s="8" t="s">
        <v>941</v>
      </c>
      <c r="F596" s="8" t="s">
        <v>1046</v>
      </c>
      <c r="G596" s="54" t="s">
        <v>1157</v>
      </c>
      <c r="H596" s="54" t="s">
        <v>1158</v>
      </c>
      <c r="I596" s="54" t="s">
        <v>1164</v>
      </c>
      <c r="J596" s="60">
        <v>41456</v>
      </c>
      <c r="K596" s="60">
        <v>73050</v>
      </c>
      <c r="L596" s="54"/>
      <c r="M596" s="54"/>
      <c r="N596" s="54"/>
      <c r="O596" s="54" t="s">
        <v>62</v>
      </c>
      <c r="P596" s="54" t="s">
        <v>1042</v>
      </c>
      <c r="Q596" s="55"/>
      <c r="R596" s="55"/>
      <c r="S596" s="54" t="s">
        <v>1161</v>
      </c>
      <c r="T596" s="54" t="s">
        <v>1042</v>
      </c>
      <c r="U596" s="56">
        <v>0</v>
      </c>
      <c r="V596" s="56">
        <v>0</v>
      </c>
      <c r="W596" s="54"/>
    </row>
    <row r="597" spans="1:23">
      <c r="A597" s="8" t="s">
        <v>551</v>
      </c>
      <c r="B597" s="8" t="s">
        <v>62</v>
      </c>
      <c r="C597" s="8" t="s">
        <v>1172</v>
      </c>
      <c r="D597" s="8" t="s">
        <v>550</v>
      </c>
      <c r="E597" s="8" t="s">
        <v>2229</v>
      </c>
      <c r="F597" s="8" t="s">
        <v>1046</v>
      </c>
      <c r="G597" s="54" t="s">
        <v>1181</v>
      </c>
      <c r="H597" s="54" t="s">
        <v>1182</v>
      </c>
      <c r="I597" s="54" t="s">
        <v>1159</v>
      </c>
      <c r="J597" s="60">
        <v>41456</v>
      </c>
      <c r="K597" s="60">
        <v>73050</v>
      </c>
      <c r="L597" s="54"/>
      <c r="M597" s="54"/>
      <c r="N597" s="54"/>
      <c r="O597" s="54" t="s">
        <v>62</v>
      </c>
      <c r="P597" s="54" t="s">
        <v>1042</v>
      </c>
      <c r="Q597" s="55"/>
      <c r="R597" s="55"/>
      <c r="S597" s="54" t="s">
        <v>1161</v>
      </c>
      <c r="T597" s="54" t="s">
        <v>1042</v>
      </c>
      <c r="U597" s="56">
        <v>0</v>
      </c>
      <c r="V597" s="56">
        <v>0</v>
      </c>
      <c r="W597" s="54"/>
    </row>
    <row r="598" spans="1:23">
      <c r="A598" s="8" t="s">
        <v>555</v>
      </c>
      <c r="B598" s="8" t="s">
        <v>62</v>
      </c>
      <c r="C598" s="8" t="s">
        <v>1173</v>
      </c>
      <c r="D598" s="8" t="s">
        <v>550</v>
      </c>
      <c r="E598" s="8" t="s">
        <v>2229</v>
      </c>
      <c r="F598" s="8" t="s">
        <v>1046</v>
      </c>
      <c r="G598" s="54" t="s">
        <v>1181</v>
      </c>
      <c r="H598" s="54" t="s">
        <v>1158</v>
      </c>
      <c r="I598" s="54" t="s">
        <v>1164</v>
      </c>
      <c r="J598" s="60">
        <v>41456</v>
      </c>
      <c r="K598" s="60">
        <v>73050</v>
      </c>
      <c r="L598" s="54"/>
      <c r="M598" s="54"/>
      <c r="N598" s="54"/>
      <c r="O598" s="54" t="s">
        <v>62</v>
      </c>
      <c r="P598" s="54" t="s">
        <v>1042</v>
      </c>
      <c r="Q598" s="55"/>
      <c r="R598" s="55"/>
      <c r="S598" s="54" t="s">
        <v>1161</v>
      </c>
      <c r="T598" s="54" t="s">
        <v>1042</v>
      </c>
      <c r="U598" s="56">
        <v>0</v>
      </c>
      <c r="V598" s="56">
        <v>0</v>
      </c>
      <c r="W598" s="54"/>
    </row>
    <row r="599" spans="1:23">
      <c r="A599" s="8" t="s">
        <v>554</v>
      </c>
      <c r="B599" s="8" t="s">
        <v>62</v>
      </c>
      <c r="C599" s="8" t="s">
        <v>1174</v>
      </c>
      <c r="D599" s="8" t="s">
        <v>550</v>
      </c>
      <c r="E599" s="8" t="s">
        <v>2229</v>
      </c>
      <c r="F599" s="8" t="s">
        <v>1046</v>
      </c>
      <c r="G599" s="54" t="s">
        <v>1181</v>
      </c>
      <c r="H599" s="54" t="s">
        <v>1182</v>
      </c>
      <c r="I599" s="54" t="s">
        <v>1159</v>
      </c>
      <c r="J599" s="60">
        <v>41456</v>
      </c>
      <c r="K599" s="60">
        <v>73050</v>
      </c>
      <c r="L599" s="54"/>
      <c r="M599" s="54"/>
      <c r="N599" s="54"/>
      <c r="O599" s="54" t="s">
        <v>62</v>
      </c>
      <c r="P599" s="54" t="s">
        <v>1042</v>
      </c>
      <c r="Q599" s="55"/>
      <c r="R599" s="55"/>
      <c r="S599" s="54" t="s">
        <v>1161</v>
      </c>
      <c r="T599" s="54" t="s">
        <v>1042</v>
      </c>
      <c r="U599" s="56">
        <v>0</v>
      </c>
      <c r="V599" s="56">
        <v>0</v>
      </c>
      <c r="W599" s="54"/>
    </row>
    <row r="600" spans="1:23">
      <c r="A600" s="8" t="s">
        <v>557</v>
      </c>
      <c r="B600" s="8" t="s">
        <v>62</v>
      </c>
      <c r="C600" s="8" t="s">
        <v>1175</v>
      </c>
      <c r="D600" s="8" t="s">
        <v>550</v>
      </c>
      <c r="E600" s="8" t="s">
        <v>2229</v>
      </c>
      <c r="F600" s="8" t="s">
        <v>1046</v>
      </c>
      <c r="G600" s="54" t="s">
        <v>1181</v>
      </c>
      <c r="H600" s="54" t="s">
        <v>1158</v>
      </c>
      <c r="I600" s="54" t="s">
        <v>1164</v>
      </c>
      <c r="J600" s="60">
        <v>41456</v>
      </c>
      <c r="K600" s="60">
        <v>73050</v>
      </c>
      <c r="L600" s="54"/>
      <c r="M600" s="54"/>
      <c r="N600" s="54"/>
      <c r="O600" s="54" t="s">
        <v>62</v>
      </c>
      <c r="P600" s="54" t="s">
        <v>1042</v>
      </c>
      <c r="Q600" s="55"/>
      <c r="R600" s="55"/>
      <c r="S600" s="54" t="s">
        <v>1161</v>
      </c>
      <c r="T600" s="54" t="s">
        <v>1042</v>
      </c>
      <c r="U600" s="56">
        <v>0</v>
      </c>
      <c r="V600" s="56">
        <v>0</v>
      </c>
      <c r="W600" s="54"/>
    </row>
    <row r="601" spans="1:23">
      <c r="A601" s="8" t="s">
        <v>545</v>
      </c>
      <c r="B601" s="8" t="s">
        <v>62</v>
      </c>
      <c r="C601" s="8" t="s">
        <v>1178</v>
      </c>
      <c r="D601" s="8" t="s">
        <v>286</v>
      </c>
      <c r="E601" s="8" t="s">
        <v>529</v>
      </c>
      <c r="F601" s="8" t="s">
        <v>9</v>
      </c>
      <c r="G601" s="54" t="s">
        <v>1181</v>
      </c>
      <c r="H601" s="54" t="s">
        <v>1182</v>
      </c>
      <c r="I601" s="54" t="s">
        <v>1159</v>
      </c>
      <c r="J601" s="60">
        <v>41456</v>
      </c>
      <c r="K601" s="60">
        <v>73050</v>
      </c>
      <c r="L601" s="54"/>
      <c r="M601" s="54"/>
      <c r="N601" s="54"/>
      <c r="O601" s="54" t="s">
        <v>62</v>
      </c>
      <c r="P601" s="54" t="s">
        <v>1042</v>
      </c>
      <c r="Q601" s="55"/>
      <c r="R601" s="55"/>
      <c r="S601" s="54" t="s">
        <v>1161</v>
      </c>
      <c r="T601" s="54" t="s">
        <v>1042</v>
      </c>
      <c r="U601" s="56">
        <v>0</v>
      </c>
      <c r="V601" s="56">
        <v>0</v>
      </c>
      <c r="W601" s="54"/>
    </row>
    <row r="602" spans="1:23">
      <c r="A602" s="8" t="s">
        <v>1839</v>
      </c>
      <c r="B602" s="8" t="s">
        <v>62</v>
      </c>
      <c r="C602" s="8" t="s">
        <v>2176</v>
      </c>
      <c r="D602" s="8" t="s">
        <v>2230</v>
      </c>
      <c r="E602" s="8" t="s">
        <v>2231</v>
      </c>
      <c r="F602" s="8" t="s">
        <v>1046</v>
      </c>
      <c r="G602" s="54" t="s">
        <v>1181</v>
      </c>
      <c r="H602" s="54" t="s">
        <v>1158</v>
      </c>
      <c r="I602" s="54" t="s">
        <v>1164</v>
      </c>
      <c r="J602" s="60">
        <v>41456</v>
      </c>
      <c r="K602" s="60">
        <v>73050</v>
      </c>
      <c r="L602" s="54"/>
      <c r="M602" s="54"/>
      <c r="N602" s="54"/>
      <c r="O602" s="54" t="s">
        <v>62</v>
      </c>
      <c r="P602" s="54" t="s">
        <v>1042</v>
      </c>
      <c r="Q602" s="55"/>
      <c r="R602" s="55"/>
      <c r="S602" s="54" t="s">
        <v>1161</v>
      </c>
      <c r="T602" s="54" t="s">
        <v>1042</v>
      </c>
      <c r="U602" s="56">
        <v>0</v>
      </c>
      <c r="V602" s="56">
        <v>0</v>
      </c>
      <c r="W602" s="54"/>
    </row>
    <row r="603" spans="1:23">
      <c r="A603" s="8" t="s">
        <v>1840</v>
      </c>
      <c r="B603" s="8" t="s">
        <v>62</v>
      </c>
      <c r="C603" s="8" t="s">
        <v>2177</v>
      </c>
      <c r="D603" s="8" t="s">
        <v>2230</v>
      </c>
      <c r="E603" s="8" t="s">
        <v>2231</v>
      </c>
      <c r="F603" s="8" t="s">
        <v>1046</v>
      </c>
      <c r="G603" s="54" t="s">
        <v>1157</v>
      </c>
      <c r="H603" s="54" t="s">
        <v>1158</v>
      </c>
      <c r="I603" s="54" t="s">
        <v>1159</v>
      </c>
      <c r="J603" s="60">
        <v>41456</v>
      </c>
      <c r="K603" s="60">
        <v>73050</v>
      </c>
      <c r="L603" s="54"/>
      <c r="M603" s="54"/>
      <c r="N603" s="54"/>
      <c r="O603" s="54" t="s">
        <v>62</v>
      </c>
      <c r="P603" s="54" t="s">
        <v>1042</v>
      </c>
      <c r="Q603" s="55"/>
      <c r="R603" s="55"/>
      <c r="S603" s="54" t="s">
        <v>1161</v>
      </c>
      <c r="T603" s="54" t="s">
        <v>1042</v>
      </c>
      <c r="U603" s="56">
        <v>0</v>
      </c>
      <c r="V603" s="56">
        <v>0</v>
      </c>
      <c r="W603" s="54"/>
    </row>
    <row r="604" spans="1:23">
      <c r="A604" s="8" t="s">
        <v>1841</v>
      </c>
      <c r="B604" s="8" t="s">
        <v>62</v>
      </c>
      <c r="C604" s="8" t="s">
        <v>2178</v>
      </c>
      <c r="D604" s="8" t="s">
        <v>2226</v>
      </c>
      <c r="E604" s="8" t="s">
        <v>941</v>
      </c>
      <c r="F604" s="8" t="s">
        <v>1046</v>
      </c>
      <c r="G604" s="54" t="s">
        <v>1157</v>
      </c>
      <c r="H604" s="54" t="s">
        <v>1158</v>
      </c>
      <c r="I604" s="54" t="s">
        <v>1164</v>
      </c>
      <c r="J604" s="60">
        <v>41456</v>
      </c>
      <c r="K604" s="60">
        <v>73050</v>
      </c>
      <c r="L604" s="54"/>
      <c r="M604" s="54"/>
      <c r="N604" s="54"/>
      <c r="O604" s="54" t="s">
        <v>62</v>
      </c>
      <c r="P604" s="54" t="s">
        <v>1042</v>
      </c>
      <c r="Q604" s="55"/>
      <c r="R604" s="55"/>
      <c r="S604" s="54" t="s">
        <v>1161</v>
      </c>
      <c r="T604" s="54" t="s">
        <v>1042</v>
      </c>
      <c r="U604" s="56">
        <v>0</v>
      </c>
      <c r="V604" s="56">
        <v>0</v>
      </c>
      <c r="W604" s="54"/>
    </row>
    <row r="605" spans="1:23">
      <c r="A605" s="8" t="s">
        <v>1846</v>
      </c>
      <c r="B605" s="8" t="s">
        <v>62</v>
      </c>
      <c r="C605" s="8" t="s">
        <v>2183</v>
      </c>
      <c r="D605" s="8" t="s">
        <v>2226</v>
      </c>
      <c r="E605" s="8" t="s">
        <v>941</v>
      </c>
      <c r="F605" s="8" t="s">
        <v>1046</v>
      </c>
      <c r="G605" s="54"/>
      <c r="H605" s="54"/>
      <c r="I605" s="54"/>
      <c r="J605" s="60">
        <v>41456</v>
      </c>
      <c r="K605" s="60">
        <v>73050</v>
      </c>
      <c r="L605" s="54"/>
      <c r="M605" s="54"/>
      <c r="N605" s="54"/>
      <c r="O605" s="54" t="s">
        <v>62</v>
      </c>
      <c r="P605" s="54" t="s">
        <v>1042</v>
      </c>
      <c r="Q605" s="55"/>
      <c r="R605" s="55"/>
      <c r="S605" s="54" t="s">
        <v>1150</v>
      </c>
      <c r="T605" s="54" t="s">
        <v>1042</v>
      </c>
      <c r="U605" s="56">
        <v>0</v>
      </c>
      <c r="V605" s="56">
        <v>0</v>
      </c>
      <c r="W605" s="54"/>
    </row>
    <row r="606" spans="1:23">
      <c r="A606" s="8" t="s">
        <v>1847</v>
      </c>
      <c r="B606" s="8" t="s">
        <v>62</v>
      </c>
      <c r="C606" s="8" t="s">
        <v>2184</v>
      </c>
      <c r="D606" s="8" t="s">
        <v>2226</v>
      </c>
      <c r="E606" s="8" t="s">
        <v>941</v>
      </c>
      <c r="F606" s="8" t="s">
        <v>1046</v>
      </c>
      <c r="G606" s="54"/>
      <c r="H606" s="54"/>
      <c r="I606" s="54"/>
      <c r="J606" s="60">
        <v>41456</v>
      </c>
      <c r="K606" s="60">
        <v>73050</v>
      </c>
      <c r="L606" s="54"/>
      <c r="M606" s="54"/>
      <c r="N606" s="54"/>
      <c r="O606" s="54" t="s">
        <v>62</v>
      </c>
      <c r="P606" s="54" t="s">
        <v>1042</v>
      </c>
      <c r="Q606" s="55"/>
      <c r="R606" s="55"/>
      <c r="S606" s="54" t="s">
        <v>1150</v>
      </c>
      <c r="T606" s="54" t="s">
        <v>1042</v>
      </c>
      <c r="U606" s="56">
        <v>0</v>
      </c>
      <c r="V606" s="56">
        <v>0</v>
      </c>
      <c r="W606" s="54"/>
    </row>
    <row r="607" spans="1:23">
      <c r="A607" s="8" t="s">
        <v>1848</v>
      </c>
      <c r="B607" s="8" t="s">
        <v>62</v>
      </c>
      <c r="C607" s="8" t="s">
        <v>2185</v>
      </c>
      <c r="D607" s="8" t="s">
        <v>2227</v>
      </c>
      <c r="E607" s="8" t="s">
        <v>2228</v>
      </c>
      <c r="F607" s="8" t="s">
        <v>1046</v>
      </c>
      <c r="G607" s="54"/>
      <c r="H607" s="54"/>
      <c r="I607" s="54"/>
      <c r="J607" s="60">
        <v>41456</v>
      </c>
      <c r="K607" s="60">
        <v>73050</v>
      </c>
      <c r="L607" s="54"/>
      <c r="M607" s="54"/>
      <c r="N607" s="54"/>
      <c r="O607" s="54" t="s">
        <v>62</v>
      </c>
      <c r="P607" s="54" t="s">
        <v>1042</v>
      </c>
      <c r="Q607" s="55"/>
      <c r="R607" s="55"/>
      <c r="S607" s="54" t="s">
        <v>1150</v>
      </c>
      <c r="T607" s="54" t="s">
        <v>1042</v>
      </c>
      <c r="U607" s="56">
        <v>0</v>
      </c>
      <c r="V607" s="56">
        <v>0</v>
      </c>
      <c r="W607" s="54"/>
    </row>
    <row r="608" spans="1:23">
      <c r="A608" s="8" t="s">
        <v>1849</v>
      </c>
      <c r="B608" s="8" t="s">
        <v>62</v>
      </c>
      <c r="C608" s="8" t="s">
        <v>2186</v>
      </c>
      <c r="D608" s="8" t="s">
        <v>2226</v>
      </c>
      <c r="E608" s="8" t="s">
        <v>941</v>
      </c>
      <c r="F608" s="8" t="s">
        <v>1046</v>
      </c>
      <c r="G608" s="54"/>
      <c r="H608" s="54"/>
      <c r="I608" s="54"/>
      <c r="J608" s="60">
        <v>41456</v>
      </c>
      <c r="K608" s="60">
        <v>73050</v>
      </c>
      <c r="L608" s="54"/>
      <c r="M608" s="54"/>
      <c r="N608" s="54"/>
      <c r="O608" s="54" t="s">
        <v>62</v>
      </c>
      <c r="P608" s="54" t="s">
        <v>1042</v>
      </c>
      <c r="Q608" s="55"/>
      <c r="R608" s="55"/>
      <c r="S608" s="54" t="s">
        <v>1150</v>
      </c>
      <c r="T608" s="54" t="s">
        <v>1042</v>
      </c>
      <c r="U608" s="56">
        <v>0</v>
      </c>
      <c r="V608" s="56">
        <v>0</v>
      </c>
      <c r="W608" s="54"/>
    </row>
    <row r="609" spans="1:23">
      <c r="A609" s="8" t="s">
        <v>1850</v>
      </c>
      <c r="B609" s="8" t="s">
        <v>62</v>
      </c>
      <c r="C609" s="8" t="s">
        <v>2187</v>
      </c>
      <c r="D609" s="8" t="s">
        <v>2226</v>
      </c>
      <c r="E609" s="8" t="s">
        <v>941</v>
      </c>
      <c r="F609" s="8" t="s">
        <v>1046</v>
      </c>
      <c r="G609" s="54"/>
      <c r="H609" s="54"/>
      <c r="I609" s="54"/>
      <c r="J609" s="60">
        <v>41456</v>
      </c>
      <c r="K609" s="60">
        <v>73050</v>
      </c>
      <c r="L609" s="54"/>
      <c r="M609" s="54"/>
      <c r="N609" s="54"/>
      <c r="O609" s="54" t="s">
        <v>62</v>
      </c>
      <c r="P609" s="54" t="s">
        <v>1042</v>
      </c>
      <c r="Q609" s="55"/>
      <c r="R609" s="55"/>
      <c r="S609" s="54" t="s">
        <v>1150</v>
      </c>
      <c r="T609" s="54" t="s">
        <v>1042</v>
      </c>
      <c r="U609" s="56">
        <v>0</v>
      </c>
      <c r="V609" s="56">
        <v>0</v>
      </c>
      <c r="W609" s="54"/>
    </row>
    <row r="610" spans="1:23">
      <c r="A610" s="8" t="s">
        <v>1851</v>
      </c>
      <c r="B610" s="8" t="s">
        <v>62</v>
      </c>
      <c r="C610" s="8" t="s">
        <v>2188</v>
      </c>
      <c r="D610" s="8" t="s">
        <v>2226</v>
      </c>
      <c r="E610" s="8" t="s">
        <v>941</v>
      </c>
      <c r="F610" s="8" t="s">
        <v>1046</v>
      </c>
      <c r="G610" s="54"/>
      <c r="H610" s="54"/>
      <c r="I610" s="54"/>
      <c r="J610" s="60">
        <v>41456</v>
      </c>
      <c r="K610" s="60">
        <v>73050</v>
      </c>
      <c r="L610" s="54"/>
      <c r="M610" s="54"/>
      <c r="N610" s="54"/>
      <c r="O610" s="54" t="s">
        <v>62</v>
      </c>
      <c r="P610" s="54" t="s">
        <v>1042</v>
      </c>
      <c r="Q610" s="55"/>
      <c r="R610" s="55"/>
      <c r="S610" s="54" t="s">
        <v>1150</v>
      </c>
      <c r="T610" s="54" t="s">
        <v>1042</v>
      </c>
      <c r="U610" s="56">
        <v>0</v>
      </c>
      <c r="V610" s="56">
        <v>0</v>
      </c>
      <c r="W610" s="54"/>
    </row>
    <row r="611" spans="1:23">
      <c r="A611" s="8" t="s">
        <v>1852</v>
      </c>
      <c r="B611" s="8" t="s">
        <v>62</v>
      </c>
      <c r="C611" s="8" t="s">
        <v>2189</v>
      </c>
      <c r="D611" s="8" t="s">
        <v>2226</v>
      </c>
      <c r="E611" s="8" t="s">
        <v>941</v>
      </c>
      <c r="F611" s="8" t="s">
        <v>1046</v>
      </c>
      <c r="G611" s="54"/>
      <c r="H611" s="54"/>
      <c r="I611" s="54"/>
      <c r="J611" s="60">
        <v>41456</v>
      </c>
      <c r="K611" s="60">
        <v>73050</v>
      </c>
      <c r="L611" s="54"/>
      <c r="M611" s="54"/>
      <c r="N611" s="54"/>
      <c r="O611" s="54" t="s">
        <v>62</v>
      </c>
      <c r="P611" s="54" t="s">
        <v>1042</v>
      </c>
      <c r="Q611" s="55"/>
      <c r="R611" s="55"/>
      <c r="S611" s="54" t="s">
        <v>1150</v>
      </c>
      <c r="T611" s="54" t="s">
        <v>1042</v>
      </c>
      <c r="U611" s="56">
        <v>0</v>
      </c>
      <c r="V611" s="56">
        <v>0</v>
      </c>
      <c r="W611" s="54"/>
    </row>
    <row r="612" spans="1:23">
      <c r="A612" s="8" t="s">
        <v>1853</v>
      </c>
      <c r="B612" s="8" t="s">
        <v>62</v>
      </c>
      <c r="C612" s="8" t="s">
        <v>2190</v>
      </c>
      <c r="D612" s="8" t="s">
        <v>2227</v>
      </c>
      <c r="E612" s="8" t="s">
        <v>2228</v>
      </c>
      <c r="F612" s="8" t="s">
        <v>1046</v>
      </c>
      <c r="G612" s="54"/>
      <c r="H612" s="54"/>
      <c r="I612" s="54"/>
      <c r="J612" s="60">
        <v>41456</v>
      </c>
      <c r="K612" s="60">
        <v>73050</v>
      </c>
      <c r="L612" s="54"/>
      <c r="M612" s="54"/>
      <c r="N612" s="54"/>
      <c r="O612" s="54" t="s">
        <v>62</v>
      </c>
      <c r="P612" s="54" t="s">
        <v>1042</v>
      </c>
      <c r="Q612" s="55"/>
      <c r="R612" s="55"/>
      <c r="S612" s="54" t="s">
        <v>1150</v>
      </c>
      <c r="T612" s="54" t="s">
        <v>1042</v>
      </c>
      <c r="U612" s="56">
        <v>0</v>
      </c>
      <c r="V612" s="56">
        <v>0</v>
      </c>
      <c r="W612" s="54"/>
    </row>
    <row r="613" spans="1:23">
      <c r="A613" s="8" t="s">
        <v>541</v>
      </c>
      <c r="B613" s="8" t="s">
        <v>62</v>
      </c>
      <c r="C613" s="8" t="s">
        <v>1228</v>
      </c>
      <c r="D613" s="8" t="s">
        <v>272</v>
      </c>
      <c r="E613" s="8" t="s">
        <v>2218</v>
      </c>
      <c r="F613" s="8" t="s">
        <v>9</v>
      </c>
      <c r="G613" s="54"/>
      <c r="H613" s="54"/>
      <c r="I613" s="54"/>
      <c r="J613" s="60">
        <v>41456</v>
      </c>
      <c r="K613" s="60">
        <v>73050</v>
      </c>
      <c r="L613" s="54"/>
      <c r="M613" s="54"/>
      <c r="N613" s="54"/>
      <c r="O613" s="54" t="s">
        <v>62</v>
      </c>
      <c r="P613" s="54" t="s">
        <v>1042</v>
      </c>
      <c r="Q613" s="55"/>
      <c r="R613" s="55"/>
      <c r="S613" s="54" t="s">
        <v>1150</v>
      </c>
      <c r="T613" s="54" t="s">
        <v>1042</v>
      </c>
      <c r="U613" s="56">
        <v>0</v>
      </c>
      <c r="V613" s="56">
        <v>0</v>
      </c>
      <c r="W613" s="54"/>
    </row>
    <row r="614" spans="1:23">
      <c r="A614" s="8" t="s">
        <v>543</v>
      </c>
      <c r="B614" s="8" t="s">
        <v>62</v>
      </c>
      <c r="C614" s="8" t="s">
        <v>1229</v>
      </c>
      <c r="D614" s="8" t="s">
        <v>272</v>
      </c>
      <c r="E614" s="8" t="s">
        <v>2218</v>
      </c>
      <c r="F614" s="8" t="s">
        <v>9</v>
      </c>
      <c r="G614" s="54"/>
      <c r="H614" s="54"/>
      <c r="I614" s="54"/>
      <c r="J614" s="60">
        <v>41456</v>
      </c>
      <c r="K614" s="60">
        <v>73050</v>
      </c>
      <c r="L614" s="54"/>
      <c r="M614" s="54"/>
      <c r="N614" s="54"/>
      <c r="O614" s="54" t="s">
        <v>62</v>
      </c>
      <c r="P614" s="54" t="s">
        <v>1042</v>
      </c>
      <c r="Q614" s="55"/>
      <c r="R614" s="55"/>
      <c r="S614" s="54" t="s">
        <v>1150</v>
      </c>
      <c r="T614" s="54" t="s">
        <v>1042</v>
      </c>
      <c r="U614" s="56">
        <v>0</v>
      </c>
      <c r="V614" s="56">
        <v>0</v>
      </c>
      <c r="W614" s="54"/>
    </row>
    <row r="615" spans="1:23">
      <c r="A615" s="8" t="s">
        <v>548</v>
      </c>
      <c r="B615" s="8" t="s">
        <v>62</v>
      </c>
      <c r="C615" s="8" t="s">
        <v>1230</v>
      </c>
      <c r="D615" s="8" t="s">
        <v>272</v>
      </c>
      <c r="E615" s="8" t="s">
        <v>2218</v>
      </c>
      <c r="F615" s="8" t="s">
        <v>9</v>
      </c>
      <c r="G615" s="54"/>
      <c r="H615" s="54"/>
      <c r="I615" s="54"/>
      <c r="J615" s="60">
        <v>41456</v>
      </c>
      <c r="K615" s="60">
        <v>73050</v>
      </c>
      <c r="L615" s="54"/>
      <c r="M615" s="54"/>
      <c r="N615" s="54"/>
      <c r="O615" s="54" t="s">
        <v>62</v>
      </c>
      <c r="P615" s="54" t="s">
        <v>1042</v>
      </c>
      <c r="Q615" s="55"/>
      <c r="R615" s="55"/>
      <c r="S615" s="54" t="s">
        <v>1150</v>
      </c>
      <c r="T615" s="54" t="s">
        <v>1042</v>
      </c>
      <c r="U615" s="56">
        <v>0</v>
      </c>
      <c r="V615" s="56">
        <v>0</v>
      </c>
      <c r="W615" s="54"/>
    </row>
    <row r="616" spans="1:23">
      <c r="A616" s="8" t="s">
        <v>558</v>
      </c>
      <c r="B616" s="8" t="s">
        <v>62</v>
      </c>
      <c r="C616" s="8" t="s">
        <v>1232</v>
      </c>
      <c r="D616" s="8" t="s">
        <v>552</v>
      </c>
      <c r="E616" s="8" t="s">
        <v>2232</v>
      </c>
      <c r="F616" s="8" t="s">
        <v>9</v>
      </c>
      <c r="G616" s="54"/>
      <c r="H616" s="54"/>
      <c r="I616" s="54"/>
      <c r="J616" s="60">
        <v>41456</v>
      </c>
      <c r="K616" s="60">
        <v>73050</v>
      </c>
      <c r="L616" s="54"/>
      <c r="M616" s="54"/>
      <c r="N616" s="54"/>
      <c r="O616" s="54" t="s">
        <v>62</v>
      </c>
      <c r="P616" s="54" t="s">
        <v>1042</v>
      </c>
      <c r="Q616" s="55"/>
      <c r="R616" s="55"/>
      <c r="S616" s="54" t="s">
        <v>1150</v>
      </c>
      <c r="T616" s="54" t="s">
        <v>1042</v>
      </c>
      <c r="U616" s="56">
        <v>0</v>
      </c>
      <c r="V616" s="56">
        <v>0</v>
      </c>
      <c r="W616" s="54"/>
    </row>
    <row r="617" spans="1:23">
      <c r="A617" s="8" t="s">
        <v>553</v>
      </c>
      <c r="B617" s="8" t="s">
        <v>62</v>
      </c>
      <c r="C617" s="8" t="s">
        <v>1231</v>
      </c>
      <c r="D617" s="8" t="s">
        <v>552</v>
      </c>
      <c r="E617" s="8" t="s">
        <v>2232</v>
      </c>
      <c r="F617" s="8" t="s">
        <v>9</v>
      </c>
      <c r="G617" s="54"/>
      <c r="H617" s="54"/>
      <c r="I617" s="54"/>
      <c r="J617" s="60">
        <v>41456</v>
      </c>
      <c r="K617" s="60">
        <v>73050</v>
      </c>
      <c r="L617" s="54"/>
      <c r="M617" s="54"/>
      <c r="N617" s="54"/>
      <c r="O617" s="54" t="s">
        <v>62</v>
      </c>
      <c r="P617" s="54" t="s">
        <v>1042</v>
      </c>
      <c r="Q617" s="55"/>
      <c r="R617" s="55"/>
      <c r="S617" s="54" t="s">
        <v>1150</v>
      </c>
      <c r="T617" s="54"/>
      <c r="U617" s="56">
        <v>0</v>
      </c>
      <c r="V617" s="56">
        <v>0</v>
      </c>
      <c r="W617" s="54"/>
    </row>
    <row r="618" spans="1:23">
      <c r="A618" s="8" t="s">
        <v>1854</v>
      </c>
      <c r="B618" s="8" t="s">
        <v>62</v>
      </c>
      <c r="C618" s="8" t="s">
        <v>2191</v>
      </c>
      <c r="D618" s="8" t="s">
        <v>2227</v>
      </c>
      <c r="E618" s="8" t="s">
        <v>2228</v>
      </c>
      <c r="F618" s="8" t="s">
        <v>1046</v>
      </c>
      <c r="G618" s="54"/>
      <c r="H618" s="54"/>
      <c r="I618" s="54"/>
      <c r="J618" s="60">
        <v>41456</v>
      </c>
      <c r="K618" s="60">
        <v>73050</v>
      </c>
      <c r="L618" s="54"/>
      <c r="M618" s="54"/>
      <c r="N618" s="54"/>
      <c r="O618" s="54" t="s">
        <v>62</v>
      </c>
      <c r="P618" s="54" t="s">
        <v>1042</v>
      </c>
      <c r="Q618" s="55"/>
      <c r="R618" s="55"/>
      <c r="S618" s="54" t="s">
        <v>1150</v>
      </c>
      <c r="T618" s="54" t="s">
        <v>1042</v>
      </c>
      <c r="U618" s="56">
        <v>0</v>
      </c>
      <c r="V618" s="56">
        <v>0</v>
      </c>
      <c r="W618" s="54"/>
    </row>
    <row r="619" spans="1:23">
      <c r="A619" s="8" t="s">
        <v>1855</v>
      </c>
      <c r="B619" s="8" t="s">
        <v>62</v>
      </c>
      <c r="C619" s="8" t="s">
        <v>2192</v>
      </c>
      <c r="D619" s="8" t="s">
        <v>2226</v>
      </c>
      <c r="E619" s="8" t="s">
        <v>941</v>
      </c>
      <c r="F619" s="8" t="s">
        <v>1046</v>
      </c>
      <c r="G619" s="54"/>
      <c r="H619" s="54"/>
      <c r="I619" s="54"/>
      <c r="J619" s="60">
        <v>41456</v>
      </c>
      <c r="K619" s="60">
        <v>73050</v>
      </c>
      <c r="L619" s="54"/>
      <c r="M619" s="54"/>
      <c r="N619" s="54"/>
      <c r="O619" s="54" t="s">
        <v>62</v>
      </c>
      <c r="P619" s="54" t="s">
        <v>1042</v>
      </c>
      <c r="Q619" s="55"/>
      <c r="R619" s="55"/>
      <c r="S619" s="54" t="s">
        <v>1150</v>
      </c>
      <c r="T619" s="54" t="s">
        <v>1042</v>
      </c>
      <c r="U619" s="56">
        <v>0</v>
      </c>
      <c r="V619" s="56">
        <v>0</v>
      </c>
      <c r="W619" s="54"/>
    </row>
    <row r="620" spans="1:23">
      <c r="A620" s="8" t="s">
        <v>1126</v>
      </c>
      <c r="B620" s="8" t="s">
        <v>62</v>
      </c>
      <c r="C620" s="8" t="s">
        <v>525</v>
      </c>
      <c r="D620" s="8" t="s">
        <v>1118</v>
      </c>
      <c r="E620" s="8" t="s">
        <v>1119</v>
      </c>
      <c r="F620" s="8" t="s">
        <v>1046</v>
      </c>
      <c r="G620" s="54"/>
      <c r="H620" s="54"/>
      <c r="I620" s="54"/>
      <c r="J620" s="60">
        <v>41456</v>
      </c>
      <c r="K620" s="60">
        <v>73050</v>
      </c>
      <c r="L620" s="54"/>
      <c r="M620" s="54"/>
      <c r="N620" s="54"/>
      <c r="O620" s="54" t="s">
        <v>62</v>
      </c>
      <c r="P620" s="54" t="s">
        <v>1042</v>
      </c>
      <c r="Q620" s="55"/>
      <c r="R620" s="55"/>
      <c r="S620" s="54" t="s">
        <v>1150</v>
      </c>
      <c r="T620" s="54" t="s">
        <v>1042</v>
      </c>
      <c r="U620" s="56">
        <v>0</v>
      </c>
      <c r="V620" s="56">
        <v>0</v>
      </c>
      <c r="W620" s="54"/>
    </row>
    <row r="621" spans="1:23">
      <c r="A621" s="8" t="s">
        <v>373</v>
      </c>
      <c r="B621" s="8" t="s">
        <v>62</v>
      </c>
      <c r="C621" s="8" t="s">
        <v>1088</v>
      </c>
      <c r="D621" s="8" t="s">
        <v>364</v>
      </c>
      <c r="E621" s="8" t="s">
        <v>1048</v>
      </c>
      <c r="F621" s="8" t="s">
        <v>1046</v>
      </c>
      <c r="G621" s="54"/>
      <c r="H621" s="54"/>
      <c r="I621" s="54"/>
      <c r="J621" s="60">
        <v>41456</v>
      </c>
      <c r="K621" s="60">
        <v>73050</v>
      </c>
      <c r="L621" s="54"/>
      <c r="M621" s="54"/>
      <c r="N621" s="54"/>
      <c r="O621" s="54" t="s">
        <v>62</v>
      </c>
      <c r="P621" s="54" t="s">
        <v>1042</v>
      </c>
      <c r="Q621" s="55"/>
      <c r="R621" s="55"/>
      <c r="S621" s="54" t="s">
        <v>1150</v>
      </c>
      <c r="T621" s="54" t="s">
        <v>1042</v>
      </c>
      <c r="U621" s="56">
        <v>0</v>
      </c>
      <c r="V621" s="56">
        <v>0</v>
      </c>
      <c r="W621" s="54"/>
    </row>
    <row r="622" spans="1:23">
      <c r="A622" s="8" t="s">
        <v>575</v>
      </c>
      <c r="B622" s="8" t="s">
        <v>62</v>
      </c>
      <c r="C622" s="8" t="s">
        <v>575</v>
      </c>
      <c r="D622" s="8" t="s">
        <v>1413</v>
      </c>
      <c r="E622" s="8" t="s">
        <v>1414</v>
      </c>
      <c r="F622" s="8" t="s">
        <v>1046</v>
      </c>
      <c r="G622" s="54"/>
      <c r="H622" s="54"/>
      <c r="I622" s="54"/>
      <c r="J622" s="60">
        <v>41456</v>
      </c>
      <c r="K622" s="60">
        <v>73050</v>
      </c>
      <c r="L622" s="54"/>
      <c r="M622" s="54"/>
      <c r="N622" s="54"/>
      <c r="O622" s="54" t="s">
        <v>62</v>
      </c>
      <c r="P622" s="54" t="s">
        <v>1042</v>
      </c>
      <c r="Q622" s="55"/>
      <c r="R622" s="55"/>
      <c r="S622" s="54" t="s">
        <v>1150</v>
      </c>
      <c r="T622" s="54" t="s">
        <v>1042</v>
      </c>
      <c r="U622" s="56">
        <v>0</v>
      </c>
      <c r="V622" s="56">
        <v>0</v>
      </c>
      <c r="W622" s="54"/>
    </row>
    <row r="623" spans="1:23">
      <c r="A623" s="8" t="s">
        <v>1856</v>
      </c>
      <c r="B623" s="8" t="s">
        <v>62</v>
      </c>
      <c r="C623" s="8" t="s">
        <v>2193</v>
      </c>
      <c r="D623" s="8" t="s">
        <v>1458</v>
      </c>
      <c r="E623" s="8" t="s">
        <v>1459</v>
      </c>
      <c r="F623" s="8" t="s">
        <v>1046</v>
      </c>
      <c r="G623" s="54"/>
      <c r="H623" s="54"/>
      <c r="I623" s="54"/>
      <c r="J623" s="60">
        <v>41456</v>
      </c>
      <c r="K623" s="60">
        <v>73050</v>
      </c>
      <c r="L623" s="54"/>
      <c r="M623" s="54"/>
      <c r="N623" s="54"/>
      <c r="O623" s="54" t="s">
        <v>62</v>
      </c>
      <c r="P623" s="54" t="s">
        <v>1042</v>
      </c>
      <c r="Q623" s="55"/>
      <c r="R623" s="55"/>
      <c r="S623" s="54" t="s">
        <v>1150</v>
      </c>
      <c r="T623" s="54" t="s">
        <v>1042</v>
      </c>
      <c r="U623" s="56">
        <v>0</v>
      </c>
      <c r="V623" s="56">
        <v>0</v>
      </c>
      <c r="W623" s="54"/>
    </row>
    <row r="624" spans="1:23">
      <c r="A624" s="8" t="s">
        <v>1856</v>
      </c>
      <c r="B624" s="8" t="s">
        <v>62</v>
      </c>
      <c r="C624" s="8" t="s">
        <v>2193</v>
      </c>
      <c r="D624" s="8" t="s">
        <v>1475</v>
      </c>
      <c r="E624" s="8" t="s">
        <v>1476</v>
      </c>
      <c r="F624" s="8" t="s">
        <v>1046</v>
      </c>
      <c r="G624" s="54"/>
      <c r="H624" s="54"/>
      <c r="I624" s="54"/>
      <c r="J624" s="60">
        <v>41456</v>
      </c>
      <c r="K624" s="60">
        <v>73050</v>
      </c>
      <c r="L624" s="54"/>
      <c r="M624" s="54"/>
      <c r="N624" s="54"/>
      <c r="O624" s="54" t="s">
        <v>62</v>
      </c>
      <c r="P624" s="54" t="s">
        <v>1042</v>
      </c>
      <c r="Q624" s="55"/>
      <c r="R624" s="55"/>
      <c r="S624" s="54" t="s">
        <v>1150</v>
      </c>
      <c r="T624" s="54" t="s">
        <v>1042</v>
      </c>
      <c r="U624" s="56">
        <v>0</v>
      </c>
      <c r="V624" s="56">
        <v>0</v>
      </c>
      <c r="W624" s="54"/>
    </row>
    <row r="625" spans="1:23">
      <c r="A625" s="8" t="s">
        <v>1856</v>
      </c>
      <c r="B625" s="8" t="s">
        <v>1052</v>
      </c>
      <c r="C625" s="8" t="s">
        <v>2193</v>
      </c>
      <c r="D625" s="8" t="s">
        <v>1475</v>
      </c>
      <c r="E625" s="8" t="s">
        <v>1476</v>
      </c>
      <c r="F625" s="8" t="s">
        <v>1046</v>
      </c>
      <c r="G625" s="54"/>
      <c r="H625" s="54"/>
      <c r="I625" s="54"/>
      <c r="J625" s="60">
        <v>41456</v>
      </c>
      <c r="K625" s="60">
        <v>73050</v>
      </c>
      <c r="L625" s="54"/>
      <c r="M625" s="54"/>
      <c r="N625" s="54"/>
      <c r="O625" s="54" t="s">
        <v>62</v>
      </c>
      <c r="P625" s="54" t="s">
        <v>1042</v>
      </c>
      <c r="Q625" s="55"/>
      <c r="R625" s="55"/>
      <c r="S625" s="54" t="s">
        <v>1150</v>
      </c>
      <c r="T625" s="54" t="s">
        <v>1042</v>
      </c>
      <c r="U625" s="56">
        <v>0</v>
      </c>
      <c r="V625" s="56">
        <v>0</v>
      </c>
      <c r="W625" s="54"/>
    </row>
    <row r="626" spans="1:23">
      <c r="A626" s="8" t="s">
        <v>1857</v>
      </c>
      <c r="B626" s="8" t="s">
        <v>1052</v>
      </c>
      <c r="C626" s="8" t="s">
        <v>2194</v>
      </c>
      <c r="D626" s="8" t="s">
        <v>1458</v>
      </c>
      <c r="E626" s="8" t="s">
        <v>1459</v>
      </c>
      <c r="F626" s="8" t="s">
        <v>1046</v>
      </c>
      <c r="G626" s="54"/>
      <c r="H626" s="54"/>
      <c r="I626" s="54"/>
      <c r="J626" s="60">
        <v>41456</v>
      </c>
      <c r="K626" s="60">
        <v>73050</v>
      </c>
      <c r="L626" s="54"/>
      <c r="M626" s="54"/>
      <c r="N626" s="54"/>
      <c r="O626" s="54" t="s">
        <v>62</v>
      </c>
      <c r="P626" s="54" t="s">
        <v>1042</v>
      </c>
      <c r="Q626" s="55"/>
      <c r="R626" s="55"/>
      <c r="S626" s="54" t="s">
        <v>1150</v>
      </c>
      <c r="T626" s="54" t="s">
        <v>1042</v>
      </c>
      <c r="U626" s="56">
        <v>0</v>
      </c>
      <c r="V626" s="56">
        <v>0</v>
      </c>
      <c r="W626" s="54"/>
    </row>
    <row r="627" spans="1:23">
      <c r="A627" s="8" t="s">
        <v>1473</v>
      </c>
      <c r="B627" s="8" t="s">
        <v>62</v>
      </c>
      <c r="C627" s="8" t="s">
        <v>1474</v>
      </c>
      <c r="D627" s="8" t="s">
        <v>1469</v>
      </c>
      <c r="E627" s="8" t="s">
        <v>1470</v>
      </c>
      <c r="F627" s="8" t="s">
        <v>1046</v>
      </c>
      <c r="G627" s="54"/>
      <c r="H627" s="54"/>
      <c r="I627" s="54"/>
      <c r="J627" s="60">
        <v>41456</v>
      </c>
      <c r="K627" s="60">
        <v>73050</v>
      </c>
      <c r="L627" s="54"/>
      <c r="M627" s="54"/>
      <c r="N627" s="54"/>
      <c r="O627" s="54" t="s">
        <v>62</v>
      </c>
      <c r="P627" s="54" t="s">
        <v>1042</v>
      </c>
      <c r="Q627" s="55"/>
      <c r="R627" s="55"/>
      <c r="S627" s="54" t="s">
        <v>1177</v>
      </c>
      <c r="T627" s="54" t="s">
        <v>1042</v>
      </c>
      <c r="U627" s="56">
        <v>0</v>
      </c>
      <c r="V627" s="56">
        <v>0</v>
      </c>
      <c r="W627" s="54"/>
    </row>
    <row r="628" spans="1:23">
      <c r="A628" s="8" t="s">
        <v>1489</v>
      </c>
      <c r="B628" s="8" t="s">
        <v>62</v>
      </c>
      <c r="C628" s="8" t="s">
        <v>338</v>
      </c>
      <c r="D628" s="8" t="s">
        <v>1481</v>
      </c>
      <c r="E628" s="8" t="s">
        <v>1482</v>
      </c>
      <c r="F628" s="8" t="s">
        <v>1046</v>
      </c>
      <c r="G628" s="54"/>
      <c r="H628" s="54"/>
      <c r="I628" s="54"/>
      <c r="J628" s="60">
        <v>41456</v>
      </c>
      <c r="K628" s="60">
        <v>73050</v>
      </c>
      <c r="L628" s="54"/>
      <c r="M628" s="54"/>
      <c r="N628" s="54"/>
      <c r="O628" s="54" t="s">
        <v>62</v>
      </c>
      <c r="P628" s="54" t="s">
        <v>1042</v>
      </c>
      <c r="Q628" s="55"/>
      <c r="R628" s="55"/>
      <c r="S628" s="54" t="s">
        <v>1177</v>
      </c>
      <c r="T628" s="54" t="s">
        <v>1042</v>
      </c>
      <c r="U628" s="56">
        <v>0</v>
      </c>
      <c r="V628" s="56">
        <v>0</v>
      </c>
      <c r="W628" s="54"/>
    </row>
    <row r="629" spans="1:23">
      <c r="A629" s="8" t="s">
        <v>1337</v>
      </c>
      <c r="B629" s="8" t="s">
        <v>62</v>
      </c>
      <c r="C629" s="8" t="s">
        <v>1338</v>
      </c>
      <c r="D629" s="8" t="s">
        <v>1317</v>
      </c>
      <c r="E629" s="8" t="s">
        <v>1318</v>
      </c>
      <c r="F629" s="8" t="s">
        <v>1046</v>
      </c>
      <c r="G629" s="54"/>
      <c r="H629" s="54"/>
      <c r="I629" s="54"/>
      <c r="J629" s="60">
        <v>41456</v>
      </c>
      <c r="K629" s="60">
        <v>73050</v>
      </c>
      <c r="L629" s="54"/>
      <c r="M629" s="54"/>
      <c r="N629" s="54"/>
      <c r="O629" s="54" t="s">
        <v>62</v>
      </c>
      <c r="P629" s="54" t="s">
        <v>1042</v>
      </c>
      <c r="Q629" s="55"/>
      <c r="R629" s="55"/>
      <c r="S629" s="54" t="s">
        <v>1177</v>
      </c>
      <c r="T629" s="54" t="s">
        <v>1042</v>
      </c>
      <c r="U629" s="56">
        <v>0</v>
      </c>
      <c r="V629" s="56">
        <v>0</v>
      </c>
      <c r="W629" s="54"/>
    </row>
    <row r="630" spans="1:23">
      <c r="A630" s="8" t="s">
        <v>1428</v>
      </c>
      <c r="B630" s="8" t="s">
        <v>62</v>
      </c>
      <c r="C630" s="8" t="s">
        <v>1429</v>
      </c>
      <c r="D630" s="8" t="s">
        <v>1422</v>
      </c>
      <c r="E630" s="8" t="s">
        <v>1423</v>
      </c>
      <c r="F630" s="8" t="s">
        <v>1046</v>
      </c>
      <c r="G630" s="54"/>
      <c r="H630" s="54"/>
      <c r="I630" s="54"/>
      <c r="J630" s="60">
        <v>41456</v>
      </c>
      <c r="K630" s="60">
        <v>73050</v>
      </c>
      <c r="L630" s="54"/>
      <c r="M630" s="54"/>
      <c r="N630" s="54"/>
      <c r="O630" s="54" t="s">
        <v>62</v>
      </c>
      <c r="P630" s="54" t="s">
        <v>1042</v>
      </c>
      <c r="Q630" s="55"/>
      <c r="R630" s="55"/>
      <c r="S630" s="54" t="s">
        <v>1177</v>
      </c>
      <c r="T630" s="54" t="s">
        <v>1042</v>
      </c>
      <c r="U630" s="56">
        <v>0</v>
      </c>
      <c r="V630" s="56">
        <v>0</v>
      </c>
      <c r="W630" s="54"/>
    </row>
    <row r="631" spans="1:23">
      <c r="A631" s="8" t="s">
        <v>1858</v>
      </c>
      <c r="B631" s="8" t="s">
        <v>62</v>
      </c>
      <c r="C631" s="8" t="s">
        <v>2195</v>
      </c>
      <c r="D631" s="8" t="s">
        <v>1475</v>
      </c>
      <c r="E631" s="8" t="s">
        <v>1476</v>
      </c>
      <c r="F631" s="8" t="s">
        <v>1046</v>
      </c>
      <c r="G631" s="54"/>
      <c r="H631" s="54"/>
      <c r="I631" s="54"/>
      <c r="J631" s="60">
        <v>41456</v>
      </c>
      <c r="K631" s="60">
        <v>73050</v>
      </c>
      <c r="L631" s="54"/>
      <c r="M631" s="54"/>
      <c r="N631" s="54"/>
      <c r="O631" s="54" t="s">
        <v>62</v>
      </c>
      <c r="P631" s="54" t="s">
        <v>1042</v>
      </c>
      <c r="Q631" s="55"/>
      <c r="R631" s="55"/>
      <c r="S631" s="54" t="s">
        <v>1177</v>
      </c>
      <c r="T631" s="54" t="s">
        <v>1042</v>
      </c>
      <c r="U631" s="56">
        <v>0</v>
      </c>
      <c r="V631" s="56">
        <v>0</v>
      </c>
      <c r="W631" s="54"/>
    </row>
    <row r="632" spans="1:23">
      <c r="A632" s="8" t="s">
        <v>1398</v>
      </c>
      <c r="B632" s="8" t="s">
        <v>62</v>
      </c>
      <c r="C632" s="8" t="s">
        <v>1399</v>
      </c>
      <c r="D632" s="8" t="s">
        <v>1396</v>
      </c>
      <c r="E632" s="8" t="s">
        <v>1397</v>
      </c>
      <c r="F632" s="8" t="s">
        <v>1046</v>
      </c>
      <c r="G632" s="54"/>
      <c r="H632" s="54"/>
      <c r="I632" s="54"/>
      <c r="J632" s="60">
        <v>41456</v>
      </c>
      <c r="K632" s="60">
        <v>73050</v>
      </c>
      <c r="L632" s="54"/>
      <c r="M632" s="54"/>
      <c r="N632" s="54"/>
      <c r="O632" s="54" t="s">
        <v>62</v>
      </c>
      <c r="P632" s="54" t="s">
        <v>1042</v>
      </c>
      <c r="Q632" s="55"/>
      <c r="R632" s="55"/>
      <c r="S632" s="54" t="s">
        <v>1177</v>
      </c>
      <c r="T632" s="54" t="s">
        <v>1042</v>
      </c>
      <c r="U632" s="56">
        <v>0</v>
      </c>
      <c r="V632" s="56">
        <v>0</v>
      </c>
      <c r="W632" s="54"/>
    </row>
    <row r="633" spans="1:23">
      <c r="A633" s="8" t="s">
        <v>1237</v>
      </c>
      <c r="B633" s="8" t="s">
        <v>62</v>
      </c>
      <c r="C633" s="8" t="s">
        <v>1236</v>
      </c>
      <c r="D633" s="8" t="s">
        <v>309</v>
      </c>
      <c r="E633" s="8" t="s">
        <v>1236</v>
      </c>
      <c r="F633" s="8" t="s">
        <v>1148</v>
      </c>
      <c r="G633" s="54"/>
      <c r="H633" s="54"/>
      <c r="I633" s="54"/>
      <c r="J633" s="60">
        <v>41456</v>
      </c>
      <c r="K633" s="60">
        <v>73050</v>
      </c>
      <c r="L633" s="54"/>
      <c r="M633" s="54"/>
      <c r="N633" s="54"/>
      <c r="O633" s="54" t="s">
        <v>62</v>
      </c>
      <c r="P633" s="54" t="s">
        <v>1042</v>
      </c>
      <c r="Q633" s="55"/>
      <c r="R633" s="55"/>
      <c r="S633" s="54" t="s">
        <v>1177</v>
      </c>
      <c r="T633" s="54" t="s">
        <v>1042</v>
      </c>
      <c r="U633" s="56">
        <v>0</v>
      </c>
      <c r="V633" s="56">
        <v>0</v>
      </c>
      <c r="W633" s="54"/>
    </row>
    <row r="634" spans="1:23">
      <c r="A634" s="8" t="s">
        <v>1859</v>
      </c>
      <c r="B634" s="8" t="s">
        <v>62</v>
      </c>
      <c r="C634" s="8" t="s">
        <v>1236</v>
      </c>
      <c r="D634" s="8" t="s">
        <v>309</v>
      </c>
      <c r="E634" s="8" t="s">
        <v>1236</v>
      </c>
      <c r="F634" s="8" t="s">
        <v>1148</v>
      </c>
      <c r="G634" s="54"/>
      <c r="H634" s="54"/>
      <c r="I634" s="54"/>
      <c r="J634" s="60">
        <v>42552</v>
      </c>
      <c r="K634" s="60">
        <v>72866</v>
      </c>
      <c r="L634" s="54"/>
      <c r="M634" s="54"/>
      <c r="N634" s="54"/>
      <c r="O634" s="54" t="s">
        <v>62</v>
      </c>
      <c r="P634" s="54" t="s">
        <v>1042</v>
      </c>
      <c r="Q634" s="55"/>
      <c r="R634" s="55"/>
      <c r="S634" s="54" t="s">
        <v>1177</v>
      </c>
      <c r="T634" s="54" t="s">
        <v>1042</v>
      </c>
      <c r="U634" s="56">
        <v>0</v>
      </c>
      <c r="V634" s="56">
        <v>0</v>
      </c>
      <c r="W634" s="54"/>
    </row>
    <row r="635" spans="1:23">
      <c r="A635" s="8" t="s">
        <v>433</v>
      </c>
      <c r="B635" s="8" t="s">
        <v>62</v>
      </c>
      <c r="C635" s="8" t="s">
        <v>434</v>
      </c>
      <c r="D635" s="8" t="s">
        <v>364</v>
      </c>
      <c r="E635" s="8" t="s">
        <v>1048</v>
      </c>
      <c r="F635" s="8" t="s">
        <v>1046</v>
      </c>
      <c r="G635" s="54"/>
      <c r="H635" s="54"/>
      <c r="I635" s="54"/>
      <c r="J635" s="60">
        <v>42552</v>
      </c>
      <c r="K635" s="60">
        <v>72867</v>
      </c>
      <c r="L635" s="54"/>
      <c r="M635" s="54"/>
      <c r="N635" s="54"/>
      <c r="O635" s="54" t="s">
        <v>62</v>
      </c>
      <c r="P635" s="54" t="s">
        <v>1042</v>
      </c>
      <c r="Q635" s="55"/>
      <c r="R635" s="55"/>
      <c r="S635" s="54" t="s">
        <v>1177</v>
      </c>
      <c r="T635" s="54" t="s">
        <v>1042</v>
      </c>
      <c r="U635" s="56">
        <v>0</v>
      </c>
      <c r="V635" s="56">
        <v>0</v>
      </c>
      <c r="W635" s="54"/>
    </row>
    <row r="636" spans="1:23">
      <c r="A636" s="8" t="s">
        <v>1430</v>
      </c>
      <c r="B636" s="8" t="s">
        <v>62</v>
      </c>
      <c r="C636" s="8" t="s">
        <v>584</v>
      </c>
      <c r="D636" s="8" t="s">
        <v>1422</v>
      </c>
      <c r="E636" s="8" t="s">
        <v>1423</v>
      </c>
      <c r="F636" s="8" t="s">
        <v>1046</v>
      </c>
      <c r="G636" s="54"/>
      <c r="H636" s="54"/>
      <c r="I636" s="54"/>
      <c r="J636" s="60">
        <v>42803</v>
      </c>
      <c r="K636" s="60">
        <v>73117</v>
      </c>
      <c r="L636" s="54"/>
      <c r="M636" s="54"/>
      <c r="N636" s="54"/>
      <c r="O636" s="54" t="s">
        <v>62</v>
      </c>
      <c r="P636" s="54" t="s">
        <v>1042</v>
      </c>
      <c r="Q636" s="55"/>
      <c r="R636" s="55"/>
      <c r="S636" s="54" t="s">
        <v>1177</v>
      </c>
      <c r="T636" s="54" t="s">
        <v>1042</v>
      </c>
      <c r="U636" s="56">
        <v>0</v>
      </c>
      <c r="V636" s="56">
        <v>0</v>
      </c>
      <c r="W636" s="54"/>
    </row>
    <row r="637" spans="1:23">
      <c r="A637" s="72" t="s">
        <v>2258</v>
      </c>
      <c r="B637" s="8" t="s">
        <v>62</v>
      </c>
      <c r="C637" s="72" t="s">
        <v>2257</v>
      </c>
      <c r="D637" s="71" t="s">
        <v>2254</v>
      </c>
      <c r="E637" s="71" t="s">
        <v>2257</v>
      </c>
      <c r="F637" s="8" t="s">
        <v>1046</v>
      </c>
      <c r="G637" s="54"/>
      <c r="H637" s="54"/>
      <c r="I637" s="54"/>
      <c r="J637" s="60">
        <v>43647</v>
      </c>
      <c r="K637" s="60">
        <v>73050</v>
      </c>
      <c r="L637" s="54"/>
      <c r="M637" s="54"/>
      <c r="N637" s="54"/>
      <c r="O637" s="54" t="s">
        <v>62</v>
      </c>
      <c r="P637" s="54" t="s">
        <v>1042</v>
      </c>
      <c r="Q637" s="55"/>
      <c r="R637" s="55"/>
      <c r="S637" s="54" t="s">
        <v>1047</v>
      </c>
      <c r="T637" s="54" t="s">
        <v>1042</v>
      </c>
      <c r="U637" s="56">
        <v>0</v>
      </c>
      <c r="V637" s="56">
        <v>0</v>
      </c>
      <c r="W637" s="54"/>
    </row>
    <row r="638" spans="1:23">
      <c r="A638" s="8" t="s">
        <v>1139</v>
      </c>
      <c r="B638" s="8" t="s">
        <v>62</v>
      </c>
      <c r="C638" s="8" t="s">
        <v>597</v>
      </c>
      <c r="D638" s="8" t="s">
        <v>590</v>
      </c>
      <c r="E638" s="8" t="s">
        <v>1130</v>
      </c>
      <c r="F638" s="8" t="s">
        <v>1046</v>
      </c>
      <c r="G638" s="54"/>
      <c r="H638" s="54"/>
      <c r="I638" s="54"/>
      <c r="J638" s="60">
        <v>42644</v>
      </c>
      <c r="K638" s="60">
        <v>73050</v>
      </c>
      <c r="L638" s="54"/>
      <c r="M638" s="54"/>
      <c r="N638" s="54"/>
      <c r="O638" s="54" t="s">
        <v>62</v>
      </c>
      <c r="P638" s="8" t="s">
        <v>1042</v>
      </c>
      <c r="Q638" s="55"/>
      <c r="R638" s="55"/>
      <c r="S638" s="54"/>
      <c r="T638" s="54"/>
      <c r="U638" s="56"/>
      <c r="V638" s="56"/>
      <c r="W638" s="54"/>
    </row>
    <row r="639" spans="1:23">
      <c r="A639" s="8" t="s">
        <v>1140</v>
      </c>
      <c r="B639" s="8" t="s">
        <v>62</v>
      </c>
      <c r="C639" s="8" t="s">
        <v>600</v>
      </c>
      <c r="D639" s="8" t="s">
        <v>590</v>
      </c>
      <c r="E639" s="8" t="s">
        <v>1130</v>
      </c>
      <c r="F639" s="8" t="s">
        <v>1046</v>
      </c>
      <c r="G639" s="54"/>
      <c r="H639" s="54"/>
      <c r="I639" s="54"/>
      <c r="J639" s="60">
        <v>43347</v>
      </c>
      <c r="K639" s="60">
        <v>43347</v>
      </c>
      <c r="L639" s="54"/>
      <c r="M639" s="54"/>
      <c r="N639" s="54"/>
      <c r="O639" s="54" t="s">
        <v>62</v>
      </c>
      <c r="P639" s="8" t="s">
        <v>1042</v>
      </c>
      <c r="Q639" s="55"/>
      <c r="R639" s="55"/>
      <c r="S639" s="54"/>
      <c r="T639" s="54"/>
      <c r="U639" s="56"/>
      <c r="V639" s="56"/>
      <c r="W639" s="54"/>
    </row>
    <row r="640" spans="1:23">
      <c r="A640" s="8" t="s">
        <v>1089</v>
      </c>
      <c r="B640" s="8" t="s">
        <v>62</v>
      </c>
      <c r="C640" s="8" t="s">
        <v>368</v>
      </c>
      <c r="D640" s="8" t="s">
        <v>364</v>
      </c>
      <c r="E640" s="8" t="s">
        <v>1048</v>
      </c>
      <c r="F640" s="8" t="s">
        <v>1046</v>
      </c>
      <c r="G640" s="54"/>
      <c r="H640" s="54"/>
      <c r="I640" s="54"/>
      <c r="J640" s="60">
        <v>42644</v>
      </c>
      <c r="K640" s="60">
        <v>73020</v>
      </c>
      <c r="L640" s="54"/>
      <c r="M640" s="54"/>
      <c r="N640" s="54"/>
      <c r="O640" s="54" t="s">
        <v>62</v>
      </c>
      <c r="P640" s="8" t="s">
        <v>1042</v>
      </c>
      <c r="Q640" s="55"/>
      <c r="R640" s="55"/>
      <c r="S640" s="54"/>
      <c r="T640" s="54"/>
      <c r="U640" s="56"/>
      <c r="V640" s="56"/>
      <c r="W640" s="54"/>
    </row>
    <row r="641" spans="1:23">
      <c r="A641" s="8" t="s">
        <v>1378</v>
      </c>
      <c r="B641" s="8" t="s">
        <v>62</v>
      </c>
      <c r="C641" s="8" t="s">
        <v>1379</v>
      </c>
      <c r="D641" s="8" t="s">
        <v>520</v>
      </c>
      <c r="E641" s="8" t="s">
        <v>1377</v>
      </c>
      <c r="F641" s="8" t="s">
        <v>1148</v>
      </c>
      <c r="G641" s="54"/>
      <c r="H641" s="54"/>
      <c r="I641" s="54"/>
      <c r="J641" s="60">
        <v>42644</v>
      </c>
      <c r="K641" s="60">
        <v>73050</v>
      </c>
      <c r="L641" s="54"/>
      <c r="M641" s="54"/>
      <c r="N641" s="54"/>
      <c r="O641" s="54" t="s">
        <v>62</v>
      </c>
      <c r="P641" s="8" t="s">
        <v>1042</v>
      </c>
      <c r="Q641" s="55"/>
      <c r="R641" s="55"/>
      <c r="S641" s="54"/>
      <c r="T641" s="54"/>
      <c r="U641" s="56"/>
      <c r="V641" s="56"/>
      <c r="W641" s="54"/>
    </row>
    <row r="642" spans="1:23">
      <c r="A642" s="8" t="s">
        <v>297</v>
      </c>
      <c r="B642" s="8" t="s">
        <v>62</v>
      </c>
      <c r="C642" s="8" t="s">
        <v>1222</v>
      </c>
      <c r="D642" s="8" t="s">
        <v>296</v>
      </c>
      <c r="E642" s="8" t="s">
        <v>1220</v>
      </c>
      <c r="F642" s="8" t="s">
        <v>1148</v>
      </c>
      <c r="G642" s="54"/>
      <c r="H642" s="54"/>
      <c r="I642" s="54"/>
      <c r="J642" s="60">
        <v>41456</v>
      </c>
      <c r="K642" s="60">
        <v>73050</v>
      </c>
      <c r="L642" s="54"/>
      <c r="M642" s="54"/>
      <c r="N642" s="54"/>
      <c r="O642" s="54" t="s">
        <v>62</v>
      </c>
      <c r="P642" s="8" t="s">
        <v>1042</v>
      </c>
      <c r="Q642" s="55"/>
      <c r="R642" s="55"/>
      <c r="S642" s="54"/>
      <c r="T642" s="54"/>
      <c r="U642" s="56"/>
      <c r="V642" s="56"/>
      <c r="W642" s="54"/>
    </row>
    <row r="643" spans="1:23">
      <c r="A643" s="8" t="s">
        <v>371</v>
      </c>
      <c r="B643" s="8" t="s">
        <v>62</v>
      </c>
      <c r="C643" s="8" t="s">
        <v>372</v>
      </c>
      <c r="D643" s="8" t="s">
        <v>364</v>
      </c>
      <c r="E643" s="8" t="s">
        <v>1048</v>
      </c>
      <c r="F643" s="8" t="s">
        <v>1046</v>
      </c>
      <c r="G643" s="54"/>
      <c r="H643" s="54"/>
      <c r="I643" s="54"/>
      <c r="J643" s="60">
        <v>41456</v>
      </c>
      <c r="K643" s="60">
        <v>73050</v>
      </c>
      <c r="L643" s="54"/>
      <c r="M643" s="54"/>
      <c r="N643" s="54"/>
      <c r="O643" s="54" t="s">
        <v>62</v>
      </c>
      <c r="P643" s="8" t="s">
        <v>1042</v>
      </c>
      <c r="Q643" s="55"/>
      <c r="R643" s="55"/>
      <c r="S643" s="54"/>
      <c r="T643" s="54"/>
      <c r="U643" s="56"/>
      <c r="V643" s="56"/>
      <c r="W643" s="54"/>
    </row>
    <row r="644" spans="1:23">
      <c r="A644" s="8" t="s">
        <v>1442</v>
      </c>
      <c r="B644" s="8" t="s">
        <v>62</v>
      </c>
      <c r="C644" s="8" t="s">
        <v>1443</v>
      </c>
      <c r="D644" s="8" t="s">
        <v>1440</v>
      </c>
      <c r="E644" s="8" t="s">
        <v>892</v>
      </c>
      <c r="F644" s="8" t="s">
        <v>1046</v>
      </c>
      <c r="G644" s="54"/>
      <c r="H644" s="54"/>
      <c r="I644" s="54"/>
      <c r="J644" s="60">
        <v>41456</v>
      </c>
      <c r="K644" s="60">
        <v>73050</v>
      </c>
      <c r="L644" s="54"/>
      <c r="M644" s="54"/>
      <c r="N644" s="54"/>
      <c r="O644" s="54" t="s">
        <v>62</v>
      </c>
      <c r="P644" s="8" t="s">
        <v>1042</v>
      </c>
      <c r="Q644" s="55"/>
      <c r="R644" s="55"/>
      <c r="S644" s="54"/>
      <c r="T644" s="54"/>
      <c r="U644" s="56"/>
      <c r="V644" s="56"/>
      <c r="W644" s="54"/>
    </row>
    <row r="645" spans="1:23">
      <c r="A645" s="8" t="s">
        <v>1395</v>
      </c>
      <c r="B645" s="8" t="s">
        <v>62</v>
      </c>
      <c r="C645" s="8" t="s">
        <v>1394</v>
      </c>
      <c r="D645" s="8" t="s">
        <v>1393</v>
      </c>
      <c r="E645" s="8" t="s">
        <v>1394</v>
      </c>
      <c r="F645" s="8" t="s">
        <v>1046</v>
      </c>
      <c r="G645" s="54"/>
      <c r="H645" s="54"/>
      <c r="I645" s="54"/>
      <c r="J645" s="60">
        <v>41456</v>
      </c>
      <c r="K645" s="60">
        <v>73050</v>
      </c>
      <c r="L645" s="54"/>
      <c r="M645" s="54"/>
      <c r="N645" s="54"/>
      <c r="O645" s="54" t="s">
        <v>62</v>
      </c>
      <c r="P645" s="8" t="s">
        <v>1042</v>
      </c>
      <c r="Q645" s="55"/>
      <c r="R645" s="55"/>
      <c r="S645" s="54"/>
      <c r="T645" s="54"/>
      <c r="U645" s="56"/>
      <c r="V645" s="56"/>
      <c r="W645" s="54"/>
    </row>
    <row r="646" spans="1:23">
      <c r="A646" s="8" t="s">
        <v>384</v>
      </c>
      <c r="B646" s="8" t="s">
        <v>62</v>
      </c>
      <c r="C646" s="8" t="s">
        <v>1090</v>
      </c>
      <c r="D646" s="8" t="s">
        <v>364</v>
      </c>
      <c r="E646" s="8" t="s">
        <v>1048</v>
      </c>
      <c r="F646" s="8" t="s">
        <v>1046</v>
      </c>
      <c r="G646" s="54"/>
      <c r="H646" s="54"/>
      <c r="I646" s="54"/>
      <c r="J646" s="60">
        <v>41456</v>
      </c>
      <c r="K646" s="60">
        <v>73050</v>
      </c>
      <c r="L646" s="54"/>
      <c r="M646" s="54"/>
      <c r="N646" s="54"/>
      <c r="O646" s="54" t="s">
        <v>62</v>
      </c>
      <c r="P646" s="8" t="s">
        <v>1042</v>
      </c>
      <c r="Q646" s="55"/>
      <c r="R646" s="55"/>
      <c r="S646" s="54"/>
      <c r="T646" s="54"/>
      <c r="U646" s="56"/>
      <c r="V646" s="56"/>
      <c r="W646" s="54"/>
    </row>
    <row r="647" spans="1:23">
      <c r="A647" s="8" t="s">
        <v>294</v>
      </c>
      <c r="B647" s="8" t="s">
        <v>62</v>
      </c>
      <c r="C647" s="8" t="s">
        <v>1223</v>
      </c>
      <c r="D647" s="8" t="s">
        <v>296</v>
      </c>
      <c r="E647" s="8" t="s">
        <v>1220</v>
      </c>
      <c r="F647" s="8" t="s">
        <v>1148</v>
      </c>
      <c r="G647" s="54"/>
      <c r="H647" s="54"/>
      <c r="I647" s="54"/>
      <c r="J647" s="60">
        <v>41456</v>
      </c>
      <c r="K647" s="60">
        <v>73050</v>
      </c>
      <c r="L647" s="54"/>
      <c r="M647" s="54"/>
      <c r="N647" s="54"/>
      <c r="O647" s="54" t="s">
        <v>62</v>
      </c>
      <c r="P647" s="8" t="s">
        <v>1042</v>
      </c>
      <c r="Q647" s="55"/>
      <c r="R647" s="55"/>
      <c r="S647" s="54"/>
      <c r="T647" s="54"/>
      <c r="U647" s="56"/>
      <c r="V647" s="56"/>
      <c r="W647" s="54"/>
    </row>
    <row r="648" spans="1:23">
      <c r="A648" s="8" t="s">
        <v>1668</v>
      </c>
      <c r="B648" s="8" t="s">
        <v>62</v>
      </c>
      <c r="C648" s="8" t="s">
        <v>2009</v>
      </c>
      <c r="D648" s="8" t="s">
        <v>2203</v>
      </c>
      <c r="E648" s="8" t="s">
        <v>2204</v>
      </c>
      <c r="F648" s="8" t="s">
        <v>1046</v>
      </c>
      <c r="G648" s="54"/>
      <c r="H648" s="54"/>
      <c r="I648" s="54"/>
      <c r="J648" s="60">
        <v>41456</v>
      </c>
      <c r="K648" s="60">
        <v>73050</v>
      </c>
      <c r="L648" s="54"/>
      <c r="M648" s="54"/>
      <c r="N648" s="54"/>
      <c r="O648" s="54" t="s">
        <v>62</v>
      </c>
      <c r="P648" s="54" t="s">
        <v>1042</v>
      </c>
      <c r="Q648" s="55"/>
      <c r="R648" s="55"/>
      <c r="S648" s="54" t="s">
        <v>1047</v>
      </c>
      <c r="T648" s="54" t="s">
        <v>1042</v>
      </c>
      <c r="U648" s="56">
        <v>0</v>
      </c>
      <c r="V648" s="56">
        <v>0</v>
      </c>
      <c r="W648" s="54"/>
    </row>
    <row r="649" spans="1:23">
      <c r="A649" s="8" t="s">
        <v>1669</v>
      </c>
      <c r="B649" s="8" t="s">
        <v>62</v>
      </c>
      <c r="C649" s="8" t="s">
        <v>2010</v>
      </c>
      <c r="D649" s="8" t="s">
        <v>2203</v>
      </c>
      <c r="E649" s="8" t="s">
        <v>2204</v>
      </c>
      <c r="F649" s="8" t="s">
        <v>1046</v>
      </c>
      <c r="G649" s="54"/>
      <c r="H649" s="54"/>
      <c r="I649" s="54"/>
      <c r="J649" s="60">
        <v>41456</v>
      </c>
      <c r="K649" s="60">
        <v>73050</v>
      </c>
      <c r="L649" s="54"/>
      <c r="M649" s="54"/>
      <c r="N649" s="54"/>
      <c r="O649" s="54" t="s">
        <v>62</v>
      </c>
      <c r="P649" s="54" t="s">
        <v>1042</v>
      </c>
      <c r="Q649" s="55"/>
      <c r="R649" s="55"/>
      <c r="S649" s="54" t="s">
        <v>1047</v>
      </c>
      <c r="T649" s="54"/>
      <c r="U649" s="56">
        <v>0</v>
      </c>
      <c r="V649" s="56">
        <v>0</v>
      </c>
      <c r="W649" s="54"/>
    </row>
    <row r="650" spans="1:23">
      <c r="A650" s="8" t="s">
        <v>1670</v>
      </c>
      <c r="B650" s="8" t="s">
        <v>62</v>
      </c>
      <c r="C650" s="8" t="s">
        <v>2011</v>
      </c>
      <c r="D650" s="8" t="s">
        <v>2203</v>
      </c>
      <c r="E650" s="8" t="s">
        <v>2204</v>
      </c>
      <c r="F650" s="8" t="s">
        <v>1046</v>
      </c>
      <c r="G650" s="54"/>
      <c r="H650" s="54"/>
      <c r="I650" s="54"/>
      <c r="J650" s="60">
        <v>41456</v>
      </c>
      <c r="K650" s="60">
        <v>73050</v>
      </c>
      <c r="L650" s="54"/>
      <c r="M650" s="54"/>
      <c r="N650" s="54"/>
      <c r="O650" s="54" t="s">
        <v>62</v>
      </c>
      <c r="P650" s="54" t="s">
        <v>1042</v>
      </c>
      <c r="Q650" s="55"/>
      <c r="R650" s="55"/>
      <c r="S650" s="54" t="s">
        <v>1047</v>
      </c>
      <c r="T650" s="54" t="s">
        <v>1042</v>
      </c>
      <c r="U650" s="56">
        <v>0</v>
      </c>
      <c r="V650" s="56">
        <v>0</v>
      </c>
      <c r="W650" s="54"/>
    </row>
    <row r="651" spans="1:23">
      <c r="A651" s="8" t="s">
        <v>1676</v>
      </c>
      <c r="B651" s="8" t="s">
        <v>62</v>
      </c>
      <c r="C651" s="8" t="s">
        <v>2017</v>
      </c>
      <c r="D651" s="8" t="s">
        <v>2203</v>
      </c>
      <c r="E651" s="8" t="s">
        <v>2204</v>
      </c>
      <c r="F651" s="8" t="s">
        <v>1046</v>
      </c>
      <c r="G651" s="54"/>
      <c r="H651" s="54"/>
      <c r="I651" s="54"/>
      <c r="J651" s="60">
        <v>41456</v>
      </c>
      <c r="K651" s="60">
        <v>73050</v>
      </c>
      <c r="L651" s="54"/>
      <c r="M651" s="54"/>
      <c r="N651" s="54"/>
      <c r="O651" s="54" t="s">
        <v>62</v>
      </c>
      <c r="P651" s="54" t="s">
        <v>1042</v>
      </c>
      <c r="Q651" s="55"/>
      <c r="R651" s="55"/>
      <c r="S651" s="54" t="s">
        <v>1047</v>
      </c>
      <c r="T651" s="54" t="s">
        <v>1042</v>
      </c>
      <c r="U651" s="56">
        <v>0</v>
      </c>
      <c r="V651" s="56">
        <v>0</v>
      </c>
      <c r="W651" s="54"/>
    </row>
    <row r="652" spans="1:23">
      <c r="A652" s="8" t="s">
        <v>1684</v>
      </c>
      <c r="B652" s="8" t="s">
        <v>62</v>
      </c>
      <c r="C652" s="8" t="s">
        <v>2025</v>
      </c>
      <c r="D652" s="8" t="s">
        <v>2205</v>
      </c>
      <c r="E652" s="8" t="s">
        <v>2206</v>
      </c>
      <c r="F652" s="8" t="s">
        <v>1046</v>
      </c>
      <c r="G652" s="54"/>
      <c r="H652" s="54"/>
      <c r="I652" s="54"/>
      <c r="J652" s="60">
        <v>41456</v>
      </c>
      <c r="K652" s="60">
        <v>73050</v>
      </c>
      <c r="L652" s="54"/>
      <c r="M652" s="54"/>
      <c r="N652" s="54"/>
      <c r="O652" s="54" t="s">
        <v>62</v>
      </c>
      <c r="P652" s="54" t="s">
        <v>1042</v>
      </c>
      <c r="Q652" s="55"/>
      <c r="R652" s="55"/>
      <c r="S652" s="54" t="s">
        <v>1047</v>
      </c>
      <c r="T652" s="54"/>
      <c r="U652" s="56">
        <v>0</v>
      </c>
      <c r="V652" s="56">
        <v>0</v>
      </c>
      <c r="W652" s="54"/>
    </row>
    <row r="653" spans="1:23">
      <c r="A653" s="8" t="s">
        <v>519</v>
      </c>
      <c r="B653" s="8" t="s">
        <v>62</v>
      </c>
      <c r="C653" s="8" t="s">
        <v>1375</v>
      </c>
      <c r="D653" s="8" t="s">
        <v>1374</v>
      </c>
      <c r="E653" s="8" t="s">
        <v>1375</v>
      </c>
      <c r="F653" s="8" t="s">
        <v>1156</v>
      </c>
      <c r="G653" s="8" t="s">
        <v>1376</v>
      </c>
      <c r="H653" s="8" t="s">
        <v>1158</v>
      </c>
      <c r="I653" s="8" t="s">
        <v>1159</v>
      </c>
      <c r="J653" s="60">
        <v>41456</v>
      </c>
      <c r="K653" s="60">
        <v>73050</v>
      </c>
      <c r="L653" s="54"/>
      <c r="M653" s="54"/>
      <c r="N653" s="54"/>
      <c r="O653" s="54" t="s">
        <v>62</v>
      </c>
      <c r="P653" s="54" t="s">
        <v>1042</v>
      </c>
      <c r="Q653" s="55"/>
      <c r="R653" s="55"/>
      <c r="S653" s="54" t="s">
        <v>1047</v>
      </c>
      <c r="T653" s="54" t="s">
        <v>1042</v>
      </c>
      <c r="U653" s="56">
        <v>0</v>
      </c>
      <c r="V653" s="56">
        <v>0</v>
      </c>
      <c r="W653" s="54"/>
    </row>
    <row r="654" spans="1:23">
      <c r="A654" s="8" t="s">
        <v>283</v>
      </c>
      <c r="B654" s="8" t="s">
        <v>62</v>
      </c>
      <c r="C654" s="8" t="s">
        <v>1160</v>
      </c>
      <c r="D654" s="8" t="s">
        <v>284</v>
      </c>
      <c r="E654" s="8" t="s">
        <v>1155</v>
      </c>
      <c r="F654" s="8" t="s">
        <v>1156</v>
      </c>
      <c r="G654" s="8" t="s">
        <v>1157</v>
      </c>
      <c r="H654" s="8" t="s">
        <v>1158</v>
      </c>
      <c r="I654" s="8" t="s">
        <v>1159</v>
      </c>
      <c r="J654" s="60">
        <v>41456</v>
      </c>
      <c r="K654" s="60">
        <v>73050</v>
      </c>
      <c r="L654" s="54"/>
      <c r="M654" s="54"/>
      <c r="N654" s="54"/>
      <c r="O654" s="54" t="s">
        <v>62</v>
      </c>
      <c r="P654" s="54" t="s">
        <v>1042</v>
      </c>
      <c r="Q654" s="55"/>
      <c r="R654" s="55"/>
      <c r="S654" s="54" t="s">
        <v>1047</v>
      </c>
      <c r="T654" s="54" t="s">
        <v>1042</v>
      </c>
      <c r="U654" s="56">
        <v>0</v>
      </c>
      <c r="V654" s="56">
        <v>0</v>
      </c>
      <c r="W654" s="54"/>
    </row>
    <row r="655" spans="1:23">
      <c r="A655" s="8" t="s">
        <v>283</v>
      </c>
      <c r="B655" s="8" t="s">
        <v>62</v>
      </c>
      <c r="C655" s="8" t="s">
        <v>1165</v>
      </c>
      <c r="D655" s="8" t="s">
        <v>1162</v>
      </c>
      <c r="E655" s="8" t="s">
        <v>1163</v>
      </c>
      <c r="F655" s="8" t="s">
        <v>1156</v>
      </c>
      <c r="G655" s="8" t="s">
        <v>1157</v>
      </c>
      <c r="H655" s="8" t="s">
        <v>1158</v>
      </c>
      <c r="I655" s="8" t="s">
        <v>1164</v>
      </c>
      <c r="J655" s="60">
        <v>41456</v>
      </c>
      <c r="K655" s="60">
        <v>73050</v>
      </c>
      <c r="L655" s="54"/>
      <c r="M655" s="54"/>
      <c r="N655" s="54"/>
      <c r="O655" s="54" t="s">
        <v>62</v>
      </c>
      <c r="P655" s="54" t="s">
        <v>1042</v>
      </c>
      <c r="Q655" s="55"/>
      <c r="R655" s="55"/>
      <c r="S655" s="54" t="s">
        <v>1047</v>
      </c>
      <c r="T655" s="54" t="s">
        <v>1042</v>
      </c>
      <c r="U655" s="56">
        <v>0</v>
      </c>
      <c r="V655" s="56">
        <v>0</v>
      </c>
      <c r="W655" s="54"/>
    </row>
    <row r="656" spans="1:23">
      <c r="A656" s="8" t="s">
        <v>283</v>
      </c>
      <c r="B656" s="8" t="s">
        <v>62</v>
      </c>
      <c r="C656" s="8" t="s">
        <v>1183</v>
      </c>
      <c r="D656" s="8" t="s">
        <v>1179</v>
      </c>
      <c r="E656" s="8" t="s">
        <v>1180</v>
      </c>
      <c r="F656" s="8" t="s">
        <v>1156</v>
      </c>
      <c r="G656" s="8" t="s">
        <v>1181</v>
      </c>
      <c r="H656" s="8" t="s">
        <v>1182</v>
      </c>
      <c r="I656" s="8" t="s">
        <v>1159</v>
      </c>
      <c r="J656" s="60">
        <v>41456</v>
      </c>
      <c r="K656" s="60">
        <v>73050</v>
      </c>
      <c r="L656" s="54"/>
      <c r="M656" s="54"/>
      <c r="N656" s="54"/>
      <c r="O656" s="54" t="s">
        <v>62</v>
      </c>
      <c r="P656" s="54" t="s">
        <v>1042</v>
      </c>
      <c r="Q656" s="55"/>
      <c r="R656" s="55"/>
      <c r="S656" s="54" t="s">
        <v>1047</v>
      </c>
      <c r="T656" s="54" t="s">
        <v>1042</v>
      </c>
      <c r="U656" s="56">
        <v>0</v>
      </c>
      <c r="V656" s="56">
        <v>0</v>
      </c>
      <c r="W656" s="54"/>
    </row>
    <row r="657" spans="1:23">
      <c r="A657" s="8" t="s">
        <v>283</v>
      </c>
      <c r="B657" s="8" t="s">
        <v>62</v>
      </c>
      <c r="C657" s="8" t="s">
        <v>1187</v>
      </c>
      <c r="D657" s="8" t="s">
        <v>1185</v>
      </c>
      <c r="E657" s="8" t="s">
        <v>1186</v>
      </c>
      <c r="F657" s="8" t="s">
        <v>1156</v>
      </c>
      <c r="G657" s="8" t="s">
        <v>1181</v>
      </c>
      <c r="H657" s="8" t="s">
        <v>1158</v>
      </c>
      <c r="I657" s="8" t="s">
        <v>1164</v>
      </c>
      <c r="J657" s="60">
        <v>41456</v>
      </c>
      <c r="K657" s="60">
        <v>73050</v>
      </c>
      <c r="L657" s="54"/>
      <c r="M657" s="54"/>
      <c r="N657" s="54"/>
      <c r="O657" s="54" t="s">
        <v>62</v>
      </c>
      <c r="P657" s="54" t="s">
        <v>1042</v>
      </c>
      <c r="Q657" s="55"/>
      <c r="R657" s="55"/>
      <c r="S657" s="54" t="s">
        <v>1047</v>
      </c>
      <c r="T657" s="54" t="s">
        <v>1042</v>
      </c>
      <c r="U657" s="56">
        <v>0</v>
      </c>
      <c r="V657" s="56">
        <v>0</v>
      </c>
      <c r="W657" s="54"/>
    </row>
    <row r="658" spans="1:23">
      <c r="A658" s="8" t="s">
        <v>283</v>
      </c>
      <c r="B658" s="8" t="s">
        <v>62</v>
      </c>
      <c r="C658" s="8" t="s">
        <v>1191</v>
      </c>
      <c r="D658" s="8" t="s">
        <v>1189</v>
      </c>
      <c r="E658" s="8" t="s">
        <v>1190</v>
      </c>
      <c r="F658" s="8" t="s">
        <v>1156</v>
      </c>
      <c r="G658" s="8" t="s">
        <v>1181</v>
      </c>
      <c r="H658" s="8" t="s">
        <v>1182</v>
      </c>
      <c r="I658" s="8" t="s">
        <v>1159</v>
      </c>
      <c r="J658" s="60">
        <v>41456</v>
      </c>
      <c r="K658" s="60">
        <v>73050</v>
      </c>
      <c r="L658" s="54"/>
      <c r="M658" s="54"/>
      <c r="N658" s="54"/>
      <c r="O658" s="54" t="s">
        <v>62</v>
      </c>
      <c r="P658" s="54" t="s">
        <v>1042</v>
      </c>
      <c r="Q658" s="55"/>
      <c r="R658" s="55"/>
      <c r="S658" s="54" t="s">
        <v>1047</v>
      </c>
      <c r="T658" s="54" t="s">
        <v>1042</v>
      </c>
      <c r="U658" s="56">
        <v>0</v>
      </c>
      <c r="V658" s="56">
        <v>0</v>
      </c>
      <c r="W658" s="54"/>
    </row>
    <row r="659" spans="1:23">
      <c r="A659" s="8" t="s">
        <v>283</v>
      </c>
      <c r="B659" s="8" t="s">
        <v>62</v>
      </c>
      <c r="C659" s="8" t="s">
        <v>1195</v>
      </c>
      <c r="D659" s="8" t="s">
        <v>1193</v>
      </c>
      <c r="E659" s="8" t="s">
        <v>1194</v>
      </c>
      <c r="F659" s="8" t="s">
        <v>1156</v>
      </c>
      <c r="G659" s="8" t="s">
        <v>1181</v>
      </c>
      <c r="H659" s="8" t="s">
        <v>1158</v>
      </c>
      <c r="I659" s="8" t="s">
        <v>1164</v>
      </c>
      <c r="J659" s="60">
        <v>41456</v>
      </c>
      <c r="K659" s="60">
        <v>73050</v>
      </c>
      <c r="L659" s="54"/>
      <c r="M659" s="54"/>
      <c r="N659" s="54"/>
      <c r="O659" s="54" t="s">
        <v>62</v>
      </c>
      <c r="P659" s="54" t="s">
        <v>1042</v>
      </c>
      <c r="Q659" s="55"/>
      <c r="R659" s="55"/>
      <c r="S659" s="54" t="s">
        <v>1047</v>
      </c>
      <c r="T659" s="54" t="s">
        <v>1042</v>
      </c>
      <c r="U659" s="56">
        <v>0</v>
      </c>
      <c r="V659" s="56">
        <v>0</v>
      </c>
      <c r="W659" s="54"/>
    </row>
    <row r="660" spans="1:23">
      <c r="A660" s="8" t="s">
        <v>283</v>
      </c>
      <c r="B660" s="8" t="s">
        <v>62</v>
      </c>
      <c r="C660" s="8" t="s">
        <v>1199</v>
      </c>
      <c r="D660" s="8" t="s">
        <v>1197</v>
      </c>
      <c r="E660" s="8" t="s">
        <v>1198</v>
      </c>
      <c r="F660" s="8" t="s">
        <v>1156</v>
      </c>
      <c r="G660" s="8" t="s">
        <v>1181</v>
      </c>
      <c r="H660" s="8" t="s">
        <v>1182</v>
      </c>
      <c r="I660" s="8" t="s">
        <v>1159</v>
      </c>
      <c r="J660" s="60">
        <v>41456</v>
      </c>
      <c r="K660" s="60">
        <v>73050</v>
      </c>
      <c r="L660" s="54"/>
      <c r="M660" s="54"/>
      <c r="N660" s="54"/>
      <c r="O660" s="54" t="s">
        <v>62</v>
      </c>
      <c r="P660" s="54" t="s">
        <v>1042</v>
      </c>
      <c r="Q660" s="55"/>
      <c r="R660" s="55"/>
      <c r="S660" s="54" t="s">
        <v>1047</v>
      </c>
      <c r="T660" s="54" t="s">
        <v>1042</v>
      </c>
      <c r="U660" s="56">
        <v>0</v>
      </c>
      <c r="V660" s="56">
        <v>0</v>
      </c>
      <c r="W660" s="54"/>
    </row>
    <row r="661" spans="1:23">
      <c r="A661" s="8" t="s">
        <v>283</v>
      </c>
      <c r="B661" s="8" t="s">
        <v>62</v>
      </c>
      <c r="C661" s="8" t="s">
        <v>1203</v>
      </c>
      <c r="D661" s="8" t="s">
        <v>1201</v>
      </c>
      <c r="E661" s="8" t="s">
        <v>1202</v>
      </c>
      <c r="F661" s="8" t="s">
        <v>1156</v>
      </c>
      <c r="G661" s="8" t="s">
        <v>1181</v>
      </c>
      <c r="H661" s="8" t="s">
        <v>1158</v>
      </c>
      <c r="I661" s="8" t="s">
        <v>1164</v>
      </c>
      <c r="J661" s="60">
        <v>41456</v>
      </c>
      <c r="K661" s="60">
        <v>73050</v>
      </c>
      <c r="L661" s="54"/>
      <c r="M661" s="54"/>
      <c r="N661" s="54"/>
      <c r="O661" s="54" t="s">
        <v>62</v>
      </c>
      <c r="P661" s="54" t="s">
        <v>1042</v>
      </c>
      <c r="Q661" s="55"/>
      <c r="R661" s="55"/>
      <c r="S661" s="54" t="s">
        <v>1047</v>
      </c>
      <c r="T661" s="54" t="s">
        <v>1042</v>
      </c>
      <c r="U661" s="56">
        <v>0</v>
      </c>
      <c r="V661" s="56">
        <v>0</v>
      </c>
      <c r="W661" s="54"/>
    </row>
    <row r="662" spans="1:23">
      <c r="A662" s="8" t="s">
        <v>283</v>
      </c>
      <c r="B662" s="8" t="s">
        <v>62</v>
      </c>
      <c r="C662" s="8" t="s">
        <v>1171</v>
      </c>
      <c r="D662" s="8" t="s">
        <v>1169</v>
      </c>
      <c r="E662" s="8" t="s">
        <v>1170</v>
      </c>
      <c r="F662" s="8" t="s">
        <v>1148</v>
      </c>
      <c r="G662" s="8"/>
      <c r="H662" s="8"/>
      <c r="I662" s="8"/>
      <c r="J662" s="60">
        <v>41456</v>
      </c>
      <c r="K662" s="60">
        <v>73050</v>
      </c>
      <c r="L662" s="54"/>
      <c r="M662" s="54"/>
      <c r="N662" s="54"/>
      <c r="O662" s="54" t="s">
        <v>62</v>
      </c>
      <c r="P662" s="54" t="s">
        <v>1042</v>
      </c>
      <c r="Q662" s="55"/>
      <c r="R662" s="55"/>
      <c r="S662" s="54" t="s">
        <v>1047</v>
      </c>
      <c r="T662" s="54" t="s">
        <v>1042</v>
      </c>
      <c r="U662" s="56">
        <v>0</v>
      </c>
      <c r="V662" s="56">
        <v>0</v>
      </c>
      <c r="W662" s="54"/>
    </row>
    <row r="663" spans="1:23">
      <c r="A663" s="8" t="s">
        <v>283</v>
      </c>
      <c r="B663" s="8" t="s">
        <v>62</v>
      </c>
      <c r="C663" s="8" t="s">
        <v>1370</v>
      </c>
      <c r="D663" s="8" t="s">
        <v>518</v>
      </c>
      <c r="E663" s="8" t="s">
        <v>1369</v>
      </c>
      <c r="F663" s="8" t="s">
        <v>1148</v>
      </c>
      <c r="G663" s="8"/>
      <c r="H663" s="8"/>
      <c r="I663" s="8"/>
      <c r="J663" s="60">
        <v>41456</v>
      </c>
      <c r="K663" s="60">
        <v>73050</v>
      </c>
      <c r="L663" s="54"/>
      <c r="M663" s="54"/>
      <c r="N663" s="54"/>
      <c r="O663" s="54" t="s">
        <v>62</v>
      </c>
      <c r="P663" s="54" t="s">
        <v>1042</v>
      </c>
      <c r="Q663" s="55"/>
      <c r="R663" s="55"/>
      <c r="S663" s="54" t="s">
        <v>1047</v>
      </c>
      <c r="T663" s="54" t="s">
        <v>1042</v>
      </c>
      <c r="U663" s="56">
        <v>0</v>
      </c>
      <c r="V663" s="56">
        <v>0</v>
      </c>
      <c r="W663" s="54"/>
    </row>
    <row r="664" spans="1:23">
      <c r="A664" s="8" t="s">
        <v>283</v>
      </c>
      <c r="B664" s="8" t="s">
        <v>62</v>
      </c>
      <c r="C664" s="8" t="s">
        <v>1377</v>
      </c>
      <c r="D664" s="8" t="s">
        <v>520</v>
      </c>
      <c r="E664" s="8" t="s">
        <v>1377</v>
      </c>
      <c r="F664" s="8" t="s">
        <v>1148</v>
      </c>
      <c r="G664" s="8"/>
      <c r="H664" s="8"/>
      <c r="I664" s="8"/>
      <c r="J664" s="60">
        <v>41456</v>
      </c>
      <c r="K664" s="60">
        <v>73050</v>
      </c>
      <c r="L664" s="54"/>
      <c r="M664" s="54"/>
      <c r="N664" s="54"/>
      <c r="O664" s="54" t="s">
        <v>62</v>
      </c>
      <c r="P664" s="54" t="s">
        <v>1042</v>
      </c>
      <c r="Q664" s="55"/>
      <c r="R664" s="55"/>
      <c r="S664" s="54" t="s">
        <v>1047</v>
      </c>
      <c r="T664" s="54" t="s">
        <v>1042</v>
      </c>
      <c r="U664" s="56">
        <v>0</v>
      </c>
      <c r="V664" s="56">
        <v>0</v>
      </c>
      <c r="W664" s="54"/>
    </row>
    <row r="665" spans="1:23">
      <c r="A665" s="8" t="s">
        <v>561</v>
      </c>
      <c r="B665" s="8" t="s">
        <v>62</v>
      </c>
      <c r="C665" s="8" t="s">
        <v>1160</v>
      </c>
      <c r="D665" s="8" t="s">
        <v>284</v>
      </c>
      <c r="E665" s="8" t="s">
        <v>1155</v>
      </c>
      <c r="F665" s="8" t="s">
        <v>1156</v>
      </c>
      <c r="G665" s="8" t="s">
        <v>1157</v>
      </c>
      <c r="H665" s="8" t="s">
        <v>1158</v>
      </c>
      <c r="I665" s="8" t="s">
        <v>1159</v>
      </c>
      <c r="J665" s="60">
        <v>41456</v>
      </c>
      <c r="K665" s="60">
        <v>73050</v>
      </c>
      <c r="L665" s="54"/>
      <c r="M665" s="54"/>
      <c r="N665" s="54"/>
      <c r="O665" s="54" t="s">
        <v>62</v>
      </c>
      <c r="P665" s="54" t="s">
        <v>1042</v>
      </c>
      <c r="Q665" s="55"/>
      <c r="R665" s="55"/>
      <c r="S665" s="54" t="s">
        <v>1047</v>
      </c>
      <c r="T665" s="54" t="s">
        <v>1042</v>
      </c>
      <c r="U665" s="56">
        <v>0</v>
      </c>
      <c r="V665" s="56">
        <v>0</v>
      </c>
      <c r="W665" s="54"/>
    </row>
    <row r="666" spans="1:23">
      <c r="A666" s="8" t="s">
        <v>561</v>
      </c>
      <c r="B666" s="8" t="s">
        <v>62</v>
      </c>
      <c r="C666" s="8" t="s">
        <v>1165</v>
      </c>
      <c r="D666" s="8" t="s">
        <v>1162</v>
      </c>
      <c r="E666" s="8" t="s">
        <v>1163</v>
      </c>
      <c r="F666" s="8" t="s">
        <v>1156</v>
      </c>
      <c r="G666" s="8" t="s">
        <v>1157</v>
      </c>
      <c r="H666" s="8" t="s">
        <v>1158</v>
      </c>
      <c r="I666" s="8" t="s">
        <v>1164</v>
      </c>
      <c r="J666" s="60">
        <v>41456</v>
      </c>
      <c r="K666" s="60">
        <v>73050</v>
      </c>
      <c r="L666" s="54"/>
      <c r="M666" s="54"/>
      <c r="N666" s="54"/>
      <c r="O666" s="54" t="s">
        <v>62</v>
      </c>
      <c r="P666" s="54" t="s">
        <v>1042</v>
      </c>
      <c r="Q666" s="55"/>
      <c r="R666" s="55"/>
      <c r="S666" s="54" t="s">
        <v>1047</v>
      </c>
      <c r="T666" s="54" t="s">
        <v>1042</v>
      </c>
      <c r="U666" s="56">
        <v>0</v>
      </c>
      <c r="V666" s="56">
        <v>0</v>
      </c>
      <c r="W666" s="54"/>
    </row>
    <row r="667" spans="1:23">
      <c r="A667" s="8" t="s">
        <v>561</v>
      </c>
      <c r="B667" s="8" t="s">
        <v>62</v>
      </c>
      <c r="C667" s="8" t="s">
        <v>1184</v>
      </c>
      <c r="D667" s="8" t="s">
        <v>1179</v>
      </c>
      <c r="E667" s="8" t="s">
        <v>1180</v>
      </c>
      <c r="F667" s="8" t="s">
        <v>1156</v>
      </c>
      <c r="G667" s="8" t="s">
        <v>1181</v>
      </c>
      <c r="H667" s="8" t="s">
        <v>1182</v>
      </c>
      <c r="I667" s="8" t="s">
        <v>1159</v>
      </c>
      <c r="J667" s="60">
        <v>41456</v>
      </c>
      <c r="K667" s="60">
        <v>73050</v>
      </c>
      <c r="L667" s="54"/>
      <c r="M667" s="54"/>
      <c r="N667" s="54"/>
      <c r="O667" s="54" t="s">
        <v>62</v>
      </c>
      <c r="P667" s="54" t="s">
        <v>1042</v>
      </c>
      <c r="Q667" s="55"/>
      <c r="R667" s="55"/>
      <c r="S667" s="54" t="s">
        <v>1047</v>
      </c>
      <c r="T667" s="54" t="s">
        <v>1042</v>
      </c>
      <c r="U667" s="56">
        <v>0</v>
      </c>
      <c r="V667" s="56">
        <v>0</v>
      </c>
      <c r="W667" s="54"/>
    </row>
    <row r="668" spans="1:23">
      <c r="A668" s="8" t="s">
        <v>561</v>
      </c>
      <c r="B668" s="8" t="s">
        <v>62</v>
      </c>
      <c r="C668" s="8" t="s">
        <v>1188</v>
      </c>
      <c r="D668" s="8" t="s">
        <v>1185</v>
      </c>
      <c r="E668" s="8" t="s">
        <v>1186</v>
      </c>
      <c r="F668" s="8" t="s">
        <v>1156</v>
      </c>
      <c r="G668" s="8" t="s">
        <v>1181</v>
      </c>
      <c r="H668" s="8" t="s">
        <v>1158</v>
      </c>
      <c r="I668" s="8" t="s">
        <v>1164</v>
      </c>
      <c r="J668" s="60">
        <v>41456</v>
      </c>
      <c r="K668" s="60">
        <v>73050</v>
      </c>
      <c r="L668" s="54"/>
      <c r="M668" s="54"/>
      <c r="N668" s="54"/>
      <c r="O668" s="54" t="s">
        <v>62</v>
      </c>
      <c r="P668" s="54" t="s">
        <v>1042</v>
      </c>
      <c r="Q668" s="55"/>
      <c r="R668" s="55"/>
      <c r="S668" s="54" t="s">
        <v>1047</v>
      </c>
      <c r="T668" s="54" t="s">
        <v>1042</v>
      </c>
      <c r="U668" s="56">
        <v>0</v>
      </c>
      <c r="V668" s="56">
        <v>0</v>
      </c>
      <c r="W668" s="54"/>
    </row>
    <row r="669" spans="1:23">
      <c r="A669" s="8" t="s">
        <v>561</v>
      </c>
      <c r="B669" s="8" t="s">
        <v>62</v>
      </c>
      <c r="C669" s="8" t="s">
        <v>1192</v>
      </c>
      <c r="D669" s="8" t="s">
        <v>1189</v>
      </c>
      <c r="E669" s="8" t="s">
        <v>1190</v>
      </c>
      <c r="F669" s="8" t="s">
        <v>1156</v>
      </c>
      <c r="G669" s="8" t="s">
        <v>1181</v>
      </c>
      <c r="H669" s="8" t="s">
        <v>1182</v>
      </c>
      <c r="I669" s="8" t="s">
        <v>1159</v>
      </c>
      <c r="J669" s="60">
        <v>41456</v>
      </c>
      <c r="K669" s="60">
        <v>73050</v>
      </c>
      <c r="L669" s="54"/>
      <c r="M669" s="54"/>
      <c r="N669" s="54"/>
      <c r="O669" s="54" t="s">
        <v>62</v>
      </c>
      <c r="P669" s="54" t="s">
        <v>1042</v>
      </c>
      <c r="Q669" s="55"/>
      <c r="R669" s="55"/>
      <c r="S669" s="54" t="s">
        <v>1047</v>
      </c>
      <c r="T669" s="54" t="s">
        <v>1042</v>
      </c>
      <c r="U669" s="56">
        <v>0</v>
      </c>
      <c r="V669" s="56">
        <v>0</v>
      </c>
      <c r="W669" s="54"/>
    </row>
    <row r="670" spans="1:23">
      <c r="A670" s="8" t="s">
        <v>561</v>
      </c>
      <c r="B670" s="8" t="s">
        <v>62</v>
      </c>
      <c r="C670" s="8" t="s">
        <v>1196</v>
      </c>
      <c r="D670" s="8" t="s">
        <v>1193</v>
      </c>
      <c r="E670" s="8" t="s">
        <v>1194</v>
      </c>
      <c r="F670" s="8" t="s">
        <v>1156</v>
      </c>
      <c r="G670" s="8" t="s">
        <v>1181</v>
      </c>
      <c r="H670" s="8" t="s">
        <v>1158</v>
      </c>
      <c r="I670" s="8" t="s">
        <v>1164</v>
      </c>
      <c r="J670" s="60">
        <v>41456</v>
      </c>
      <c r="K670" s="60">
        <v>73050</v>
      </c>
      <c r="L670" s="54"/>
      <c r="M670" s="54"/>
      <c r="N670" s="54"/>
      <c r="O670" s="54" t="s">
        <v>62</v>
      </c>
      <c r="P670" s="54" t="s">
        <v>1042</v>
      </c>
      <c r="Q670" s="55"/>
      <c r="R670" s="55"/>
      <c r="S670" s="54" t="s">
        <v>1047</v>
      </c>
      <c r="T670" s="54" t="s">
        <v>1042</v>
      </c>
      <c r="U670" s="56">
        <v>0</v>
      </c>
      <c r="V670" s="56">
        <v>0</v>
      </c>
      <c r="W670" s="54"/>
    </row>
    <row r="671" spans="1:23">
      <c r="A671" s="8" t="s">
        <v>561</v>
      </c>
      <c r="B671" s="8" t="s">
        <v>62</v>
      </c>
      <c r="C671" s="8" t="s">
        <v>1200</v>
      </c>
      <c r="D671" s="8" t="s">
        <v>1197</v>
      </c>
      <c r="E671" s="8" t="s">
        <v>1198</v>
      </c>
      <c r="F671" s="8" t="s">
        <v>1156</v>
      </c>
      <c r="G671" s="8" t="s">
        <v>1181</v>
      </c>
      <c r="H671" s="8" t="s">
        <v>1182</v>
      </c>
      <c r="I671" s="8" t="s">
        <v>1159</v>
      </c>
      <c r="J671" s="60">
        <v>41456</v>
      </c>
      <c r="K671" s="60">
        <v>73050</v>
      </c>
      <c r="L671" s="54"/>
      <c r="M671" s="54"/>
      <c r="N671" s="54"/>
      <c r="O671" s="54" t="s">
        <v>62</v>
      </c>
      <c r="P671" s="54" t="s">
        <v>1042</v>
      </c>
      <c r="Q671" s="55"/>
      <c r="R671" s="55"/>
      <c r="S671" s="54" t="s">
        <v>1047</v>
      </c>
      <c r="T671" s="54" t="s">
        <v>1042</v>
      </c>
      <c r="U671" s="56">
        <v>0</v>
      </c>
      <c r="V671" s="56">
        <v>0</v>
      </c>
      <c r="W671" s="54"/>
    </row>
    <row r="672" spans="1:23">
      <c r="A672" s="8" t="s">
        <v>561</v>
      </c>
      <c r="B672" s="8" t="s">
        <v>62</v>
      </c>
      <c r="C672" s="8" t="s">
        <v>1204</v>
      </c>
      <c r="D672" s="8" t="s">
        <v>1201</v>
      </c>
      <c r="E672" s="8" t="s">
        <v>1202</v>
      </c>
      <c r="F672" s="8" t="s">
        <v>1156</v>
      </c>
      <c r="G672" s="8" t="s">
        <v>1181</v>
      </c>
      <c r="H672" s="8" t="s">
        <v>1158</v>
      </c>
      <c r="I672" s="8" t="s">
        <v>1164</v>
      </c>
      <c r="J672" s="60">
        <v>41456</v>
      </c>
      <c r="K672" s="60">
        <v>73050</v>
      </c>
      <c r="L672" s="54"/>
      <c r="M672" s="54"/>
      <c r="N672" s="54"/>
      <c r="O672" s="54" t="s">
        <v>62</v>
      </c>
      <c r="P672" s="54" t="s">
        <v>1042</v>
      </c>
      <c r="Q672" s="55"/>
      <c r="R672" s="55"/>
      <c r="S672" s="54" t="s">
        <v>1047</v>
      </c>
      <c r="T672" s="54" t="s">
        <v>1042</v>
      </c>
      <c r="U672" s="56">
        <v>0</v>
      </c>
      <c r="V672" s="56">
        <v>0</v>
      </c>
      <c r="W672" s="54"/>
    </row>
    <row r="673" spans="1:25">
      <c r="A673" s="8" t="s">
        <v>1842</v>
      </c>
      <c r="B673" s="8" t="s">
        <v>62</v>
      </c>
      <c r="C673" s="8" t="s">
        <v>2179</v>
      </c>
      <c r="D673" s="8" t="s">
        <v>2226</v>
      </c>
      <c r="E673" s="8" t="s">
        <v>941</v>
      </c>
      <c r="F673" s="8" t="s">
        <v>1046</v>
      </c>
      <c r="G673" s="54"/>
      <c r="H673" s="54"/>
      <c r="I673" s="54"/>
      <c r="J673" s="60">
        <v>42644</v>
      </c>
      <c r="K673" s="60">
        <v>73050</v>
      </c>
      <c r="L673" s="54"/>
      <c r="M673" s="54"/>
      <c r="N673" s="54"/>
      <c r="O673" s="54" t="s">
        <v>62</v>
      </c>
      <c r="P673" s="54" t="s">
        <v>1042</v>
      </c>
      <c r="Q673" s="55"/>
      <c r="R673" s="55"/>
      <c r="S673" s="54" t="s">
        <v>1161</v>
      </c>
      <c r="T673" s="54"/>
      <c r="U673" s="56">
        <v>0</v>
      </c>
      <c r="V673" s="56">
        <v>0</v>
      </c>
      <c r="W673" s="54"/>
      <c r="X673" s="54"/>
      <c r="Y673" s="54"/>
    </row>
    <row r="674" spans="1:25">
      <c r="A674" s="8" t="s">
        <v>1843</v>
      </c>
      <c r="B674" s="8" t="s">
        <v>62</v>
      </c>
      <c r="C674" s="8" t="s">
        <v>2180</v>
      </c>
      <c r="D674" s="8" t="s">
        <v>2226</v>
      </c>
      <c r="E674" s="8" t="s">
        <v>941</v>
      </c>
      <c r="F674" s="8" t="s">
        <v>1046</v>
      </c>
      <c r="G674" s="54"/>
      <c r="H674" s="54"/>
      <c r="I674" s="54"/>
      <c r="J674" s="60">
        <v>42644</v>
      </c>
      <c r="K674" s="60">
        <v>73050</v>
      </c>
      <c r="L674" s="54"/>
      <c r="M674" s="54"/>
      <c r="N674" s="54"/>
      <c r="O674" s="54" t="s">
        <v>62</v>
      </c>
      <c r="P674" s="54" t="s">
        <v>1042</v>
      </c>
      <c r="Q674" s="55"/>
      <c r="R674" s="55"/>
      <c r="S674" s="54" t="s">
        <v>1161</v>
      </c>
      <c r="T674" s="54"/>
      <c r="U674" s="56">
        <v>0</v>
      </c>
      <c r="V674" s="56">
        <v>0</v>
      </c>
      <c r="W674" s="54"/>
      <c r="X674" s="54"/>
      <c r="Y674" s="54"/>
    </row>
    <row r="675" spans="1:25">
      <c r="A675" s="8" t="s">
        <v>1844</v>
      </c>
      <c r="B675" s="8" t="s">
        <v>62</v>
      </c>
      <c r="C675" s="8" t="s">
        <v>2181</v>
      </c>
      <c r="D675" s="8" t="s">
        <v>2227</v>
      </c>
      <c r="E675" s="8" t="s">
        <v>2228</v>
      </c>
      <c r="F675" s="8" t="s">
        <v>1046</v>
      </c>
      <c r="G675" s="54"/>
      <c r="H675" s="54"/>
      <c r="I675" s="54"/>
      <c r="J675" s="60">
        <v>42644</v>
      </c>
      <c r="K675" s="60">
        <v>73050</v>
      </c>
      <c r="L675" s="54"/>
      <c r="M675" s="54"/>
      <c r="N675" s="54"/>
      <c r="O675" s="54" t="s">
        <v>62</v>
      </c>
      <c r="P675" s="54" t="s">
        <v>1042</v>
      </c>
      <c r="Q675" s="55"/>
      <c r="R675" s="55"/>
      <c r="S675" s="54" t="s">
        <v>1161</v>
      </c>
      <c r="T675" s="54"/>
      <c r="U675" s="56">
        <v>0</v>
      </c>
      <c r="V675" s="56">
        <v>0</v>
      </c>
      <c r="W675" s="54"/>
      <c r="X675" s="54"/>
      <c r="Y675" s="54"/>
    </row>
    <row r="676" spans="1:25">
      <c r="A676" s="8" t="s">
        <v>549</v>
      </c>
      <c r="B676" s="8" t="s">
        <v>62</v>
      </c>
      <c r="C676" s="8" t="s">
        <v>1209</v>
      </c>
      <c r="D676" s="8" t="s">
        <v>278</v>
      </c>
      <c r="E676" s="8" t="s">
        <v>1205</v>
      </c>
      <c r="F676" s="8" t="s">
        <v>1046</v>
      </c>
      <c r="G676" s="54"/>
      <c r="H676" s="54"/>
      <c r="I676" s="54"/>
      <c r="J676" s="60">
        <v>42644</v>
      </c>
      <c r="K676" s="60">
        <v>73050</v>
      </c>
      <c r="L676" s="54"/>
      <c r="M676" s="54"/>
      <c r="N676" s="54"/>
      <c r="O676" s="54" t="s">
        <v>62</v>
      </c>
      <c r="P676" s="54" t="s">
        <v>1042</v>
      </c>
      <c r="Q676" s="55"/>
      <c r="R676" s="55"/>
      <c r="S676" s="54" t="s">
        <v>1161</v>
      </c>
      <c r="T676" s="54"/>
      <c r="U676" s="56">
        <v>0</v>
      </c>
      <c r="V676" s="56">
        <v>0</v>
      </c>
      <c r="W676" s="54"/>
      <c r="X676" s="54"/>
      <c r="Y676" s="54"/>
    </row>
    <row r="677" spans="1:25">
      <c r="A677" s="8" t="s">
        <v>547</v>
      </c>
      <c r="B677" s="8" t="s">
        <v>62</v>
      </c>
      <c r="C677" s="8" t="s">
        <v>1208</v>
      </c>
      <c r="D677" s="8" t="s">
        <v>278</v>
      </c>
      <c r="E677" s="8" t="s">
        <v>1205</v>
      </c>
      <c r="F677" s="8" t="s">
        <v>1046</v>
      </c>
      <c r="G677" s="54"/>
      <c r="H677" s="54"/>
      <c r="I677" s="54"/>
      <c r="J677" s="60">
        <v>42644</v>
      </c>
      <c r="K677" s="60">
        <v>73050</v>
      </c>
      <c r="L677" s="54"/>
      <c r="M677" s="54"/>
      <c r="N677" s="54"/>
      <c r="O677" s="54" t="s">
        <v>62</v>
      </c>
      <c r="P677" s="54" t="s">
        <v>1042</v>
      </c>
      <c r="Q677" s="55"/>
      <c r="R677" s="55"/>
      <c r="S677" s="54" t="s">
        <v>1161</v>
      </c>
      <c r="T677" s="54"/>
      <c r="U677" s="56">
        <v>0</v>
      </c>
      <c r="V677" s="56">
        <v>0</v>
      </c>
      <c r="W677" s="54"/>
      <c r="X677" s="54"/>
      <c r="Y677" s="54"/>
    </row>
    <row r="678" spans="1:25">
      <c r="A678" s="8" t="s">
        <v>1845</v>
      </c>
      <c r="B678" s="8" t="s">
        <v>62</v>
      </c>
      <c r="C678" s="8" t="s">
        <v>2182</v>
      </c>
      <c r="D678" s="8" t="s">
        <v>2226</v>
      </c>
      <c r="E678" s="8" t="s">
        <v>941</v>
      </c>
      <c r="F678" s="8" t="s">
        <v>1046</v>
      </c>
      <c r="G678" s="54"/>
      <c r="H678" s="54"/>
      <c r="I678" s="54"/>
      <c r="J678" s="60">
        <v>42644</v>
      </c>
      <c r="K678" s="60">
        <v>73050</v>
      </c>
      <c r="L678" s="54"/>
      <c r="M678" s="54"/>
      <c r="N678" s="54"/>
      <c r="O678" s="54" t="s">
        <v>62</v>
      </c>
      <c r="P678" s="54" t="s">
        <v>1042</v>
      </c>
      <c r="Q678" s="55"/>
      <c r="R678" s="55"/>
      <c r="S678" s="54" t="s">
        <v>1161</v>
      </c>
      <c r="T678" s="54"/>
      <c r="U678" s="56">
        <v>0</v>
      </c>
      <c r="V678" s="56">
        <v>0</v>
      </c>
      <c r="W678" s="54"/>
      <c r="X678" s="54"/>
      <c r="Y678" s="54"/>
    </row>
    <row r="679" spans="1:25">
      <c r="B679" s="8"/>
    </row>
  </sheetData>
  <autoFilter ref="A1:W678" xr:uid="{00000000-0009-0000-0000-000008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TEC FORM</vt:lpstr>
      <vt:lpstr>General TEC Instructions</vt:lpstr>
      <vt:lpstr>Electronic Workbook Instruction</vt:lpstr>
      <vt:lpstr>Reporting Structure</vt:lpstr>
      <vt:lpstr>Account</vt:lpstr>
      <vt:lpstr>Funds</vt:lpstr>
      <vt:lpstr>Program</vt:lpstr>
      <vt:lpstr>Projects (current)</vt:lpstr>
      <vt:lpstr>Activity (current)</vt:lpstr>
      <vt:lpstr>Account!Account</vt:lpstr>
      <vt:lpstr>position_tab</vt:lpstr>
      <vt:lpstr>'Electronic Workbook Instruction'!Print_Area</vt:lpstr>
      <vt:lpstr>'General TEC Instructions'!Print_Area</vt:lpstr>
      <vt:lpstr>'TEC FORM'!Print_Area</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Office of the Courts</dc:creator>
  <cp:lastModifiedBy>Loo-Pulido, Laura</cp:lastModifiedBy>
  <cp:lastPrinted>2018-12-26T18:17:10Z</cp:lastPrinted>
  <dcterms:created xsi:type="dcterms:W3CDTF">2001-08-03T16:10:53Z</dcterms:created>
  <dcterms:modified xsi:type="dcterms:W3CDTF">2023-06-26T22:22:12Z</dcterms:modified>
</cp:coreProperties>
</file>