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AP\TCFS\Material Management\Statewide Contracts\Electronic Filing\RFP Final Documents\Source Documents from MTG\"/>
    </mc:Choice>
  </mc:AlternateContent>
  <workbookProtection workbookAlgorithmName="SHA-512" workbookHashValue="MZZHUQbEFiMt6S/u7UiToJ21Rp/60P67x+SQ4h3S20CW6QgSwgaYKGxnE57/yAZD23kXp9mgzW9w7b/95vLAkw==" workbookSaltValue="5jPmpII0QgQAmuabTVKvPw==" workbookSpinCount="100000" lockStructure="1"/>
  <bookViews>
    <workbookView xWindow="0" yWindow="0" windowWidth="15360" windowHeight="8712" tabRatio="627" firstSheet="2" activeTab="4"/>
  </bookViews>
  <sheets>
    <sheet name="ID Mgmt" sheetId="5" state="hidden" r:id="rId1"/>
    <sheet name="EFSP" sheetId="4" state="hidden" r:id="rId2"/>
    <sheet name="Exhibit 1 - EFM Func. Reqmts." sheetId="1" r:id="rId3"/>
    <sheet name="Exhibit 2 - EFSP Funct. Reqmts." sheetId="11" r:id="rId4"/>
    <sheet name="Exhibit 3 - Non-Funct. Reqmts." sheetId="2" r:id="rId5"/>
    <sheet name="Exhibit 4 - Standards Mangement" sheetId="12" r:id="rId6"/>
    <sheet name="Exhibit 5 - Impl. &amp; Deploy." sheetId="13" r:id="rId7"/>
    <sheet name="Exhibit 6 - Service Level Stds." sheetId="14" r:id="rId8"/>
    <sheet name="Exhibit 7 - Support &amp; Maint." sheetId="15" r:id="rId9"/>
    <sheet name="Lookup Tables" sheetId="9" state="hidden" r:id="rId10"/>
    <sheet name="X-Ref" sheetId="8" state="hidden" r:id="rId11"/>
    <sheet name="Requirements Trash Can" sheetId="7" state="hidden" r:id="rId12"/>
  </sheets>
  <externalReferences>
    <externalReference r:id="rId13"/>
  </externalReferences>
  <definedNames>
    <definedName name="_xlnm._FilterDatabase" localSheetId="1" hidden="1">EFSP!$A$1:$AG$226</definedName>
    <definedName name="_xlnm._FilterDatabase" localSheetId="2" hidden="1">'Exhibit 1 - EFM Func. Reqmts.'!$A$1:$F$141</definedName>
    <definedName name="_xlnm._FilterDatabase" localSheetId="3" hidden="1">'Exhibit 2 - EFSP Funct. Reqmts.'!$A$1:$F$117</definedName>
    <definedName name="_xlnm._FilterDatabase" localSheetId="4" hidden="1">'Exhibit 3 - Non-Funct. Reqmts.'!$A$1:$F$104</definedName>
    <definedName name="_xlnm._FilterDatabase" localSheetId="5" hidden="1">'Exhibit 4 - Standards Mangement'!$A$1:$F$10</definedName>
    <definedName name="_xlnm._FilterDatabase" localSheetId="6" hidden="1">'Exhibit 5 - Impl. &amp; Deploy.'!$A$1:$F$11</definedName>
    <definedName name="_xlnm._FilterDatabase" localSheetId="7" hidden="1">'Exhibit 6 - Service Level Stds.'!$A$1:$F$11</definedName>
    <definedName name="_xlnm._FilterDatabase" localSheetId="8" hidden="1">'Exhibit 7 - Support &amp; Maint.'!$A$1:$G$19</definedName>
    <definedName name="_xlnm._FilterDatabase" localSheetId="11" hidden="1">'Requirements Trash Can'!$H$1:$H$8</definedName>
    <definedName name="Functional_Categories" comment="Used to concatenate requirement ID">'Lookup Tables'!$A$2:$B$26</definedName>
    <definedName name="_xlnm.Print_Titles" localSheetId="2">'Exhibit 1 - EFM Func. Reqmts.'!$1:$1</definedName>
    <definedName name="_xlnm.Print_Titles" localSheetId="3">'Exhibit 2 - EFSP Funct. Reqmts.'!$1:$1</definedName>
    <definedName name="_xlnm.Print_Titles" localSheetId="4">'Exhibit 3 - Non-Funct. Reqmts.'!$1:$1</definedName>
    <definedName name="_xlnm.Print_Titles" localSheetId="5">'Exhibit 4 - Standards Mangement'!$1:$1</definedName>
    <definedName name="_xlnm.Print_Titles" localSheetId="6">'Exhibit 5 - Impl. &amp; Deploy.'!$1:$1</definedName>
    <definedName name="_xlnm.Print_Titles" localSheetId="7">'Exhibit 6 - Service Level Stds.'!$1:$1</definedName>
    <definedName name="_xlnm.Print_Titles" localSheetId="8">'Exhibit 7 - Support &amp; Maint.'!$1:$1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2" i="1" l="1"/>
  <c r="A8" i="15" l="1"/>
  <c r="A9" i="15" s="1"/>
  <c r="A3" i="15" l="1"/>
  <c r="A4" i="15" s="1"/>
  <c r="A5" i="15" s="1"/>
  <c r="A6" i="15" s="1"/>
  <c r="A7" i="15" s="1"/>
  <c r="A10" i="15" s="1"/>
  <c r="A11" i="15" s="1"/>
  <c r="A12" i="15" s="1"/>
  <c r="A13" i="15" s="1"/>
  <c r="A14" i="15" s="1"/>
  <c r="A15" i="15" s="1"/>
  <c r="A16" i="15" s="1"/>
  <c r="A17" i="15" s="1"/>
  <c r="A18" i="15" s="1"/>
  <c r="A19" i="15"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3" i="14"/>
  <c r="A4" i="14" s="1"/>
  <c r="A5" i="14" s="1"/>
  <c r="A6" i="14" s="1"/>
  <c r="A7" i="14" s="1"/>
  <c r="A8" i="14" s="1"/>
  <c r="A9" i="14" s="1"/>
  <c r="A10" i="14" s="1"/>
  <c r="A11" i="14" s="1"/>
  <c r="A3" i="13"/>
  <c r="A3" i="12"/>
  <c r="A4" i="12" s="1"/>
  <c r="A5" i="12" s="1"/>
  <c r="A6" i="12" s="1"/>
  <c r="A7" i="12" s="1"/>
  <c r="A8" i="12" s="1"/>
  <c r="A9" i="12" s="1"/>
  <c r="A10" i="12" s="1"/>
  <c r="A4" i="13" l="1"/>
  <c r="A5" i="13" s="1"/>
  <c r="A6" i="13" s="1"/>
  <c r="A7" i="13" s="1"/>
  <c r="A8" i="13" s="1"/>
  <c r="A9" i="13" s="1"/>
  <c r="A10" i="13" s="1"/>
  <c r="A11" i="13" s="1"/>
  <c r="A83" i="7"/>
  <c r="A82" i="7"/>
  <c r="A81" i="7"/>
  <c r="A80" i="7"/>
  <c r="A79" i="7"/>
  <c r="A78" i="7"/>
  <c r="A77" i="7"/>
  <c r="A76" i="7"/>
  <c r="A75" i="7"/>
  <c r="A74" i="7"/>
  <c r="A73" i="7"/>
  <c r="A72" i="7"/>
  <c r="A71" i="7"/>
  <c r="A70" i="7"/>
  <c r="A69" i="7"/>
  <c r="A68" i="7"/>
  <c r="A67" i="7"/>
  <c r="A66" i="7"/>
  <c r="A65" i="7"/>
  <c r="A64" i="7"/>
  <c r="A63" i="7"/>
  <c r="A62" i="7"/>
  <c r="A61" i="7"/>
  <c r="A3" i="4"/>
  <c r="A4" i="4" s="1"/>
  <c r="A5" i="4" s="1"/>
  <c r="A6" i="4" s="1"/>
  <c r="A7" i="4" s="1"/>
  <c r="A3" i="7"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3"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4" i="7"/>
  <c r="A5" i="7" s="1"/>
  <c r="A6" i="7" s="1"/>
  <c r="A7" i="7" s="1"/>
  <c r="A8" i="7" s="1"/>
  <c r="A9" i="7" s="1"/>
  <c r="A20" i="7" l="1"/>
  <c r="A10" i="7" s="1"/>
  <c r="A21" i="7" s="1"/>
  <c r="A24" i="7" s="1"/>
  <c r="A33" i="7"/>
  <c r="A34" i="7" s="1"/>
  <c r="A35" i="7" s="1"/>
  <c r="A25" i="7" l="1"/>
  <c r="A26" i="7" s="1"/>
  <c r="A27" i="7" s="1"/>
  <c r="A28" i="7" s="1"/>
  <c r="A29" i="7" s="1"/>
  <c r="A30" i="7" s="1"/>
  <c r="A22" i="7"/>
  <c r="A11" i="7" s="1"/>
  <c r="A12" i="7" s="1"/>
  <c r="A13" i="7" s="1"/>
  <c r="A14" i="7" s="1"/>
  <c r="A15" i="7" s="1"/>
  <c r="A16" i="7" s="1"/>
  <c r="A17" i="7" s="1"/>
  <c r="A18" i="7" s="1"/>
  <c r="A23" i="7" s="1"/>
  <c r="A36" i="7" l="1"/>
  <c r="A37" i="7" s="1"/>
  <c r="A38" i="7" l="1"/>
  <c r="A19" i="7" s="1"/>
</calcChain>
</file>

<file path=xl/sharedStrings.xml><?xml version="1.0" encoding="utf-8"?>
<sst xmlns="http://schemas.openxmlformats.org/spreadsheetml/2006/main" count="3248" uniqueCount="994">
  <si>
    <t>ID</t>
  </si>
  <si>
    <t>Requirement Text</t>
  </si>
  <si>
    <t>Priority (M- Mandatory, D - Desired, F - Future)</t>
  </si>
  <si>
    <t>E-Filing Workstream Comments</t>
  </si>
  <si>
    <t>IDM</t>
  </si>
  <si>
    <t>EFSP</t>
  </si>
  <si>
    <t>EFM</t>
  </si>
  <si>
    <t>Questions/Comments</t>
  </si>
  <si>
    <t>If you want to see Indiana's definitions, go to: https://secure.in.gov/judiciary/rules/trial_proc/#_Toc425496486 
This requirement applies to both their EFSP capability (where they would be signing up "filing users" and integrating with EFSPs who would be "registered users". 
The idea is that external parties will need authenticated access to the EFM.</t>
  </si>
  <si>
    <t>The system must allow registrant to identify to create a user ID and password</t>
  </si>
  <si>
    <t>A. The system must authenticate users using MyCourt ID.
B. The system must support multiple roles</t>
  </si>
  <si>
    <t>The EFM must pass along credentialed user information (name, role)</t>
  </si>
  <si>
    <t>The system must allow the registrant to select the type of user (e.g. unrepresented litigant, Attorney, Business, Governmental Entities and Agencies,  etc.) and require authentication of user type based upon business rules. (e.g. valid bar number, corporate resolution)</t>
  </si>
  <si>
    <t>Policy questions for the group… 
Do we want a CA e-Filing portal (similar to eFileCA by Tyler), or do we want each trial court to have their own links? Or hybrid?
Who do we want to control user IDs? The EFM? The EFSP? The Branch? The local court?</t>
  </si>
  <si>
    <t>A. The system must allow the user to register with the branch with a "core" role (e.g., Attorney, DA employee, SRL)
B. The system must authenticate user based on business rules (e.g., attorney via bar number; government entity via domainD</t>
  </si>
  <si>
    <t>A. The EFSP can identify user types (e.g., SRL, Attorney, Govt, …)</t>
  </si>
  <si>
    <t>What about the multi-role user? An attorney on a Criminal case; An SRL on a Small Claims case; A participant on a dissolution case?</t>
  </si>
  <si>
    <r>
      <t xml:space="preserve">The EFM must validate that the Bar Number submitted validates to an attorney authorized to practice law in the State of </t>
    </r>
    <r>
      <rPr>
        <sz val="9"/>
        <rFont val="Calibri"/>
        <family val="2"/>
      </rPr>
      <t xml:space="preserve">California. </t>
    </r>
  </si>
  <si>
    <t>I like this. If the State Bar can't build a web services interface LA has a week-old version of the file and has it available as a webservice</t>
  </si>
  <si>
    <t>If primary role is Attorney, IDM must validate bar number with the State Bar</t>
  </si>
  <si>
    <t>Do we want EFSPs to validate?</t>
  </si>
  <si>
    <t>N/A</t>
  </si>
  <si>
    <t>Registered users of the California E-filing system should be able to define a preferred method for notifications (e.g. orders, sevice of filed documents) to be sent to them.</t>
  </si>
  <si>
    <t>Or… we could just make it a requirement to receive court notifications electronically!
Refine this language to tighten up the requirement. Different types of enotification (e.g., email, text, portal) but not paper. EFM Portal (Mandatory). Email (Mandatory). EFSP portal (optional). Text (optional).</t>
  </si>
  <si>
    <t>There might be an IDM role related to preferred communication method.</t>
  </si>
  <si>
    <t>Is this IDM or EFSP?</t>
  </si>
  <si>
    <t>The system must allow the legal staff of a law firm to be able to register under the law firm.</t>
  </si>
  <si>
    <t>EFSP requirement</t>
  </si>
  <si>
    <t>Not at IDM</t>
  </si>
  <si>
    <t>Seems like an EFSP rqmt to me</t>
  </si>
  <si>
    <t>N/A ???</t>
  </si>
  <si>
    <t>The system must prompt the registrant to accept the disclaimer and terms and conditions before registration is complete.</t>
  </si>
  <si>
    <t>EFSP requirement. Court will have input to disclaimers and Ts and Cs.</t>
  </si>
  <si>
    <t>The EFM shall support a centralized user registry of Filing Users and Registered Users from ALL EFSPs</t>
  </si>
  <si>
    <t>See comments in 8 above. In a multi-EFM environment this requirement becomes problematic.</t>
  </si>
  <si>
    <t>The IDM shall be the centralized user registry of Filing Users</t>
  </si>
  <si>
    <t>The EFSP must authenticate users from the CA-IDM</t>
  </si>
  <si>
    <t>To the extent that the EFM must interact with CA-IDM, they must authenticate users here</t>
  </si>
  <si>
    <t xml:space="preserve">All EFSP users, including those using the solution provided by the EFM Vendor, must be registered with the respective EFSP via a signed user agreement </t>
  </si>
  <si>
    <t>No objection to filer agreeing with efsp</t>
  </si>
  <si>
    <t>The registration form must include a section requiring the registrant to confirm that he or she has access on a continuing basis to the following hardware, software and services that meet the following minimum requirements:
1)     An internet connection 
2)     A web browser and there are no plugins used by the application that might impact other web based applications.     
3)     A PDF Document Viewer (e.g., Adobe Reader) 
4)     If scanning, an optical scanner capable of producing files with an image resolution of 300 DPI
5)     Email account and client software (if not already available via web based email)</t>
  </si>
  <si>
    <t>Propose to remove.
Clarify with IN on why they put this in.
Tara / Patrick to offer legal $0.02</t>
  </si>
  <si>
    <t>The system must be able to automatically accept or reject registrations based on configurable business rules.</t>
  </si>
  <si>
    <t xml:space="preserve">Like the idea, not sure of examples. </t>
  </si>
  <si>
    <t>The system must allow the registrant to update registration information (e.g. name, address, phone number, email address, firm).</t>
  </si>
  <si>
    <t>Patrick: There is a legal requirement (e.g., change of e-service address form). Maybe differentiate between "profile" and official case communicaitons. Need to alert of filer notification responsibilities.</t>
  </si>
  <si>
    <t>The system must allow the registrant to use the same registration (username and password) for filing future court cases with the court.</t>
  </si>
  <si>
    <t>User ID/password applicable for all cases they are involved in.</t>
  </si>
  <si>
    <t>The system must allow for integration with a central user ID management for authenticating users in the future with single-sign-on (e.g. A user can use the portal registration ID and password to access efiling).</t>
  </si>
  <si>
    <t>In a multi-EFM world we either give up a centralized user database managed by the EFMs or the branch takes on this role.</t>
  </si>
  <si>
    <t>The system must allow for capture of year of birth during registration for age validation and party matching, wherever applicable.</t>
  </si>
  <si>
    <t>Follow up with Rob and Alan re: linkage with CEAC records committee.
Clarify with IN</t>
  </si>
  <si>
    <r>
      <rPr>
        <sz val="9"/>
        <rFont val="Calibri"/>
        <family val="2"/>
      </rPr>
      <t>The system must display a message with the reason for rejecting a registration.</t>
    </r>
  </si>
  <si>
    <t>The system must allow the user to maintain the user's profile information (e.g. address, phone number, firm affiliation, email address).</t>
  </si>
  <si>
    <t xml:space="preserve">The system shall allow individual user accounts/profiles to be associated with an organization's "group account" so that a user can be verified as a member of the external organization and the user's rights can be based on the group's rights (e.g., an attorney can be identified as a member of a particular firm).  </t>
  </si>
  <si>
    <t xml:space="preserve">The system shall provide the ability for organizations to set up an "Administrator" account that will have the authority to create individual user accounts on behalf of authorized users within the organization. </t>
  </si>
  <si>
    <t xml:space="preserve">The system shall have the ability to establish different security levels (for different individuals) within an organization </t>
  </si>
  <si>
    <t>Not sure how this would be used, but I like the idea
Check with IN</t>
  </si>
  <si>
    <t xml:space="preserve"> The system should allow the assignment of security administration responsibilities to multiple users, with the ability to set limits for subordinate security administrators </t>
  </si>
  <si>
    <t>Support the idea of agency/law firm having a user administrative role.</t>
  </si>
  <si>
    <t>The system must have the capability to allow/reject registration based on business rules that can be configured.</t>
  </si>
  <si>
    <t>Bar # makes sense for attorneys. For others maybe it's auto enrolled but a confirmation message sent.</t>
  </si>
  <si>
    <t>The system must send a confirmation email after a user has registered successfully with the system.</t>
  </si>
  <si>
    <t>Do we want to go further and require that the email address is verified before registration is complete? Then we KNOW that the email address was right once! YES. They have to verify email address.</t>
  </si>
  <si>
    <t>The system must have configurable rules to approve or reject new registrations.</t>
  </si>
  <si>
    <t>Vexatious litigant list could be an auto-reject? We can also verify against an access code. What rules /processes might exist around Juvenile e-Filers being added to a case. Can people be registered to the EFM but rejected to the case? Ask a SME</t>
  </si>
  <si>
    <t xml:space="preserve">The EFM shall provide a centralized register of authorized E-File users and organizations.  </t>
  </si>
  <si>
    <t>Work with IAM</t>
  </si>
  <si>
    <t>The system must have central administration capability to add, edit and delete court, government, and no-fee users/staff with appropriate rights management</t>
  </si>
  <si>
    <t>I think we may want to push the EFMs to embrace OpenID or we need the Branch (or a designated trial court) to serve as an "OpenID Provider."  ** Tied to user administration requirements and IAM **</t>
  </si>
  <si>
    <t>OK</t>
  </si>
  <si>
    <t>The application shall support both a self registration process as an attorney (with an attorney ID and firm ID stored in their profile) or as an unrepresented litigant.</t>
  </si>
  <si>
    <t>OK. A person can have different roles on different cases. IAM and EFM must be able to accomodate.</t>
  </si>
  <si>
    <t>The system must allow users, court staff, and judicial officers to login using their approved username and password.</t>
  </si>
  <si>
    <t>Exclude Judicial Officers. Clerks job to accept filing. Protects the judge.</t>
  </si>
  <si>
    <t xml:space="preserve">Upon completion of a properly-executed E-File registration form, a User ID and a confidential, secure access code shall be assigned to the user by the EFM Vendor. </t>
  </si>
  <si>
    <t>D</t>
  </si>
  <si>
    <t xml:space="preserve">In the paper world we don't look for any proof of who they are. We accept the filing (and sometimes the money). We can do it, but should we? Multi-factor authentication in the e-Filing  world not required. We could also change this requirement to a "desired" capability to see if vendors have this capability. </t>
  </si>
  <si>
    <t>The system must allow users to request a reset of their access code.</t>
  </si>
  <si>
    <t>Tied to #35.</t>
  </si>
  <si>
    <t>The system must allow users, court staff and judicial officers to recover/reset their username and password.</t>
  </si>
  <si>
    <t>Agree but part of the IAM.</t>
  </si>
  <si>
    <t>Status</t>
  </si>
  <si>
    <t>Reviewing</t>
  </si>
  <si>
    <t>The system must provide the capability to prompt the user for confirmation upon a user requested "save" or "cancel" action.</t>
  </si>
  <si>
    <t>This pertains to their EFSP capability. We could make this a requirement of partnered EFSP.</t>
  </si>
  <si>
    <t>The system must provide the capability to alert a user if an attempt is made to exit the screen without saving data.</t>
  </si>
  <si>
    <t>This pertains to their EFSP capability</t>
  </si>
  <si>
    <t>The system must provide the capability for users to choose a displayed page other than the system default page from a pre-defined list of pages.</t>
  </si>
  <si>
    <t xml:space="preserve">Not sure of intent here, but would only apply to their EFSP capability
No value… Snorri to follow up with IN on intent
</t>
  </si>
  <si>
    <t>The system must provide the capability for users to choose their landing page upon successful login.</t>
  </si>
  <si>
    <t>Not sure of intent here, but would only apply to their EFSP capability
Alan: Maybe allow users to jump/default to a specific page instead of the main page.</t>
  </si>
  <si>
    <t xml:space="preserve">The system shall be capable of issuing broadcast messages to users when they log on, to inform them of policy and procedure changes relative to e-filing.  </t>
  </si>
  <si>
    <t>This pertains to their EFSP capability.  
Maybe refine to an "Announcements" section instead of an intrusive alert broadcast.</t>
  </si>
  <si>
    <r>
      <rPr>
        <sz val="9"/>
        <rFont val="Calibri"/>
        <family val="2"/>
      </rPr>
      <t>The system must provide the capability for users to customize their screens.</t>
    </r>
  </si>
  <si>
    <t>A. The system must authenticate users using MyCourt ID.
B. The system must support multipl</t>
  </si>
  <si>
    <t>A. The system must allow the registrant to define PRIMARY role 
B. The system must authenticate user based on business rules (e.g., attorney via bar number; government entity via domainD</t>
  </si>
  <si>
    <t>Pending</t>
  </si>
  <si>
    <t>The system must allow users to perform a case search by one or more of the following criteria: Case #, Case Name, Case Type, Transaction ID, Court Name or ID, Attorney Name or Bar ID, Party Name, Filing Date, etc.</t>
  </si>
  <si>
    <t>Run risk of using EFM for free index name searches. But we want people to find the right case number.  OPEN ITEM. OC and Sac to provide list of currently in-use web services. Keep it simple. Restrictions around juvenile and confidential/sealed cases.</t>
  </si>
  <si>
    <t>The system must return the search results with links to case details and case documents (e.g. clicking on the case # could display the Case Summary Screen from the CMS along with links to related case documents).</t>
  </si>
  <si>
    <t>Too far. This is a Case Portal activity vs. EFM. The result set will be narrower.</t>
  </si>
  <si>
    <t>The system must allow staff of a law firm to be able to create and prepare the case filings on the attorney's behalf and save them for later access by the attorney to review, sign, and submit the case.</t>
  </si>
  <si>
    <t>The system must give the user the option to file "new" cases as well as file to an "existing" case (e.g. Motions, Affidavits, Pleadings).</t>
  </si>
  <si>
    <t>EFM must provide webservices to allow EFSP to inquiry against Court CMS for existing cases to ensure filing is accurate.</t>
  </si>
  <si>
    <t>If the filing is unsuccessful, the EFM must return a specific error code and description the EFSP can quickly understand to allow action by the user or EFSP.</t>
  </si>
  <si>
    <t>Good as is</t>
  </si>
  <si>
    <t xml:space="preserve">The EFM shall provide the ability to require that specific information be entered when a new case is initiated (e.g., parties; court and original case number for an appeal, etc.) and with each document (e.g., number of pages in each document) as applicable by local rules or laws.   </t>
  </si>
  <si>
    <t>The Branch should define a minimum complement of data values (supported by the Policy file). EFM (and EFSP) should carry forward formatting by the filer.
FOLLOW UP AFTER DOCUMENT FORMAT RQMTS REVIEWED.</t>
  </si>
  <si>
    <t>The EFM must verify the page count and word count for attached documents at the time of filing.</t>
  </si>
  <si>
    <t>Demote to "Desired"</t>
  </si>
  <si>
    <t>The system must allow the user to file to an existing case by entering the Case #, Transaction ID or Case Name. The system must display the case summary information (e.g. party, case type, case #, filing date) from the CMS as well as events/chronological case summary (CCS). The system must provide the capability to filter the events/registry of actions by document type, user, date/date range, etc.</t>
  </si>
  <si>
    <t>The feature is needed but it should be scoped down.  I dont think we need to return all the events or case summary, just the minimum amount necessary so that the filier knows they are filing into the correct case.  We need to eliminate all functions where an EFM starts to act as a repository for all California case information.
May need to follow up and refine as part of Web Services lists.</t>
  </si>
  <si>
    <t>When displaying the CCS, the system must provide the capability to filter the events/chronological case summary by document type, user, date/date range, etc.</t>
  </si>
  <si>
    <t>Remove this requirement since we are not going to display full case summary (the SECOND #45)</t>
  </si>
  <si>
    <t>The system must provide the following information back to the EFSPs:
•       user identification
•       unique trace number of the filing
•       the outcome of the filing
•       the date/time the outcome was determined</t>
  </si>
  <si>
    <t>Clarify that there will be two events: 1) Receipt of the filing by the COurt; 2) the outcome of the filing (e.g., reject, accept)</t>
  </si>
  <si>
    <t>The system must be capable of providing the user (attorney or unrepresented party) with a choice of Web-based form filing, as provided by the Division, or guided interview based case filing and be able to upload documents for that case (e.g., Protective Order Petition, Small Claims Complaint or Answer, Admissions in Traffic Violations, Military Affidavit).</t>
  </si>
  <si>
    <t>The system must be capable of supporting PDF filings from any source system. We are not requiring the EFM to provide a G&amp;F-like solution.</t>
  </si>
  <si>
    <t>The system must provide the capability for the user to fill out Web-based forms directly by-passing the Guided Interview questions.</t>
  </si>
  <si>
    <t>See 47 above</t>
  </si>
  <si>
    <t>The Basic EFSP Portal should provide attorneys and unrepresented litigants a means to complete statewide approved forms (e.g., Appearance) electronically.  The form data may be collected through an interactive means and the form created after the fact.  The lists and locations of the forms must be easily configurable by the courts.</t>
  </si>
  <si>
    <t>The system must display, at/near the beginning of filing, the appropriate fees for the case or pleading being filed along with an explanation of the fees and payment options.</t>
  </si>
  <si>
    <t>Seems like more of an EFSP requiremenet. Remove at/near language to clarify. Need to clarify Court policy file accessed by EFSP or consumed by the EFM on behalf of the court.
Action: Snorri, Chris to brainstorm and explore with Tyler as a first step.</t>
  </si>
  <si>
    <t>The system must allow the user to file multiple cases/pleadings without having to log back in for each.</t>
  </si>
  <si>
    <t>The system must provide the capability to allow the user to file multiple cases in the same session on behalf of the same party or different parties. The system must pre-fill all the filing and other party information and prompt the user to add the other party information and upload documents, if any.</t>
  </si>
  <si>
    <t>EFSP requirement. Each transaction is at the case level. The EFSP should retain user awareness so the filer can do multiple filings in a single log-in session.</t>
  </si>
  <si>
    <t>The system, wherever applicable, must be capable of providing an option for the user to indicate time/date availability for a hearing.</t>
  </si>
  <si>
    <t>Change to Desired, or may want to think about Court Reservations functionality in the context of the e-Filing.</t>
  </si>
  <si>
    <t>The system must auto fill user information where appropriate/necessary based upon the user's registration profile (e.g. name, address).</t>
  </si>
  <si>
    <t>OK.</t>
  </si>
  <si>
    <t>The system must alert user prior to click of submit button that once submitted the user has filed their new case or pleading with the court and has incurred all associated costs.</t>
  </si>
  <si>
    <t>EFSP requirement. Clarify that costs will be incured once the document is accepted by the court.
Do we want to make a statewide policy that convenience fees are only paid when successful?</t>
  </si>
  <si>
    <t>The system must be able to generate the required forms automatically (e.g. small claim complaint, pleadings) with pre-filled data once the guided interview is completed.</t>
  </si>
  <si>
    <t>Not applicable. This is a G&amp;F like requirement</t>
  </si>
  <si>
    <t>The system must prompt the user to provide proof of authority if filing on behalf of a corporation, any other person or entity (E.g., officer of the corporation, guardian ad litem). Such proof may be provided by a guided interview questionnaire or by upload of the appropriate documentation.</t>
  </si>
  <si>
    <t>Drop the requirement. Don't validate in the paper world.</t>
  </si>
  <si>
    <r>
      <rPr>
        <sz val="9"/>
        <rFont val="Calibri"/>
        <family val="2"/>
      </rPr>
      <t>The system must allow for the capture of multiple plaintiffs and/or defendants in one case.</t>
    </r>
  </si>
  <si>
    <t>The system must allow the user to file a response and link to one or multiple events (pleadings) on a case and select the type of document they are filing. (e.g. Filing a response/objection to Motion 1 and Motion 2)</t>
  </si>
  <si>
    <t>Desired.</t>
  </si>
  <si>
    <t>The system must filter the list of responses based upon selected pleading and business rules. (e.g. Motion in Opposition to a Motion). This only applies to the user who is filing a response to a existing pleading.</t>
  </si>
  <si>
    <t>Not sure what this!</t>
  </si>
  <si>
    <t>The system must provide the capability to allow the user to indicate the need for interpreter/translator (e.g. having a checkbox) and also to select the appropriate language for future hearings.</t>
  </si>
  <si>
    <t xml:space="preserve">OK </t>
  </si>
  <si>
    <t>The system must display a notification or explanation of fees (filing and payment type options) if the Defendant/Respondent/3rd party user is filing a counterclaim.  The fees must be easily configurable.</t>
  </si>
  <si>
    <t>EFSP requirement. Need to clarify requirements language around fees (e.g., "first paper fees", clear disclosure of fees, ...)</t>
  </si>
  <si>
    <t>The system must allow defendant/respondent to file a response to the original complaint.</t>
  </si>
  <si>
    <t>Yes</t>
  </si>
  <si>
    <t xml:space="preserve">The system must allow users to upload documents from personal computers or clerk office kiosk. </t>
  </si>
  <si>
    <t xml:space="preserve">EFSP requirement </t>
  </si>
  <si>
    <t>The system should allow users to upload documents from personal computers, clerk office kiosk or cloud storage.</t>
  </si>
  <si>
    <t xml:space="preserve">Need to think through the use cases and some rule refinement. </t>
  </si>
  <si>
    <t>Unless registered/logged in as an attorney or unrepresented individual, the system must prompt the user to upload certain court required documents (e.g. proof of authority if filing on behalf of a corporation, any other person or entity).</t>
  </si>
  <si>
    <t>We should not be placing greater restrictions on e-Filing than we do in paper process. UD nuance is legitimate. See Alan comment.</t>
  </si>
  <si>
    <t>Unless registered/logged in as an attorney or unrepresented individual, the system must prompt the user for information required by court rules.  The information must be easily configurable upon rule change.</t>
  </si>
  <si>
    <t>Strike requirement. Clerk will decide.</t>
  </si>
  <si>
    <t>The system must alert user prior to click of submit button that once submitted the user will have filed/responded to a legal action or pleading.</t>
  </si>
  <si>
    <t>The system must validate the case # against the CMS and pre-populate the fields (meta-data) on the standard forms based on the case # entered.</t>
  </si>
  <si>
    <t>Webservice</t>
  </si>
  <si>
    <t>The system must provide the capability to allow the user to submit documents in a closed case pending clerk approval.</t>
  </si>
  <si>
    <t xml:space="preserve">Yes. Required in a mandatory e-filing environment. </t>
  </si>
  <si>
    <t>The system must force the user to update parties' contact information if the filing is on a closed case.</t>
  </si>
  <si>
    <t>Desirable for the EFSP but not mandatory.</t>
  </si>
  <si>
    <t>The eFiling system must provide the capability to automatically generate additional documents (e.g. instructions for the plaintiff for service of process) based on the filing type and make them accessible for the user.</t>
  </si>
  <si>
    <t>Proposed Orders might be an example. Variety of other reasons.</t>
  </si>
  <si>
    <t>The system must provide the capability to send a copy of the filing document by email to
additional parties or other individuals.</t>
  </si>
  <si>
    <t>EFSP. Hyperlinks are acceptable. Modify language to be "copy of the .. document or hyperlink".</t>
  </si>
  <si>
    <t>The system must provide the capability for a party to waive formal service of process for the complaint and summons in that case (e.g. a check box)</t>
  </si>
  <si>
    <t xml:space="preserve">Patrick has identified a legal gap/grey area. PATRICK TO FOLLOW UP. Intuitively thinks this is a good capacity to have. </t>
  </si>
  <si>
    <t>The system must provide the capability to allow attorneys, unrepresented litigant parties, prosecutors, public defenders, Attorney General's Office, appellate defender, etc. to file their appearances on one or multiple cases at one time by listing the cases by number.</t>
  </si>
  <si>
    <t>Strike the requirement. Historically the approach has been transactions on a single case only.</t>
  </si>
  <si>
    <t>The system must allow user to select Web Based Case Filing (mainly for attorneys) or Guided Interview Based Case Filing (mainly for unrepresented).</t>
  </si>
  <si>
    <t>Remove - Document Assembly not included in our RFP.</t>
  </si>
  <si>
    <t>The system must allow for easy customization of questions (guided interview) by an administrator on the eFiling system. The system must provide drop down values for easy selection where dictated in the questionnaire.</t>
  </si>
  <si>
    <t>The system must allow the administrator to customize the guided interview questions as mandatory or not, such that a failure to respond to a question(s) deemed to be mandatory will prevent the user from moving to the next question or filing the intended document/pleading.</t>
  </si>
  <si>
    <r>
      <rPr>
        <sz val="9"/>
        <rFont val="Calibri"/>
        <family val="2"/>
      </rPr>
      <t>The system must provide capability to enter text in "Rich Text" format in the text area boxes as part of the questionnaire.</t>
    </r>
  </si>
  <si>
    <r>
      <rPr>
        <sz val="9"/>
        <rFont val="Calibri"/>
        <family val="2"/>
      </rPr>
      <t>The system must have the capability of limiting the court in which the case would be filed.</t>
    </r>
  </si>
  <si>
    <t>The system must prompt user to indicate the subcategory of appellate cases.</t>
  </si>
  <si>
    <t>The system must notify (e.g. pop-up) the user of any case related alerts based on answers to questions specific to particular case types.</t>
  </si>
  <si>
    <t>The system must notify (e.g. pop-up) the user if the claim is subject to mandatory mediation  based on case category and subcategory, if the local trial court requires mandatory mediation.</t>
  </si>
  <si>
    <t>The system must alert the user that if the claim exceeds the jurisdiction of small claims they may continue with the small claims process on condition that they waive any amount above the jurisdiction of small claims. The system must provide the user with a means by which to waive that added amount.</t>
  </si>
  <si>
    <t>The system must alert the user if any of the mandatory questions are not answered completely and should not allow the user to submit the filing.</t>
  </si>
  <si>
    <r>
      <rPr>
        <sz val="9"/>
        <rFont val="Calibri"/>
        <family val="2"/>
      </rPr>
      <t>The system must provide the capability to enter case/pleading information (e.g. complaint info) directly into a Web-based form (e.g. small claims complaint form) and generate the PDF version automatically.</t>
    </r>
  </si>
  <si>
    <t xml:space="preserve">Remove? Desired requirement above to have EFSP interact with forms and doc assembly products. The EFM must integrate with these tools but not requiring the EFM to provide natively.
Maybe require EFMs to preserve format of rich PDF submissions (e.g., Smart Forms)... but only want flat PDF submitted to the DMS. </t>
  </si>
  <si>
    <r>
      <rPr>
        <sz val="9"/>
        <rFont val="Calibri"/>
        <family val="2"/>
      </rPr>
      <t>The system must be able to validate the data entry based on court rules/business rules.</t>
    </r>
  </si>
  <si>
    <t>Requires more conversation. Check with OASIS group on dealing with rich documents being e-Filed.</t>
  </si>
  <si>
    <t>The system must allow the administrator to customize the fields as mandatory on the web-based forms.</t>
  </si>
  <si>
    <t>Remove?</t>
  </si>
  <si>
    <t>The system must allow the user to select a document type () from a drop down list and upload it as a document in the case.</t>
  </si>
  <si>
    <t>EFSP - EFM communications, yes</t>
  </si>
  <si>
    <t>The system must have a visual display of the documents that have been completed and /or uploaded prior to submission.</t>
  </si>
  <si>
    <t>EFSP, yes</t>
  </si>
  <si>
    <t>The system must provide the capability to delete or edit a document that was uploaded by the user (before submission).</t>
  </si>
  <si>
    <t>The system must provide the capability to convert documents into PDF or PDF/A format automatically at the time of document upload.</t>
  </si>
  <si>
    <t>EFSP requirement; EFM (Court) gets to define the supported document types.
EFM desired requirement to convert PDF into PDF/A</t>
  </si>
  <si>
    <t xml:space="preserve">The system must provide the capability for the user to flag a document as confidential or redacted, select reason(s) from the drop down (e.g. contains SSN, bank account #) and submit both redacted and unredacted versions. The system must display a message to the user consistent with filing confidential documents per court  policy. </t>
  </si>
  <si>
    <t>EFSP-EFM</t>
  </si>
  <si>
    <t>The system shall allow clerk to designate a filed document as confidential and automatically notify parties of the designation</t>
  </si>
  <si>
    <t>Clerk review assumed to be in the EFM (may remove " and automatically notify parties of the designation")
BIG TOPIC.... DISCUSS AT FACE TO FACE</t>
  </si>
  <si>
    <t xml:space="preserve">The EFM should indicate that one filed document is associated to another document in the filing (e.g., in the event of one document being split into multiple parts).  </t>
  </si>
  <si>
    <t>Yes. EFM and EFSP need to be able relate documents in a single transaction AND relate documents that come in as separate filings. 
Desirable related requirement is a single LARGE file that must be split to fit within EFSP/EFM limitations can be reassembled in clerk review BACK into a single file.</t>
  </si>
  <si>
    <t xml:space="preserve">The EFM should attach multiple supporting documents and link (e.g., as an exhibit, transcript, multimedia presentation made to the jury) to main documents in the submission, or note the existence of non-electronic submissions (e.g., physical exhibit, oversize document). </t>
  </si>
  <si>
    <t>Don't want EXHIBIT management in scope. Reduce to D (desirable) or even explicitly call out as a future requirement.
Need to define a requirement for EFM/EFSP what file formats we will support (e.g., PDF/A and Word/RTF for proposed orders)</t>
  </si>
  <si>
    <t xml:space="preserve">The EFM should allow submission of one document that is filed against multiple cases (e.g., substitution of counsel in more than one case).  </t>
  </si>
  <si>
    <t xml:space="preserve">Strike this requirement. A single transaction can only apply to a single case. </t>
  </si>
  <si>
    <t xml:space="preserve">The EFM should submit documents and updates to case data for existing cases that have been entered and maintained manually (e.g., a new attorney assigned to a case).  </t>
  </si>
  <si>
    <t xml:space="preserve">Strike this requirement. Only allow e-filing on existing cases that are in the CMS. If filing on an old case, the clerk will need to take action to create the shell case to allow the transaction. </t>
  </si>
  <si>
    <t>The system must provide the capability to allow the user, on certain case types, to select the service option based on the applicable law (e.g. US Mail, Certified Mail, Registered Mail, Sheriff Service, Private Process Service, or any other method authorized by law to perfect service).</t>
  </si>
  <si>
    <t>The EFM must maintain an e-service list.
Action: Need to find out if the "core 4" CMSs can maintain the service list because the court should be the definitive source.
If all "core 4" can support, then shift ownership to Court.</t>
  </si>
  <si>
    <t>The system must allow the user to select subsequent service, automatically file the Certificate of Service AND charge attendant fees.  Per the e-filing rules, service will be perfected electronically though the IEFS.</t>
  </si>
  <si>
    <t>The system must provide the capability of displaying any messages concerning additional fees (e.g. Sheriff fees).</t>
  </si>
  <si>
    <t>The system must allow the user to "view" the completed filing /pleading as well as supporting documents before submission.</t>
  </si>
  <si>
    <t>The system must allow the user to "edit" the filings/pleadings and supporting documents before submission.</t>
  </si>
  <si>
    <t>EFSP requirement; clarify that the only 'edit-ing' allowed is the data or delete/upload a document</t>
  </si>
  <si>
    <t xml:space="preserve">The system shall provide the user interface for payment processing and allow for collection of a payment processing fee.  </t>
  </si>
  <si>
    <t>The EFM shall provide functionality for the user to manage his/her payment accounts.</t>
  </si>
  <si>
    <t>EFSP (optional)</t>
  </si>
  <si>
    <t>The EFM shall provide functionality to send notices to users when fees are due, an account has reached a minimum amount or if a fee amount has been updated by the clerk causing fees to change.</t>
  </si>
  <si>
    <t>The EFM shall provide functionality to support changes in filing fees controlled by effective dates.</t>
  </si>
  <si>
    <t>Court policy file</t>
  </si>
  <si>
    <t>The EFM shall provide functionality for courts to designate a required method of payment  (e.g., credit card, debit/ draw-down account, “pay at counter”).</t>
  </si>
  <si>
    <t>EFSP (nuance: all approved payments methods must be supported by the collective of EFSPs but don't mandate all EFSPs deal with all approved methods)</t>
  </si>
  <si>
    <t>The EFSP shall provide functionality for a user to indicate that a fee waiver request order has been approved.</t>
  </si>
  <si>
    <t>EFM passes back notices</t>
  </si>
  <si>
    <t>The EFM shall provide functionality to reject submissions that have no payment and no valid waiver.</t>
  </si>
  <si>
    <t>This should not get past EFSP (non fee waiver); EFSP will have to deal with denied fee waiver</t>
  </si>
  <si>
    <t>The system must provide the capability to allow the user to submit case filings without payment if "Motion to Proceed In Forma Pauperis" is filed with the original case filing.</t>
  </si>
  <si>
    <t>See 109</t>
  </si>
  <si>
    <t>The EFM shall provide functionality to maintain a log of financial transactions for filings.</t>
  </si>
  <si>
    <t>yes</t>
  </si>
  <si>
    <t>The Basic EFSP Portal must provide indigent parties, or their attorneys, with a means to upload documents, assemble filings and submit filings without being charged.</t>
  </si>
  <si>
    <t>yes for their free EFSP module (strike assemble filings)</t>
  </si>
  <si>
    <t>The e-filing system must support payments by credit card, e-check, or draw down accounts.</t>
  </si>
  <si>
    <t>The system must auto assess total fees based on the document or filing selected as determined by court rule, statute or other.  These fees need to be easily configurable in the EFM.</t>
  </si>
  <si>
    <t>The system must seamlessly integrate with a merchant card processing vendor (through a secured payment hosted page or APIs) and allow for the users to pay the appropriate fees online. The system will direct users to the merchant card processing vendor's hosted payment page for transaction processing and re-direct the user once a payment is made.</t>
  </si>
  <si>
    <t>The system must provide the capability for the court to allow the user to file without payment if the payment option selected is "Pay at Court" or if no payment is required by law. These filings will be displayed in a separate queue for the court staff to review and process.</t>
  </si>
  <si>
    <t>NO</t>
  </si>
  <si>
    <t xml:space="preserve">The Basic EFSP Portal must provide government and other no-fee users with a means to upload documents, assemble filings and submit filings without being charged, unless the user is required by law to pay a clerk filing fee. </t>
  </si>
  <si>
    <t>See 112</t>
  </si>
  <si>
    <t>The system must provide the capability for the user to submit filings without submitting payment online and to place any such filing in the court staff review holding queue (e.g. Ex Parte Petitions/requests) Note: Other rules may be developed for specific case types.</t>
  </si>
  <si>
    <t>No</t>
  </si>
  <si>
    <t>The system must provide a confirmation code/message once payment is approved or submission without pre-payment.</t>
  </si>
  <si>
    <t>The system must be able to allow select state and county agencies to file cases with "zero" court filing fees.</t>
  </si>
  <si>
    <t>See 117 (be clear that it is zero fees)</t>
  </si>
  <si>
    <t>The system must provide the capability to automatically prompt the user with additional questions regarding additional fees for particular case types. This fee will then be automatically added to the total filing fee.</t>
  </si>
  <si>
    <t>The system must create an online receipt that can be printed and/or saved as a file by the user.</t>
  </si>
  <si>
    <t>EFSP - Follow up with Chris re: EFSP being liable for fees. Example is motion and fee in paper world come together; we are splitting it. Capture in the EFSP liability language</t>
  </si>
  <si>
    <t>The system must provide a payment holding queue in scenarios when the CMS is offline (e.g. closing of the till) and not available to accept transaction data. Holding payments in a queue should NOT prevent cases from being created.</t>
  </si>
  <si>
    <r>
      <rPr>
        <sz val="9"/>
        <rFont val="Calibri"/>
        <family val="2"/>
      </rPr>
      <t>The payment holding queue must have the capability to be manually activated and de-activated by court staff as needed. The queue will be active when the CMS is offline (e.g. during the time when tills are being reconciled, and/or during end-of-month and end-of-year reconciliation periods).</t>
    </r>
  </si>
  <si>
    <t>EFSP (defer russ' queue conversation to Chris' technicasl requirements)</t>
  </si>
  <si>
    <t>The system must be able to send payment data to multiple tills in the CMS and be configurable. Note: More than one till will be opened to accommodate the filings.</t>
  </si>
  <si>
    <t>payment till language for us might be by EFSP, payment type, date, time</t>
  </si>
  <si>
    <t>When the payment holding queue is manually deactivated, all payment data in the queue must be sent to the CMS automatically.</t>
  </si>
  <si>
    <t>See 124</t>
  </si>
  <si>
    <r>
      <rPr>
        <sz val="9"/>
        <rFont val="Calibri"/>
        <family val="2"/>
      </rPr>
      <t>The payment queue must be configurable: 1) To schedule automated activation and deactivation of the queue, and to 2) To determine the appropriate payment till to use in the CMS system. The parameters for determining the correct till are date, time, day of the week, month, and year.</t>
    </r>
  </si>
  <si>
    <t>payment till requirements</t>
  </si>
  <si>
    <r>
      <rPr>
        <sz val="9"/>
        <rFont val="Calibri"/>
        <family val="2"/>
      </rPr>
      <t>The system will automatically use the correct payment till based on the configuration settings whenever the payment queue has not been manually activated.</t>
    </r>
  </si>
  <si>
    <t>IN is stupid</t>
  </si>
  <si>
    <t>The Clerk Portal must also provide a means to indicate that the initial payment authorization failed.</t>
  </si>
  <si>
    <t>STRIKE</t>
  </si>
  <si>
    <r>
      <rPr>
        <sz val="9"/>
        <rFont val="Calibri"/>
        <family val="2"/>
      </rPr>
      <t>When the system attempts to send data to the CMS and the CMS is unable to accept data (i.e., it is offline or not functioning), court staff will receive notification that such an event has occurred. This notification should be an on screen display and an email alert to appropriate staff.</t>
    </r>
  </si>
  <si>
    <t>EFM notifies staff that something is down. Yes. Including alt types of communications. Ensure tech requirements has very explicit notification and alerting capabilities.</t>
  </si>
  <si>
    <t>The system must provide the capability for the user to sign electronically based on the standards set by court policy, which may include "/s/" and/or a graphical representation of signature.</t>
  </si>
  <si>
    <t>Strike</t>
  </si>
  <si>
    <t>The system must provide the capability for the user to save at any point in time (temporary saves) while filing a document/pleading.</t>
  </si>
  <si>
    <t>EFSP - Yes.
Clerk Review - Seems ambiguous to "save" a partial transaction. Need to define Clerk Review requirements.</t>
  </si>
  <si>
    <t>The system must display a message and prompt the user to accept the terms and conditions before submission.</t>
  </si>
  <si>
    <t>The system must provide an option to "save and archive" or "cancel" the filing transaction if the user doesn't accept the terms and conditions for submission.</t>
  </si>
  <si>
    <t>The system must automatically send confirmation email (eNotify) of case filed with the courts with the filing date/time and Case # assigned, if available.</t>
  </si>
  <si>
    <t>The system must automatically send the Notice of Electronic Filing (eNotify) of pleadings and documents filed with the courts in accordance with proposed TR 86(A)(8).</t>
  </si>
  <si>
    <t>IN specific</t>
  </si>
  <si>
    <t xml:space="preserve">The clerk must also be allowed to enter notes back to the user to assist in the resolution of the rejection. </t>
  </si>
  <si>
    <t>Yes (Clerk Review requirements)</t>
  </si>
  <si>
    <t xml:space="preserve">The system shall record all dates and times needed to apply court rules governing the date and time that a filing is deemed to occur for that court (e.g., time of filing by user, time of review by clerk, acceptance of filing, etc.). </t>
  </si>
  <si>
    <t>When a filing is accepted, the system must automatically create a CCS entry in the CMS indicating that the filing is submitted and display the Case # and Case Status (e.g. Accepted) in the eFiling system unless the filing fee has not been paid or other business requirements are not met.  The CCS entries must be easily configurable for each case type.</t>
  </si>
  <si>
    <t>Reword: When a filing is accepted (in Clerk Review) the EFM must automatically update the CMS including ROA</t>
  </si>
  <si>
    <t>The system must auto generate a unique transaction ID for the submission and auto stamp the documents (including uploaded documents) with that transaction ID.</t>
  </si>
  <si>
    <t>EFSP - Yes, create a unique transaction ID that is passed through to EFM AND court CMS.</t>
  </si>
  <si>
    <t>The system must have the capability to generate barcodes/QR codes and auto stamp all submitted pleadings and other uploaded documents.</t>
  </si>
  <si>
    <t>Delete this one</t>
  </si>
  <si>
    <t>The system, after a case or pleading has been submitted successfully, must auto stamp (human readable) the document with Filing Date and Time, Case #, Clerk Signature and Court Name and store and index in the DMS.</t>
  </si>
  <si>
    <t>Keep this one (Clerk Review)</t>
  </si>
  <si>
    <t>The system must provide a dashboard of all filings and/or cases in which the user is a named party or a attorney of record. This only applies to cases or pleadings filed through the eFiling system.</t>
  </si>
  <si>
    <t>The system must provide the capability for users to view but not edit all cases and associated court documents along with the status of that filing, CCS #, filed/submitted date, next hearing date, etc.</t>
  </si>
  <si>
    <t>EFSP, but change CCS# to case number; clarify that this is related to THEIR stuff only.</t>
  </si>
  <si>
    <t>The system must provide the capability to perform a search on the cases filed by the user. The search may include filters such as Case #, Parties, Case Name, Filing Date Range, Case Category, Court, Next hearing date, Pleading Type, etc.</t>
  </si>
  <si>
    <t xml:space="preserve">EFSP </t>
  </si>
  <si>
    <t>The system must allow the user to access the official electronic court copy (stamped copy) through a hyperlink embedded in the document entry for the filing.</t>
  </si>
  <si>
    <t>The system must allow the user to click on the Case # and view the Case Details Summary.</t>
  </si>
  <si>
    <t>EFSP via court webservice.  Desired. Ensure that the technical architecture shows that the EFSPs access Court webservices via the EFM to avoid EFSPs interacting with all courts (broker)</t>
  </si>
  <si>
    <t>The system must provide the capability to support searching by metadata (e.g. case type, case ID, court name or ID, transaction ID, case name, party name, attorney name or Bar ID, filing date)</t>
  </si>
  <si>
    <t>Make mandatory and add metadata (e.g., case type, document/filing type, …)</t>
  </si>
  <si>
    <r>
      <rPr>
        <sz val="9"/>
        <rFont val="Calibri"/>
        <family val="2"/>
      </rPr>
      <t>The system must allow the user to configure how many search results they can view per page.</t>
    </r>
  </si>
  <si>
    <r>
      <rPr>
        <sz val="9"/>
        <rFont val="Calibri"/>
        <family val="2"/>
      </rPr>
      <t>The system must provide the capability to support simple and advanced searches (or quick and complex searches).</t>
    </r>
  </si>
  <si>
    <t>With 148 being mandatory you can pick up this capability</t>
  </si>
  <si>
    <r>
      <rPr>
        <sz val="9"/>
        <rFont val="Calibri"/>
        <family val="2"/>
      </rPr>
      <t>The system must provide the capability to sort search results based on relevancy.</t>
    </r>
  </si>
  <si>
    <t>what is relevancy? Delete it</t>
  </si>
  <si>
    <t>The system must provide the capability to sort search results.</t>
  </si>
  <si>
    <r>
      <rPr>
        <sz val="9"/>
        <rFont val="Calibri"/>
        <family val="2"/>
      </rPr>
      <t>The system must provide the capability to display search results along with the metadata used in search.</t>
    </r>
  </si>
  <si>
    <t>Yes and mandatory</t>
  </si>
  <si>
    <r>
      <rPr>
        <sz val="9"/>
        <rFont val="Calibri"/>
        <family val="2"/>
      </rPr>
      <t>The system must allow users to perform searches using a combination of search criteria.</t>
    </r>
  </si>
  <si>
    <r>
      <rPr>
        <sz val="9"/>
        <rFont val="Calibri"/>
        <family val="2"/>
      </rPr>
      <t>The system must provide the capability to filter search results.</t>
    </r>
  </si>
  <si>
    <r>
      <rPr>
        <sz val="9"/>
        <rFont val="Calibri"/>
        <family val="2"/>
      </rPr>
      <t>The system must support wild card search and exact match search.</t>
    </r>
  </si>
  <si>
    <r>
      <rPr>
        <sz val="9"/>
        <rFont val="Calibri"/>
        <family val="2"/>
      </rPr>
      <t>The system should allow for search results to be saved in other file formats like PDF or Excel.</t>
    </r>
  </si>
  <si>
    <t>.</t>
  </si>
  <si>
    <t>The system should allow for Soundex searches.</t>
  </si>
  <si>
    <t>Change "soundex" to "sounds like". Mandatory</t>
  </si>
  <si>
    <t>The system must have individual secure logins for court staff to login, review, accept and reject filings.</t>
  </si>
  <si>
    <t xml:space="preserve">The system must allow counties to configure certain cases for automatic acceptance.  In these cases, the system must reject filings when the filing is submitted for the incorrect case, or in other such non-substantive scenarios.  </t>
  </si>
  <si>
    <t>yes. Clarify that "certain cases" is "specific document codes as configured by each county" and also by filer (e.g., "DA")</t>
  </si>
  <si>
    <t>The system must provide the court staff/judge with a sortable filing review screen. Examples of columns displayed on the review screen may include: Date Filed, Case Type, Document Type, Case #, Court, and Status.</t>
  </si>
  <si>
    <t>Yes.  Add a "desired" requirement to allow these workqueues (think Judge use cases) to be accesible /managed by web services.</t>
  </si>
  <si>
    <t>The system must allow the court staff/judge to assign/transfer filings for review to other staff's or judge's work queue (e.g. to transfer a filing to a different court or another location). Please provide screenshots of this functionality.</t>
  </si>
  <si>
    <t xml:space="preserve">Yes. </t>
  </si>
  <si>
    <t>The system must provide the capability for the Court Staff to notify (eNotify) the user (by email and on the eFiling system) of any missing or insufficient information.</t>
  </si>
  <si>
    <t>Sub-group to refine</t>
  </si>
  <si>
    <t>The system must be able to sort/queue filings by the different column headings (e.g. filing date, court, status).</t>
  </si>
  <si>
    <t>The system must allow multiple court users to be able to access the same queue at the same time and display only the filings based on their user roles and privileges.</t>
  </si>
  <si>
    <t>The system must make filings unavailable/locked for other court staff to process once a staff user has selected a filing from the queue and is working on the filing.</t>
  </si>
  <si>
    <r>
      <rPr>
        <sz val="9"/>
        <rFont val="Calibri"/>
        <family val="2"/>
      </rPr>
      <t>The system must allow the court staff the ability to assign various statuses to filings (e.g. pending).</t>
    </r>
  </si>
  <si>
    <t>The system must allow court staff and judges the ability to print the filings.</t>
  </si>
  <si>
    <t>The system must alert the Court Staff that a filing requires special attention, such as a request for a speedy trial, jury trial, pre-judgment or emergency relief.</t>
  </si>
  <si>
    <t>The system must allow court staff the ability to upload/attach any documents (e.g. Official Court Notices or Court Orders) to a particular case and be accessible to both parties on the case to view and print.</t>
  </si>
  <si>
    <t>The system must provide the capability to configure who can view incoming case filings based on user roles and permissions (e.g. court, filing type).</t>
  </si>
  <si>
    <t xml:space="preserve">The EFM shall provide users the ability to direct a document in their work queue to any other individual or workgroup queue (e.g., the staff for a particular judicial officer).  </t>
  </si>
  <si>
    <t xml:space="preserve">The system shall provide the ability for users to set ticklers and reminders regarding documents in a user or workgroup queue needing action based on user-specified variable timing requirements </t>
  </si>
  <si>
    <t>The system must automatically eNotify parties (by email and on the eFiling system) of new case events created in CMS (e.g. status change, hearing scheduled, orders issued).</t>
  </si>
  <si>
    <t>The system must provide the capability to deliver electronic copies of party filings and court documents (orders, notices, etc.) and electronic notifications to the parties through the eFiling system per Proposed Trial Rule 86(G).</t>
  </si>
  <si>
    <t>The system must be capable of allowing "e-delivery" courts to upload a document and handle e-service on behalf of the court; AND (second requirement), expose the Court e-Service list on a case-by-case basis for consumption be EFSPs and/or other agents; AND (third rqmt) EFM must put in safeguard to avoid data mining of service lists  (and drop IN language)</t>
  </si>
  <si>
    <r>
      <rPr>
        <sz val="9"/>
        <rFont val="Calibri"/>
        <family val="2"/>
      </rPr>
      <t>The system must provide the capability to create unlimited individual work queues (e.g. Judge, Staff, Clerk) as well as unlimited shared work queues (e.g. court staff).</t>
    </r>
  </si>
  <si>
    <t xml:space="preserve">The system shall provide the ability to list all submissions from a particular organization or agency by work queue.  </t>
  </si>
  <si>
    <t>The system must provide the capability for the administrator to configure and create workflows (e.g., automatically routing cases based on case type). Please describe your workflow functionality and provide sample screenshots.</t>
  </si>
  <si>
    <r>
      <rPr>
        <sz val="9"/>
        <rFont val="Calibri"/>
        <family val="2"/>
      </rPr>
      <t>The system must provide functionality to view and print case filings/documents based on user authorization and access rights (e.g. only parties on the case will be able to print their case for free).</t>
    </r>
  </si>
  <si>
    <t>The system must also keep appropriate log information so that the service of the documents can be confirmed.  Logs must be retained and accessible for the duration of the case.</t>
  </si>
  <si>
    <t>Rqmt refinement: applies to court noticing only; Exceptions (e.g., undelivered) are available in an EFM workqueue and remain until the court deals with the exception (assumptions: court records action of "sending" notice to the parties in their CMS - analog in paper world is mailed out notices)</t>
  </si>
  <si>
    <r>
      <rPr>
        <sz val="9"/>
        <rFont val="Calibri"/>
        <family val="2"/>
      </rPr>
      <t>The EFM must provide the capability to automatically generate notices based on actions performed by the Court Staff and business rules. The notice may include the case #, clerk's signature, date and time stamp, return date, etc. on the notice. Please describe your automatic notice generation functionality and provide relevant screenshots in your response.</t>
    </r>
  </si>
  <si>
    <t xml:space="preserve">Delete. EFM will not create/generate notices/judgments. </t>
  </si>
  <si>
    <t>The system must provide the capability to generate and display alerts on the eFiling system based on certain events/statuses and must be configurable (examples of events: acceptance of filing, hearing date scheduled, Notice of Decision issued, Court Order issued, Defendant Notice issued, Counterclaim, Voluntary Non-Suit). Please describe your notification/alerts functionality and provide relevant screenshots in your response.</t>
  </si>
  <si>
    <t>Desirable EFSP</t>
  </si>
  <si>
    <t>The system should send an email/notification to other parties of any pleadings filed on a case.</t>
  </si>
  <si>
    <t>Downgrade to "D". Desirable EFSP</t>
  </si>
  <si>
    <t>The system must provide the capability to send alerts (email/text) to parties based on certain court events (examples of events: acceptance of filing, hearing date scheduled, Notice of Decision issued, Court Order issued).</t>
  </si>
  <si>
    <t>The system must allow parties to specify additional email addresses or phone #s for text messages to which alerts are to be sent, in addition to default address.</t>
  </si>
  <si>
    <r>
      <rPr>
        <sz val="9"/>
        <rFont val="Calibri"/>
        <family val="2"/>
      </rPr>
      <t>The system's EFM must provide the capability to notify the parties (by email/text and as alert on the eFiling system) when something has been updated on their case (e.g. notifying the plaintiff when the respondent has filed on that case).</t>
    </r>
  </si>
  <si>
    <t>The system must provide the capability to alert the staff if the user has identified any special needs (e.g. Interpreter Requested).</t>
  </si>
  <si>
    <t>The system must provide the capability to alert the staff if the case is subject to mandatory mediation based on court rules.</t>
  </si>
  <si>
    <r>
      <rPr>
        <sz val="9"/>
        <rFont val="Calibri"/>
        <family val="2"/>
      </rPr>
      <t>The system must provide the capability to alert the staff (email and display on the system) that the filing is past due based on business rules (e.g. if a motion was filed past the deadline).</t>
    </r>
  </si>
  <si>
    <t>Clerk review requirement</t>
  </si>
  <si>
    <t>Reporting</t>
  </si>
  <si>
    <t xml:space="preserve">The Clerk Portal must also provide a means to view and automatically email the following reports: 
o Daily and Monthly Deposit Report for a given date/month 
o Itemized Deposit listing for a given date range 
o Batch summary deposit listing including refunds 
o Daily and Monthly Refund Report for a given date/month 
o Report detailing the collected amount and breakout of fees. 
o Itemized submission listing for a given date range </t>
  </si>
  <si>
    <t>Yes and add… Refine with CFO sub-group</t>
  </si>
  <si>
    <r>
      <rPr>
        <sz val="9"/>
        <rFont val="Calibri"/>
        <family val="2"/>
      </rPr>
      <t>The system must support standard (pre-defined) and ad hoc (user defined) reporting.</t>
    </r>
  </si>
  <si>
    <r>
      <rPr>
        <sz val="9"/>
        <rFont val="Calibri"/>
        <family val="2"/>
      </rPr>
      <t>The ad hoc reporting system should be user-friendly with GUI based screen(s) for creating customized reports without the need for in-depth knowledge of SQL or the database schema.</t>
    </r>
  </si>
  <si>
    <r>
      <rPr>
        <sz val="9"/>
        <rFont val="Calibri"/>
        <family val="2"/>
      </rPr>
      <t>The system must provide the capability to schedule reports to run at specific time.</t>
    </r>
  </si>
  <si>
    <r>
      <rPr>
        <sz val="9"/>
        <rFont val="Calibri"/>
        <family val="2"/>
      </rPr>
      <t>The system must make reporting data model available for authorized users to create own reports.</t>
    </r>
  </si>
  <si>
    <r>
      <rPr>
        <sz val="9"/>
        <rFont val="Calibri"/>
        <family val="2"/>
      </rPr>
      <t>The system must provide the capability to download report data to PDF, Word or Excel.</t>
    </r>
  </si>
  <si>
    <t>The system must support statistical reports as required by the county or state.</t>
  </si>
  <si>
    <t xml:space="preserve">The EFM shall provide the ability to maintain code lists (i.e. entry, removal and modifications of codes and descriptions) without programming.  </t>
  </si>
  <si>
    <t>The system must provide the capability to allow authorized administrators to maintain code values used to configure the proper functioning of the application.</t>
  </si>
  <si>
    <t>The system must provide the capability to allow authorized administrators to expire codes for future selection without impacting cases already using these codes.</t>
  </si>
  <si>
    <r>
      <rPr>
        <sz val="9"/>
        <rFont val="Calibri"/>
        <family val="2"/>
      </rPr>
      <t>The system must provide the capability to set future effective dates for codes.</t>
    </r>
  </si>
  <si>
    <r>
      <rPr>
        <sz val="9"/>
        <rFont val="Calibri"/>
        <family val="2"/>
      </rPr>
      <t>The system must provide the capability for courts to share the same code values if so desired.</t>
    </r>
  </si>
  <si>
    <r>
      <rPr>
        <sz val="9"/>
        <rFont val="Calibri"/>
        <family val="2"/>
      </rPr>
      <t>The system must provide the capability to search code tables.</t>
    </r>
  </si>
  <si>
    <t>The system must provide the capability to modify description of codes without impacting cases using these codes.</t>
  </si>
  <si>
    <t>The system must provide the capability to allow each organization unit (e.g. circuit court, superior court) to set up and maintain their own code values based their specific needs.</t>
  </si>
  <si>
    <t>yes (drop circuit)</t>
  </si>
  <si>
    <t>The system must provide the capability to have subgroups of code values, e.g. civil case types vs. criminal case types.</t>
  </si>
  <si>
    <t>The system must allow for court staff or user to be able to enter by code description or by code and have the system auto-populate the required code values or description depending on what is entered.</t>
  </si>
  <si>
    <t>The system must provide an option for the user to take a self-help tutorial (e.g. How to efile?).</t>
  </si>
  <si>
    <t>efsp</t>
  </si>
  <si>
    <t xml:space="preserve">The Basic EFSP Portal must provide unrepresented litigants with links or contact information to receive any necessary assistance. </t>
  </si>
  <si>
    <t xml:space="preserve">The Help menu shall be consistent with industry-standards for online documentation (e.g. function key enabled, hovering over a field displays additional information).  </t>
  </si>
  <si>
    <t>EFM clerk review side</t>
  </si>
  <si>
    <t>yes for clerk review and code maintainence; EFSP desired rqmt (THINK message of the day)</t>
  </si>
  <si>
    <r>
      <rPr>
        <sz val="9"/>
        <rFont val="Calibri"/>
        <family val="2"/>
      </rPr>
      <t>The system must allow users to access documentation online.</t>
    </r>
  </si>
  <si>
    <t>The system must provide the capability for authorized users to define and maintain content of the help.</t>
  </si>
  <si>
    <t>Desirable for clerk review</t>
  </si>
  <si>
    <r>
      <rPr>
        <sz val="9"/>
        <rFont val="Calibri"/>
        <family val="2"/>
      </rPr>
      <t>The system must provide the capability to have online help accessible from each screen.</t>
    </r>
  </si>
  <si>
    <t>see 215</t>
  </si>
  <si>
    <r>
      <rPr>
        <sz val="9"/>
        <rFont val="Calibri"/>
        <family val="2"/>
      </rPr>
      <t>The system must support an online tutorial where relevant.</t>
    </r>
  </si>
  <si>
    <r>
      <rPr>
        <sz val="9"/>
        <rFont val="Calibri"/>
        <family val="2"/>
      </rPr>
      <t>The system must provide online FAQ functionality.</t>
    </r>
  </si>
  <si>
    <r>
      <rPr>
        <sz val="9"/>
        <rFont val="Calibri"/>
        <family val="2"/>
      </rPr>
      <t>The system must provide online screen-level help.</t>
    </r>
  </si>
  <si>
    <t>this is the rqmt</t>
  </si>
  <si>
    <r>
      <rPr>
        <sz val="9"/>
        <rFont val="Calibri"/>
        <family val="2"/>
      </rPr>
      <t>The system must provide an online user manual.</t>
    </r>
  </si>
  <si>
    <r>
      <rPr>
        <sz val="9"/>
        <rFont val="Calibri"/>
        <family val="2"/>
      </rPr>
      <t>The system must have capability to provide on-screen help for individual fields.</t>
    </r>
  </si>
  <si>
    <t>The system must have the capability to make court-specific documentation, policies, procedures, statutes, court rules, etc. accessible on the help menu.</t>
  </si>
  <si>
    <r>
      <rPr>
        <sz val="9"/>
        <rFont val="Calibri"/>
        <family val="2"/>
      </rPr>
      <t>The vendor must provide a data dictionary detailing data stored in the system.</t>
    </r>
  </si>
  <si>
    <t>yes - tech</t>
  </si>
  <si>
    <r>
      <rPr>
        <sz val="9"/>
        <rFont val="Calibri"/>
        <family val="2"/>
      </rPr>
      <t>The vendor must provide a data model detailing data stored in the system.</t>
    </r>
  </si>
  <si>
    <t>yes - tech rqmt</t>
  </si>
  <si>
    <t>Vendor must provide multiple ways to access support (Mandatory: toll-free number, Internet, email, remote diagnosis; Optional: discussion groups, newsletters).</t>
  </si>
  <si>
    <t xml:space="preserve">yes </t>
  </si>
  <si>
    <t xml:space="preserve"> The selected Vendor must provide customer support to all categories of end-users 24 hours/day.  </t>
  </si>
  <si>
    <t>Indigent EFSP: Narrow to live support to business hours (8-5) - english only other languages at courthouse;
Clerk review support business hours</t>
  </si>
  <si>
    <t>The system must provide an online-chat capability for users and court staff to ask any technical questions in real-time with the vendor (24x7).</t>
  </si>
  <si>
    <t>ok</t>
  </si>
  <si>
    <t>UI functionality would a differentiator amongst EFSP. Not required for EFM.</t>
  </si>
  <si>
    <t>EFSP only; not an EFM requirement.</t>
  </si>
  <si>
    <t>--</t>
  </si>
  <si>
    <t>No Comment</t>
  </si>
  <si>
    <t>ESFP requirement. I think it can be removed.</t>
  </si>
  <si>
    <t>EFSP only; not an EFM requirement; concur with removal of requirement.</t>
  </si>
  <si>
    <t>I agree with removal pending legal opinion.</t>
  </si>
  <si>
    <t>-</t>
  </si>
  <si>
    <t>IAM and EFSP</t>
  </si>
  <si>
    <t>Why would Judicial Officers access the EFM?</t>
  </si>
  <si>
    <t>No comment</t>
  </si>
  <si>
    <t>This is the reason for the non-AD process.  The system should provide self-service for public users to reset their password once they have configured the profile w/ security questions.</t>
  </si>
  <si>
    <t>This is the reason for the non-AD process.  The system should provide self-service for public users to reset their password once they have configured the profile w/ security questions.  If AD is used for court staff, a mgmt process to reset account is required.</t>
  </si>
  <si>
    <t>What is purpose of this?  What is the goal of E-Filing project?  This sounds like a centralizing search CMS functionality.  I would like we stick with user event history on what the users have performed with E-Filing.</t>
  </si>
  <si>
    <t>Remove this requirement</t>
  </si>
  <si>
    <t>Need to think through how this would work. Does it point to a Court website? Or is it simply a list of cases?</t>
  </si>
  <si>
    <t>ESFP requirement to present the history of activities by the user?</t>
  </si>
  <si>
    <t>See other 45 above</t>
  </si>
  <si>
    <t>Remove this requirement since we are not going to display full case summary</t>
  </si>
  <si>
    <t>ESFP requirement but need at the beginning (generic understanding) as well as at submission (charge assoicated with this particular submission).</t>
  </si>
  <si>
    <t>Not sure we can idnciate fee "at./near the beginning", as we need to know more about the filing to deteremine the fee.  Does Indicania have different fees in different courts, or a uniform schedule like CA?</t>
  </si>
  <si>
    <t>Policy file and the EFSP</t>
  </si>
  <si>
    <t>This appears to go with 47-49 above</t>
  </si>
  <si>
    <t>Must be able to interface with a forms generation tool.  I don't think we expect the EFM to generate the form.</t>
  </si>
  <si>
    <t>Not required in the paper world</t>
  </si>
  <si>
    <t>Not sure how this would work.  Can the computer confirm?  If not computer, then live support would be critical.</t>
  </si>
  <si>
    <t>Shouldn’t all user require authentication?</t>
  </si>
  <si>
    <t>The clerk’s office will review the document to determine if the filing party is the correct party/attorney based on the participant screen within our CMS e-filing workflow.</t>
  </si>
  <si>
    <t>Yes, one case per transaction.</t>
  </si>
  <si>
    <t>No. OC requires that each envelope pertains to a specific case.  Parties cannot submit one envelope with multiple documents for different cases.  Now a vendor can have this as an added feature, but the OC still requires one envelope per case.</t>
  </si>
  <si>
    <t>UI functionality would a differentiator amongst EFSP. Not required for EFM.  How to implement variation by local courts?  Is variation allowed?</t>
  </si>
  <si>
    <t>UI functionality is required by EFSP.</t>
  </si>
  <si>
    <t>if one document is for multiple cases, they need to be submitted with each case.</t>
  </si>
  <si>
    <t>OK- as long as the appropriate fees are captured on each case if required.</t>
  </si>
  <si>
    <t>Agree with striking this.   Not a good idea.</t>
  </si>
  <si>
    <t>Yes, since there is an earlier requirement that the case number needs to be query and presented the user first.</t>
  </si>
  <si>
    <t xml:space="preserve">Agreed.  Another option is allow court staff to reactivate a dead case to allow the importing of a new document post case-end.  </t>
  </si>
  <si>
    <t>If a party is submitting a document that requires additional/new party data then the XML that is being submitted with have that data and sent over to the clerk to review and validate whether or not this data should be added to the case documents submitted</t>
  </si>
  <si>
    <t>Business rule should defined in the EFM.</t>
  </si>
  <si>
    <t>This will complicate the process.</t>
  </si>
  <si>
    <t>Should be automatic.</t>
  </si>
  <si>
    <t>No Commennt</t>
  </si>
  <si>
    <t>UI functionality is required by EFSP.  EFM send status on filing to ESFP.</t>
  </si>
  <si>
    <t>why is the is needed?  Why not use local CMS?</t>
  </si>
  <si>
    <t>Recommend that the statuses be auto-assigned by the system when the EFM is configured to work with a CMS. If the court uses the Clerk Review function to receive and print filings (no CMS integration), then manual status setting is needed.
Define Statuses:
New: has not been opened by staff. Available for processing.
Open/Locked: court staff has begun the process of reviewing the filing submission; the transaction is not complete.
Pending: filing has been sent to the CMS and is awaiting confirmation that the filing was successfully processed in the CMS.
Failed: filing was sent to the CMS and failed in processing at the CMS level.
Filed: filing been sent to the CMS and successfully recorded. Alternatively, in a non-CMS integrated setting, this would mean the clerk printed the conformed documents).
Rejected: filing was rejected by the clerk during the clerk review process.</t>
  </si>
  <si>
    <t>Are we starting to manage the case via this portal?  Case mgmt should be done in the CMS.  Keeping documents in multiple DMS is not prudent.</t>
  </si>
  <si>
    <t>General</t>
  </si>
  <si>
    <t>The system must be accessible from the Court Portal and also on public access terminals (public computer with internet connection).</t>
  </si>
  <si>
    <t>redundant w T2</t>
  </si>
  <si>
    <t>The response time for any data query shall be 3 seconds</t>
  </si>
  <si>
    <t>remove</t>
  </si>
  <si>
    <t>The response time for any image query data shall be 3 seconds</t>
  </si>
  <si>
    <t>The response time for data inserts or updates shall be 3 seconds</t>
  </si>
  <si>
    <t>Any software upgrades will be backward compatible with existing interfaces.</t>
  </si>
  <si>
    <t>Core application functionality can be accessed on mobile operating systems including iOS and Android. Please explain current abilities and future plans.</t>
  </si>
  <si>
    <t>The system must provide a consistent and user-friendly interface that allows for rapid data entry for the users to file cases and for the court staff to review and process filings.</t>
  </si>
  <si>
    <r>
      <rPr>
        <sz val="9"/>
        <rFont val="Calibri"/>
        <family val="2"/>
      </rPr>
      <t>The system must provide a user interface that operates in the same manner for similar functions with the same look and feel, and support consistent data entry and maintenance.</t>
    </r>
  </si>
  <si>
    <r>
      <rPr>
        <sz val="9"/>
        <rFont val="Calibri"/>
        <family val="2"/>
      </rPr>
      <t>The system must provide a user interface which minimizes screen scrolling as much as possible.</t>
    </r>
  </si>
  <si>
    <t>The system must provide the capability to mark or highlight all required data items on a data entry page.</t>
  </si>
  <si>
    <r>
      <rPr>
        <sz val="9"/>
        <rFont val="Calibri"/>
        <family val="2"/>
      </rPr>
      <t>The system must provide the capability to prevent read-only data items from being modified.</t>
    </r>
  </si>
  <si>
    <t>The system must provide the capability to display clear error messages that can help a user understand and resolve the encountered error.</t>
  </si>
  <si>
    <t>The system must provide proper validation to prevent invalid data from being entered or saved in the system.</t>
  </si>
  <si>
    <t>The system must provide the capability to prompt the user to save or cancel if user attempts to logout of system with unsaved changes.</t>
  </si>
  <si>
    <r>
      <rPr>
        <sz val="9"/>
        <rFont val="Calibri"/>
        <family val="2"/>
      </rPr>
      <t>The system must provide the capability to alert the user of certain special
conditions/requirements.</t>
    </r>
  </si>
  <si>
    <t>The system must provide the capability to provide an edit mask or validation on appropriate input fields to facilitate data entry and ensure accuracy.</t>
  </si>
  <si>
    <t>Integration with Trial Court Case and Document Management Systems</t>
  </si>
  <si>
    <t>Integration with Merchant Credit Card Processing Services</t>
  </si>
  <si>
    <t>Standards/Compliance</t>
  </si>
  <si>
    <t>The application publishes and consumes all ECF 4.01 conformant operations using the ECF Web Services Service Interaction Profile 2.01.</t>
  </si>
  <si>
    <t>The application provides the ability to deploy the ESFP and EFM as one application or separate applications.</t>
  </si>
  <si>
    <t>delete</t>
  </si>
  <si>
    <t>The application supports Hypertext Transfer Protocol (HTTP)</t>
  </si>
  <si>
    <t>The e-filing system and portal must be multilingual and must provide all content, except court records, in either English or Spanish.</t>
  </si>
  <si>
    <t>If not a hosted solution, vendors shall be capable of accessing the EFM for remote support through a VPN connection (or other means of secure remote access).</t>
  </si>
  <si>
    <t>strike - vendor hosted</t>
  </si>
  <si>
    <t>Hosting</t>
  </si>
  <si>
    <t>Contractual element</t>
  </si>
  <si>
    <t>yes (and both hosting and remote are in US and reasonable far apart)</t>
  </si>
  <si>
    <t>yes mandatory</t>
  </si>
  <si>
    <t>The system must be capable of being replicated offsite without taking it off-line.</t>
  </si>
  <si>
    <t>The system must be capable of being incorporated into an enterprise backup configuration for automated backups.</t>
  </si>
  <si>
    <t>The data managed by the EFM must be stored in a major application RDBMS (e.g., Microsoft SQL Server, Oracle) maintained at a generally available release.</t>
  </si>
  <si>
    <t>Yes (M)</t>
  </si>
  <si>
    <t>SaaS provider will provide change management options and associate customization costs</t>
  </si>
  <si>
    <t>Document Management</t>
  </si>
  <si>
    <t>The system shall also be able to ensure/verify that submitted documents have not been corrupted during upload, and issue an alert if they may have been corrupted.</t>
  </si>
  <si>
    <t>The DMS shall support mass uploads of documents and indexes.</t>
  </si>
  <si>
    <t>The system shall support integrations with multiple best-of-breed forms processing packages for advanced forms processing and automated indexing</t>
  </si>
  <si>
    <t>The EFM Vendor must provide electronic document storage that can be expanded to store upwards of 5,000,000 documents/year and multiple document types.</t>
  </si>
  <si>
    <t>delete (make sure free EFSP has doc storage consistent with other EFSPs)</t>
  </si>
  <si>
    <t>The application should support a configurable data retention policy that is comprehensive to both data and images.</t>
  </si>
  <si>
    <t xml:space="preserve">delete  </t>
  </si>
  <si>
    <t>Application Security</t>
  </si>
  <si>
    <t>Login credentials shall be encrypted</t>
  </si>
  <si>
    <t>The application shall support strong password techniques</t>
  </si>
  <si>
    <t>The application shall support configurable password strength rules. These rules must account for password length, character combinations and patterns, upper and lower case letters, numbers and special characters.</t>
  </si>
  <si>
    <t>The application shall support configuration of a password reset frequency. (None or a certain number of days)</t>
  </si>
  <si>
    <t>The application shall support automatic inactivating of accounts based on configurable inactivity periods.</t>
  </si>
  <si>
    <t>The application shall support password validation rules based on profile data such as identifiers, phone numbers, addresses, login id and email address.</t>
  </si>
  <si>
    <t>The application shall support password validation rules based on configurable history of previous passwords.</t>
  </si>
  <si>
    <t>The application shall provide a secure mechanism for password resets. Examples would include security question challenges, emailing of temporary password, emailing of notification of changed profile, etc. A multiple approach password scheme would be preferable. Please explain the applications capabilities.</t>
  </si>
  <si>
    <t>Security and Access Rights Management</t>
  </si>
  <si>
    <t>The system must support single sign-on and allow users to enter user id and password only once and access the efiling application from the portal.</t>
  </si>
  <si>
    <t>Delete (doesn't make sense)</t>
  </si>
  <si>
    <t>The system must provide the capability for registered users to recover/reset their username and password.</t>
  </si>
  <si>
    <r>
      <rPr>
        <sz val="9"/>
        <rFont val="Calibri"/>
        <family val="2"/>
      </rPr>
      <t>The system must provide multi-level security to control access.</t>
    </r>
  </si>
  <si>
    <t>The system must provide the capability to ensure that a user, once authenticated, can perform operations (view, add, update, delete) on the data and only the data he or she is authorized to access.</t>
  </si>
  <si>
    <t>The system must provide administrative functions allowing authorized users to delete a user but retain all history associated with the user's activity.</t>
  </si>
  <si>
    <t>The system must provide for the capability to designate users as administrators and to change those who have that designation by a super administrator.</t>
  </si>
  <si>
    <t>The system must provide administrative functions allowing authorized users to manage users' access rights. The administrative functions will include but not be limited to grant/revoke security roles to/from a user, view granted roles (group) and associated access rights, search user by pre- defined search criteria.</t>
  </si>
  <si>
    <t>The system must provide administrative functions allowing authorized users to manage security roles (groups). The administrative functions will include but not be limited to view existing roles (groups) and associated access rights, create a new role (group), grant/revoke access rights to/from a role, view users with the role.</t>
  </si>
  <si>
    <r>
      <rPr>
        <sz val="9"/>
        <rFont val="Calibri"/>
        <family val="2"/>
      </rPr>
      <t>The system must provide the capability to ensure that sensitive or confidential information on any displayed page is only viewable by users with the required authorization.</t>
    </r>
  </si>
  <si>
    <t>The system must provide the capability to provide secure electronic transmission as required by generally accepted security protocols.</t>
  </si>
  <si>
    <t>Redundant to prior security requirements</t>
  </si>
  <si>
    <r>
      <rPr>
        <sz val="9"/>
        <rFont val="Calibri"/>
        <family val="2"/>
      </rPr>
      <t>The system must provide the capability to log security violations.</t>
    </r>
  </si>
  <si>
    <t>The system must allow security changes made by security administrators to take effect immediately or at a specified time.</t>
  </si>
  <si>
    <r>
      <rPr>
        <sz val="9"/>
        <rFont val="Calibri"/>
        <family val="2"/>
      </rPr>
      <t>The system must allow administrators to assign a user to multiple groups.</t>
    </r>
  </si>
  <si>
    <r>
      <rPr>
        <sz val="9"/>
        <rFont val="Calibri"/>
        <family val="2"/>
      </rPr>
      <t>The system must encrypt passwords and prevent password from being displayed and printed.</t>
    </r>
  </si>
  <si>
    <t>The system must require the password be changed at defined intervals and allow password reset time to be different based on user security roles.</t>
  </si>
  <si>
    <t>The system must provide the capability to prevent printing of designated information even by users authorized to view such information.</t>
  </si>
  <si>
    <r>
      <rPr>
        <sz val="9"/>
        <rFont val="Calibri"/>
        <family val="2"/>
      </rPr>
      <t>The system must allow authorized users or administrators to search and view the audit log as well as the archived audit logs.</t>
    </r>
  </si>
  <si>
    <r>
      <rPr>
        <sz val="9"/>
        <rFont val="Calibri"/>
        <family val="2"/>
      </rPr>
      <t>The system must provide the capability to archive audit logs.</t>
    </r>
  </si>
  <si>
    <t>Source</t>
  </si>
  <si>
    <t>Source Notes</t>
  </si>
  <si>
    <t>Functional
Area</t>
  </si>
  <si>
    <t>Navigation</t>
  </si>
  <si>
    <t>Registration</t>
  </si>
  <si>
    <t>Login</t>
  </si>
  <si>
    <t>Save</t>
  </si>
  <si>
    <t>My Filings</t>
  </si>
  <si>
    <t>Print</t>
  </si>
  <si>
    <t>Code Table Management</t>
  </si>
  <si>
    <t>Help and Documentation</t>
  </si>
  <si>
    <t>Filing</t>
  </si>
  <si>
    <t>Web Forms</t>
  </si>
  <si>
    <t>Document Upload</t>
  </si>
  <si>
    <t>Filer Review</t>
  </si>
  <si>
    <t>Payment</t>
  </si>
  <si>
    <t>Submission</t>
  </si>
  <si>
    <t>Clerk Review</t>
  </si>
  <si>
    <t>Workflow Management</t>
  </si>
  <si>
    <t>Notices and Alerts</t>
  </si>
  <si>
    <t>E-Signature</t>
  </si>
  <si>
    <t>Requirement
ID</t>
  </si>
  <si>
    <t>Mandatory</t>
  </si>
  <si>
    <t>Desired</t>
  </si>
  <si>
    <t>Indiana E-filing Requirements</t>
  </si>
  <si>
    <t>Validated</t>
  </si>
  <si>
    <t>Work Queue</t>
  </si>
  <si>
    <t>Clerk</t>
  </si>
  <si>
    <t>E-Filing Review</t>
  </si>
  <si>
    <t>Participants/Filers</t>
  </si>
  <si>
    <t>if, for example, a new email address is included I can combine/merge the new information into the current information</t>
  </si>
  <si>
    <t>check a box/click a button to combine/merge the information into the existing information.</t>
  </si>
  <si>
    <t>Orange County FR ID # 3.003</t>
  </si>
  <si>
    <t>Endorsements</t>
  </si>
  <si>
    <t>Orange County Functional Area: Participants/Filers</t>
  </si>
  <si>
    <t>Case Search—External</t>
  </si>
  <si>
    <t>Case Search—Internal</t>
  </si>
  <si>
    <t>Questionnaire</t>
  </si>
  <si>
    <t>State Wide E-Filing Functional Category</t>
  </si>
  <si>
    <t>X</t>
  </si>
  <si>
    <t>Service/E-Service</t>
  </si>
  <si>
    <t>Misc. (new)</t>
  </si>
  <si>
    <t>Misc.</t>
  </si>
  <si>
    <t>Orange County E-Filing Functional Category</t>
  </si>
  <si>
    <t>Functional Category</t>
  </si>
  <si>
    <t>Functional
Category</t>
  </si>
  <si>
    <t>SE</t>
  </si>
  <si>
    <t>SI</t>
  </si>
  <si>
    <t>CR</t>
  </si>
  <si>
    <t>CT</t>
  </si>
  <si>
    <t>DU</t>
  </si>
  <si>
    <t>ES</t>
  </si>
  <si>
    <t>FR</t>
  </si>
  <si>
    <t>FL</t>
  </si>
  <si>
    <t>HD</t>
  </si>
  <si>
    <t>MF</t>
  </si>
  <si>
    <t>NV</t>
  </si>
  <si>
    <t>NA</t>
  </si>
  <si>
    <t>RG</t>
  </si>
  <si>
    <t>RP</t>
  </si>
  <si>
    <t>SV</t>
  </si>
  <si>
    <t>SB</t>
  </si>
  <si>
    <t>WF</t>
  </si>
  <si>
    <t>WM</t>
  </si>
  <si>
    <t>LO</t>
  </si>
  <si>
    <t>MI</t>
  </si>
  <si>
    <t>PA</t>
  </si>
  <si>
    <t>PR</t>
  </si>
  <si>
    <t>QS</t>
  </si>
  <si>
    <t>SR</t>
  </si>
  <si>
    <t>Functional
Code</t>
  </si>
  <si>
    <t>Category</t>
  </si>
  <si>
    <t>User Interface and Display</t>
  </si>
  <si>
    <t>Reconciliation Comments</t>
  </si>
  <si>
    <t>Removed - this is a feature of the Identity and Access Management (IAM) solution</t>
  </si>
  <si>
    <t>The application provides the following ECF 4.01 conformant operations to EFSPs: ReviewFiling NotifyFilingReviewComplete, GetFilingList, GetFilingStatus, GetServiceInformation,  ServeFiling and the following ECF 4.01 operations to CMS/DMS: RecordFiling, NotifyDocketingComplete.  ECF 4.01 operations are defined at http://www.oasis-open.org/committees/legalxmlcourtfiling/</t>
  </si>
  <si>
    <t>System-readable court policy will include contacts and hours of operation and code tables for each court.  Code tables will include case types, document types, and fees among others.</t>
  </si>
  <si>
    <t>The system must allow the registrant (e.g. unrepresented litigant, Attorney, Business, Governmental Entities and Agencies, etc.) to register as a Filing User or Registered User, on the eFiling system and select a username and password for filing cases online with the court.</t>
  </si>
  <si>
    <t>Case Filing</t>
  </si>
  <si>
    <t>Case Search--User</t>
  </si>
  <si>
    <t>Case Search--Internal</t>
  </si>
  <si>
    <t>Provide input on the development of standards, architecture, and protocols.</t>
  </si>
  <si>
    <t xml:space="preserve">Review standards, architecture, and protocols as they are being drafted and approved.  </t>
  </si>
  <si>
    <t xml:space="preserve">Provide timely feedback on these standards, architecture, and protocols as they are being drafted and approved.  </t>
  </si>
  <si>
    <t>Certify each implementation of the EFM with the certification authority specified by the JCC, in accord with California certification protocols.</t>
  </si>
  <si>
    <t xml:space="preserve">The data center must provide 99.9% uptime 24 hours per day, 365 days a year.  </t>
  </si>
  <si>
    <t>The system must allow permissions to create, review and submit filings to be delegated to legal staff.</t>
  </si>
  <si>
    <t>Priority</t>
  </si>
  <si>
    <r>
      <rPr>
        <sz val="9"/>
        <rFont val="Calibri"/>
        <family val="2"/>
      </rPr>
      <t>Audit Trail</t>
    </r>
  </si>
  <si>
    <t>Future</t>
  </si>
  <si>
    <t xml:space="preserve">Provide hosted application licensing.  </t>
  </si>
  <si>
    <t xml:space="preserve">Ensure that the applications provided employ technologies that are all under ongoing manufacturer support.  </t>
  </si>
  <si>
    <t>added by J. Wheeler 3 Jan 2017</t>
  </si>
  <si>
    <t>added by J. Wheeler 3 Jan 2018</t>
  </si>
  <si>
    <t>added by J. Wheeler 3 Jan 2019</t>
  </si>
  <si>
    <t>added by J. Wheeler 3 Jan 2020</t>
  </si>
  <si>
    <t>added by J. Wheeler 3 Jan 2021</t>
  </si>
  <si>
    <t>added by J. Wheeler 3 Jan 2022</t>
  </si>
  <si>
    <t>added by J. Wheeler 3 Jan 2023</t>
  </si>
  <si>
    <t>The system must allow the user to configure how many search results they can view per page.</t>
  </si>
  <si>
    <t>The system must provide the capability to support simple and advanced searches (or quick and complex searches).</t>
  </si>
  <si>
    <t>The system must provide the capability to sort search results based on relevancy.</t>
  </si>
  <si>
    <t>The system must provide capability to enter text in "Rich Text" format in the text area boxes as part of the questionnaire.</t>
  </si>
  <si>
    <t>The system must have the capability of limiting the court in which the case would be filed.</t>
  </si>
  <si>
    <t>NO (delete?)</t>
  </si>
  <si>
    <t>No (delete?)</t>
  </si>
  <si>
    <t>ok it's desirable. Remove as not appropriate for SaaS</t>
  </si>
  <si>
    <t>change to "the system must be backed up" and (M). Remove as not appropriate for SaaS</t>
  </si>
  <si>
    <t>change to "currently supported release". Remove as not appropriate for SaaS</t>
  </si>
  <si>
    <t>The system must be scalable and be able to support users statewide.</t>
  </si>
  <si>
    <t>The system must provide the capability to display dynamic court-specific dropdown pick lists, where the value chosen from one list determines the list of values on another list.</t>
  </si>
  <si>
    <t>The system must pass through transaction data from the merchant card processing services vendor for consumption by the CMS in a format defined by the financial gateway. The data will include: transaction ID, payer's first and last name, payer's address, payment amount, payment type, and payment date/time.</t>
  </si>
  <si>
    <t>The application supports the current and previous versions of NIEM for its message schemas.</t>
  </si>
  <si>
    <t>The system must provide the capability to authenticate user login by username and password.</t>
  </si>
  <si>
    <t>QS-0208</t>
  </si>
  <si>
    <t>QS-0209</t>
  </si>
  <si>
    <t>QS-0210</t>
  </si>
  <si>
    <t>QS-0211</t>
  </si>
  <si>
    <t>QS-0212</t>
  </si>
  <si>
    <t>QS-0213</t>
  </si>
  <si>
    <t>QS-0214</t>
  </si>
  <si>
    <t>QS-0215</t>
  </si>
  <si>
    <t>QS-0216</t>
  </si>
  <si>
    <t>QS-0217</t>
  </si>
  <si>
    <t>RG-0226</t>
  </si>
  <si>
    <t>WF-0268</t>
  </si>
  <si>
    <t>WF-0270</t>
  </si>
  <si>
    <t>FL-0099</t>
  </si>
  <si>
    <t>FL-0104</t>
  </si>
  <si>
    <t>SI-0006</t>
  </si>
  <si>
    <t>FR-0092</t>
  </si>
  <si>
    <t>MF-0164</t>
  </si>
  <si>
    <t>NA-0171</t>
  </si>
  <si>
    <t>SB-0266</t>
  </si>
  <si>
    <t>PA-0193</t>
  </si>
  <si>
    <t>PA-0195</t>
  </si>
  <si>
    <t xml:space="preserve">The system must allow the user to  keep completed tasks with a specific e-filing status in the queue for a configurable number of days. </t>
  </si>
  <si>
    <t xml:space="preserve">The system must allow the user to reject an entire transaction or  documents in the transaction. </t>
  </si>
  <si>
    <t>The system must allow the user to view comments submitted by a filer and send comments to the filer.</t>
  </si>
  <si>
    <t xml:space="preserve">The system must validate  the attorney information between the e-filing and the CMS. </t>
  </si>
  <si>
    <t>For subsequent filings, the system must be able to display a new participant or updated information for an existing participant in separate sections.</t>
  </si>
  <si>
    <t xml:space="preserve">The system must allow the user to split a proposed order from a transaction with multiple documents. </t>
  </si>
  <si>
    <t>The system must allow the user to add a stamp to an e-filed document as a layer and not have that stamp burned in to the original image.</t>
  </si>
  <si>
    <t>The system must provide the capability to generate and display alerts on the e-filing system based on certain events/statuses and must be configurable (examples of events: acceptance of filing, hearing date scheduled, Notice of Decision issued, Court Order issued, Defendant Notice issued, Counterclaim, Voluntary Non-Suit). Please describe your notification/alerts functionality and provide relevant screenshots in your response.</t>
  </si>
  <si>
    <t>This depends on what technology is used?  Synchronous web services or Queue base messaging (asynchronous).</t>
  </si>
  <si>
    <t>EFSP (defer russ' queue conversation to Chris' technical requirements)</t>
  </si>
  <si>
    <t>Depending on what is wanted for Identify Mgmt.  If Identity Mgmt. is centralized by state, single user across all ESFP with incorporated validation should be included.</t>
  </si>
  <si>
    <t>I like this. If the State Bar can't build a web services interface LA has a week-old version of the file and has it available as a web service</t>
  </si>
  <si>
    <t>Since attorneys, I assume, would have elevated privileges/permissions, I like the Bar validation.</t>
  </si>
  <si>
    <t>The system must automatically send the Notice of Electronic Filing (e-notify) of pleadings and documents filed with the courts in accordance with proposed TR 86(A)(8).</t>
  </si>
  <si>
    <t>Requirement 
ID</t>
  </si>
  <si>
    <t>The e-filing system must integrate with the trial court public access system to allow users to file into cases viewed in the public access system.</t>
  </si>
  <si>
    <t>The application complies with the current version of the Web Content Accessibility Guidelines (WCAG).</t>
  </si>
  <si>
    <t>The e-filing system and portal must comply with Title II of the Americans with Disabilities Act (ADA) and the Rehabilitation Act of 1973.</t>
  </si>
  <si>
    <t>The application must support a wide variety of browsers including and not limited to: the latest versions of Microsoft Internet Explorer, Firefox, Chrome, and Safari.</t>
  </si>
  <si>
    <t>The system must provide the capability to deliver electronic copies of party filings and court documents (orders, notices, etc.) and electronic notifications to the parties through the e-filing system.</t>
  </si>
  <si>
    <t>Proposer Response: 
Explanation</t>
  </si>
  <si>
    <t>SE-0002</t>
  </si>
  <si>
    <t>PA-0182</t>
  </si>
  <si>
    <t>PA-0183</t>
  </si>
  <si>
    <t>PA-0184</t>
  </si>
  <si>
    <t>PA-0185</t>
  </si>
  <si>
    <t>PA-0186</t>
  </si>
  <si>
    <t>PA-0187</t>
  </si>
  <si>
    <t>RG-0191</t>
  </si>
  <si>
    <t>RG-0211</t>
  </si>
  <si>
    <t>SR-0224</t>
  </si>
  <si>
    <t>SR-0226</t>
  </si>
  <si>
    <t>SB-0231</t>
  </si>
  <si>
    <t>Auto
Requirement
ID</t>
  </si>
  <si>
    <t xml:space="preserve">In auto-clerk, the system must reject filings when the filing is submitted for the incorrect case, or in other such non-substantive scenarios.  </t>
  </si>
  <si>
    <t>The system must allow court staff the ability to print or save the filed documents.</t>
  </si>
  <si>
    <t>EFSP-Pay</t>
  </si>
  <si>
    <t>Accounting</t>
  </si>
  <si>
    <t>The Basic EFSP Portal must provide indigent parties or government filers with a means to upload documents and submit filings without being charged.</t>
  </si>
  <si>
    <t>The system must provide a payment holding queue in scenarios when the EFM is offline (e.g. planned/unplanned outages) and not available to accept transaction data. Holding payments in a queue should NOT prevent cases from being created.</t>
  </si>
  <si>
    <t>The e-filing system (EFM) must create an automatic ROA entry and update the CMS (with filing data, case event, case status, etc.) once a new case or pleading is accepted in the e-filing system.</t>
  </si>
  <si>
    <t>The e-filing system (EFM) must create an automatic CMS entry of filing fees paid and update the CMS once a new case or pleading is accepted in the e-filing system.</t>
  </si>
  <si>
    <t>Search</t>
  </si>
  <si>
    <t>The system must allow the court user to assign/transfer from one work queue to another with an accompanying note containing information about the reason for the reassignment.</t>
  </si>
  <si>
    <t>The system must allow a clerk to reject a filing for missing, insufficient, and/or mismatched information as well as any other reasons the court deems necessary to reject filings. When a clerk rejects a document, the system must generate a rejection notice and optionally lodge a copy in the court's CMS (if on a subsequent filing) and send a copy of the rejection to the e-filing party.</t>
  </si>
  <si>
    <t xml:space="preserve">The EFM must access the  validate that the Bar Number submitted validates to an attorney authorized to practice law in the State of California. </t>
  </si>
  <si>
    <t>If an attorney the bar number will be captured/validated by the IAM and passed to the EFSP (and EFM)</t>
  </si>
  <si>
    <t>The system must provide the capability to allow the user to submit case filings without payment if a fee waiver is filed with the original case filing.</t>
  </si>
  <si>
    <t>AC</t>
  </si>
  <si>
    <t>The application does not require any Plug-ins / Active X controls.</t>
  </si>
  <si>
    <t>The application provides the following ECF 4.01 conformant operations to the EFSPs: GetPolicy, GetFeesCalculation, GetCaseList, GetCase, GetDocument.</t>
  </si>
  <si>
    <t>Provide end-user and technical support.</t>
  </si>
  <si>
    <t>Provide periodic maintenance, legislative updates, and security upgrades per service-level standards and support agreements.</t>
  </si>
  <si>
    <t>Provide global configuration changes necessary to support business changes.</t>
  </si>
  <si>
    <t>Provide emergency support for break-fix situations.</t>
  </si>
  <si>
    <t>The vendor will follow best data loss prevention practices.</t>
  </si>
  <si>
    <t>The system must provide administrative functions allowing authorized users to lock a user out of the system or unlock a user to allow user to regain access.</t>
  </si>
  <si>
    <t>Collaborate with the JCC, participating courts, the certification authority, IAM authority, and payment and gateways to define an architecture and supporting standards for e-filing.</t>
  </si>
  <si>
    <t>The system must allow the user, at case initiation, to enter a minimum number of participants to create the case.</t>
  </si>
  <si>
    <t>The system must allow the user to enter a premise address entered for all unlawful detainer cases.</t>
  </si>
  <si>
    <t xml:space="preserve"> The system should allow the assignment of security administration responsibilities to multiple users, with the ability to set limits for subordinate security administrators. </t>
  </si>
  <si>
    <t xml:space="preserve">The dashboard will receive and store EFSP transactional financial data. </t>
  </si>
  <si>
    <t>The dashboard will retrieve financial transaction data from the Court CMS(s).</t>
  </si>
  <si>
    <t>The dashboard will receive and store Court daily financial settlement data.</t>
  </si>
  <si>
    <t>The system must support automatic and manual placement of e-filing transactions into configurable work queues.</t>
  </si>
  <si>
    <t>The EFM must provide a web service to expose to EFSP all other parties on a case that should be notified/served.</t>
  </si>
  <si>
    <t xml:space="preserve">The EFSP should attach multiple supporting documents and link (e.g., as an exhibit, transcript, multimedia presentation made to the jury) to main documents in the submission, or note the existence of non-electronic submissions (e.g., physical exhibit, oversize document). </t>
  </si>
  <si>
    <t>The EFSP must verify the page count and word count for attached documents at the time of filing.</t>
  </si>
  <si>
    <t>Standards Management</t>
  </si>
  <si>
    <t>Deployment</t>
  </si>
  <si>
    <t>Service Level</t>
  </si>
  <si>
    <t>Proposer
Response: 
2-Demonstrable
1-To be constructed
0- Not proposed</t>
  </si>
  <si>
    <t>The system must allow the user to view specific work queue column header information.</t>
  </si>
  <si>
    <t>The system must allow the user to  hover over work queue task items to see additional information.</t>
  </si>
  <si>
    <t>The system must allow the user to filter the work queue tasks.</t>
  </si>
  <si>
    <t>The system must allow the user to  filter in the work queue by case number and see all transactions for that case.</t>
  </si>
  <si>
    <t>The system must allow the user to  enter  information in a "comments" field that is visible in the work queue task list.</t>
  </si>
  <si>
    <t>The system must allow the user to correct the case number on an e-filing.</t>
  </si>
  <si>
    <t>The system must allow the user to  cancel out of a screen  and return to the previous screen.</t>
  </si>
  <si>
    <t>The system must allow the user to change a filing document name.</t>
  </si>
  <si>
    <t>The system must be able to take the user from one data entry screen to the next based on the type of filing submitted.</t>
  </si>
  <si>
    <t>The system must be able to allow a field to display a "not to exceed amount."</t>
  </si>
  <si>
    <t xml:space="preserve">The system must allow the user to  replace an attorney on the e-filing. </t>
  </si>
  <si>
    <t>The system must allow the user to relate parties to e-filing.</t>
  </si>
  <si>
    <t>The system must allow the user to  file stamp,  add text and other annotations on the document; with ability to move stamp location (on forms and e-signed documents).</t>
  </si>
  <si>
    <t>The system must allow the user to validate submitted  case information against the case title from the CMS for subsequent filing transactions.</t>
  </si>
  <si>
    <t>The system must allow the user to retain and allow for viewing rejected documents for a configurable period of time.</t>
  </si>
  <si>
    <t>The system must validate attorney information between e-filing and CMS.</t>
  </si>
  <si>
    <t>The system must manage vendor e-filing document sizes.</t>
  </si>
  <si>
    <t xml:space="preserve">EFM receives filing transaction from EFSP at a detailed level, captures and stores transaction information, and marks the transaction as “Financials Pending.” </t>
  </si>
  <si>
    <t xml:space="preserve">If any part of the transaction is REJECTED … 
a. The EFM captures the rejection status and stores transaction information.
b. The EFM marks the transaction as “Financials Rejected.” 
c. The EFM passes the transaction detail to the EFSP. </t>
  </si>
  <si>
    <t xml:space="preserve">For all ACCEPTED portions of the transaction … 
a. The EFM notifies/updates the Court CMS. 
b. The EFM marks the EFM transaction log as “Financials Filed.” 
c. The EFM pass the transaction to the EFSP. </t>
  </si>
  <si>
    <t>EFM receives final record of financial settlement, including reference numbers, and stores.</t>
  </si>
  <si>
    <t>EFM will provide an accounting dashboard to aid in the reconciliation process completed daily by court accounting staff.</t>
  </si>
  <si>
    <t xml:space="preserve">The accounting dashboard will combine EFSP financial data and Court CMS financial data for the contracting court. </t>
  </si>
  <si>
    <t>The dashboard will receive and store EFSP daily financial settlement data.</t>
  </si>
  <si>
    <t>The dashboard will enable court staff to compare and reconcile daily transaction data.</t>
  </si>
  <si>
    <t>The dashboard will enable court staff to compare and reconcile daily financial settlement data.</t>
  </si>
  <si>
    <t>The dashboard will enable court staff to mark and store comparative results with a user-configurable set of statuses (e.g., reconciled, pending, issues).</t>
  </si>
  <si>
    <t>EFM will provide accounting reports for auditing purposes.</t>
  </si>
  <si>
    <t>EFM will enable all views and reports to be exportable to Excel.</t>
  </si>
  <si>
    <t>EFM will provide the ability to search transactional data by case number, EFSP, filer, status, and date.</t>
  </si>
  <si>
    <t>EFM financial views will be sortable by all columns.</t>
  </si>
  <si>
    <t>The system must allow the court user to auto-balance and close a cashier session (if applicable).</t>
  </si>
  <si>
    <t>The system must provide the capability to support searching by metadata (e.g., case type, case ID, court name or ID, transaction ID, case name, party name, attorney name or Bar ID, filing date).</t>
  </si>
  <si>
    <t>The system must allow court users to perform a case search by one or more of the following criteria: case number, case name, case type, transaction ID, court name or ID, attorney name or Bar ID, party name, filing date, etc.</t>
  </si>
  <si>
    <t>The system must allow the user administrative abilities to change/reinstate task status and/or assignment.</t>
  </si>
  <si>
    <t xml:space="preserve">The system must allow the user to make the case-initiating document a required filing. </t>
  </si>
  <si>
    <r>
      <t>The system must allow courts to configure specific case types, filer types (e.g., DA) and document codes  (e.g., Proofs of Service) as configured by each county (e.g., case category, case type, etc.) in its CMS</t>
    </r>
    <r>
      <rPr>
        <sz val="9"/>
        <color rgb="FFFF0000"/>
        <rFont val="Calibri"/>
        <family val="2"/>
      </rPr>
      <t xml:space="preserve"> </t>
    </r>
    <r>
      <rPr>
        <sz val="9"/>
        <rFont val="Calibri"/>
        <family val="2"/>
      </rPr>
      <t xml:space="preserve">and/or document types for automatic acceptance.
</t>
    </r>
    <r>
      <rPr>
        <sz val="9"/>
        <color indexed="8"/>
        <rFont val="Calibri"/>
        <family val="2"/>
      </rPr>
      <t xml:space="preserve">
</t>
    </r>
  </si>
  <si>
    <t>The system must provide the court user with a configurable review screen. User can select which columns to view  and in what order they appear. Also must be able to filter by filing attributes (e.g., case type, hearing date, document type, filer type etc.).</t>
  </si>
  <si>
    <r>
      <t xml:space="preserve">The system must provide the capability to configure who can view incoming case filings based on case type, user role (as defined by IAM), and permissions (e.g. court, filing type). 
</t>
    </r>
    <r>
      <rPr>
        <sz val="9"/>
        <color rgb="FFFF0000"/>
        <rFont val="Calibri"/>
        <family val="2"/>
      </rPr>
      <t xml:space="preserve">  </t>
    </r>
  </si>
  <si>
    <t>The system must allow for automatically assignment of statuses (configurable by location) to filings. Default statuses:
-  New: has not been opened by staff. Available for processing.
-  Open/Locked: court staff has begun the process of reviewing the filing submission; the transaction is not complete.
-  Pending: filing has been sent to the CMS and is awaiting confirmation that the filing was successfully processed in the CMS.
-  Failed: filing was sent to the CMS and failed in processing at the CMS level.
-  Filed: filing been sent to the CMS and successfully recorded. Alternatively, in a non-CMS integrated setting, this would mean the clerk printed the conformed documents).
-  Rejected: filing was rejected by the clerk during the clerk review process.</t>
  </si>
  <si>
    <t>The system must allow the user to send a task to multiple work queues (WQs) based on filing document.</t>
  </si>
  <si>
    <t>The system must allow items with an e-filing status of accepted, partially accepted,  and rejected (completed items) to remain in the work queue until a job runs at a later date/time to clean it up.</t>
  </si>
  <si>
    <t>The system must allow the user to  open a task from the work queue and have that task assigned to the user and "locked" while working on the task and "unlocked" when the user exits properly (without finishing the task).</t>
  </si>
  <si>
    <t>The system must alert the court staff that a filing requires special attention, such as a request for a speedy trial, jury trial, pre-judgment, or emergency relief. Need court-configurable list of priority reasons.</t>
  </si>
  <si>
    <t>The system must allow the user to see and access e-filing transactions in a work queue that was opened by another clerk.</t>
  </si>
  <si>
    <t>The system must be able to sort/queue filings by the different column headings (e.g., filing date, court, status).</t>
  </si>
  <si>
    <t>The system must allow the user to reject a document in full or partially and allow for the case history to show the status in the entry.</t>
  </si>
  <si>
    <t>The system must allow the user to start processing the transaction as soon as he/she opens the transaction.</t>
  </si>
  <si>
    <t>The system must allow the user to remain in the e-filing transaction and be able to navigate in the CMS and return to the transaction.</t>
  </si>
  <si>
    <t>The system must allow the user to partially process a transaction and exit. When the user returns, he/she will be automatically returned to the last screen in which he/she was working.</t>
  </si>
  <si>
    <t>The system must allow the user to see whether  an EFSP has set an amount not to exceed.</t>
  </si>
  <si>
    <t>The system must allow the user to include documents into the envelope back to the filer two ways:  (1) auto attach generated documents, (2) upload and attach documents.</t>
  </si>
  <si>
    <t>The system must be able to avoid court holidays and weekend dates in automatic date file stamps.</t>
  </si>
  <si>
    <t>The system must allow the user to view e-filing transaction metadata by case.</t>
  </si>
  <si>
    <t>Code entry via the Clerk Review process must enforce the same validations, such as required fill-in values, as code entry via the CMS.</t>
  </si>
  <si>
    <t xml:space="preserve">The Clerk Review process must allow the clerk to electronically notify the filer of the reason for the rejection of the filing. </t>
  </si>
  <si>
    <t>The system must auto-accept certain filings.</t>
  </si>
  <si>
    <t xml:space="preserve">In auto-clerk, for case initiating documents, the system must facilitate: 
(a) the creation of the case in the CMS,
(b) the automatic electronic file stamping of the PDF(s), and
(c) the asynchronous transmission of the stamped document(s) back to the filer. </t>
  </si>
  <si>
    <t>In auto-clerk, for case subsequent filing documents, the system must facilitate: 
(a) the lodging of the document in the CMS (e.g., ROA creation),
(b) electronic file stamping of the PDF(s), and
(c) the asynchronous transmission of the stamped document(s) back to the filer.</t>
  </si>
  <si>
    <t>The system must provide the capability to allow each organization unit (e.g., Superior Court) to set up and maintain its own code values based on the organization's specific needs.</t>
  </si>
  <si>
    <t>The system must provide the capability to have subgroups of code values, e.g., civil case types vs. criminal case types.</t>
  </si>
  <si>
    <t>The system must have individual secure logins for court staff to login, review, accept, and reject filings.</t>
  </si>
  <si>
    <t>The system must allow court staff to login using their court-approved username and password (Court IAM).</t>
  </si>
  <si>
    <t>The system must allow the user to resend the acceptance of a transaction that originally gave an error message to an EFSP when sent, and when acceptance is resent, the original document is replaced.</t>
  </si>
  <si>
    <t>If the filing is unsuccessful, the EFM must return a specific error code and description that the EFSP can quickly understand to allow action by the user or EFSP.</t>
  </si>
  <si>
    <t>The system must provide the following information back to the EFSPs after receipt of the filing and clerk review/acceptance:
-  User identification.
-  Unique trace number of the filing.
-  The outcome of the filing.
-  The date/time the outcome was determined.</t>
  </si>
  <si>
    <t>The EFM must provide web services to facilitate an EFSP dashboard of all filings and/or cases in which the user is a named party or a attorney of record. This only applies to cases or pleadings filed through the e-filing system.</t>
  </si>
  <si>
    <t>The system must provide the capability to send alerts (e-mail/text) to parties and EFSPs based on certain court events (examples of events: acceptance of filing, hearing date scheduled, Notice of Decision issued, Court Order issued).</t>
  </si>
  <si>
    <t>The system must allow parties to specify additional e-mail addresses or phone numbers for text messages to which alerts are to be sent, in addition to default address.</t>
  </si>
  <si>
    <t>The system's EFM must provide the capability to notify the parties (by e-mail/ text and as alert on the e-filing system) when something has been updated on their case (e.g., notifying the plaintiff when the respondent has filed on that case).</t>
  </si>
  <si>
    <t>The system must provide the capability to alert the staff if the user has identified any special needs (e.g., interpreter requested).</t>
  </si>
  <si>
    <t>The system must provide the capability to alert the staff (e-mail and display on the system) that the filing is past due based on business rules (e.g., if a motion was filed past the deadline).</t>
  </si>
  <si>
    <t xml:space="preserve">The clerk portal must also provide a means to view and automatically e-mail the following reports: 
-  Daily and Monthly Deposit Report for a given date/month. 
-  Itemized Deposit listing for a given date range.
-  Batch summary deposit listing including refunds.
-  Daily and Monthly Refund Report for a given date/month.
-  Report detailing the collected amount and breakout of fees. 
-  Itemized submission listing for a given date range. </t>
  </si>
  <si>
    <t>The system must support standard (pre-defined) and ad hoc (user-defined) reporting.</t>
  </si>
  <si>
    <t>The system must make the reporting data model available for authorized users to create own reports.</t>
  </si>
  <si>
    <t>When a filing is accepted, the system must automatically create an ROA entry in the CMS indicating that the filing is submitted and display the case number and case status (e.g., Accepted) in the e-filing system unless the filing fee has not been paid or other business requirements are not met.  The ROA entries must be easily configurable for each case type.</t>
  </si>
  <si>
    <t>The system, after a case or pleading has been submitted successfully, must auto-stamp (human-readable) the document with filing date and time, case number, clerk signature, and court name (per court configuration) and store and index in the DMS.</t>
  </si>
  <si>
    <t>The system must provide the capability to create unlimited individual work queues (e.g., judge, staff, clerk) as well as unlimited shared work queues (e.g., court staff).</t>
  </si>
  <si>
    <t>The system must allow the filer to select a document type from a drop-down list and upload it as a document in the case.</t>
  </si>
  <si>
    <t>The system must have a visual display of the documents that have been completed and/or uploaded prior to submission.</t>
  </si>
  <si>
    <t>The system must allow the user to "view" the completed filing/pleading as well as supporting documents before submission.</t>
  </si>
  <si>
    <t>The system must allow for automatic assignment of statuses (configurable by location) to filings. Default statuses:
-  New: has not been opened by staff. Available for processing.
-  Open/Locked: court staff has begun the process of reviewing the filing submission; the transaction is not complete.
-  Pending: filing has been sent to the CMS and is awaiting confirmation that the filing was successfully processed in the CMS.
-  Failed: filing was sent to the CMS and failed in processing at the CMS level.
-  Filed: filing has been sent to the CMS and successfully recorded. Alternatively, in a non-CMS integrated setting, this would mean the clerk printed the conformed documents).
-  Rejected: filing was rejected by the clerk during the Clerk Review process.</t>
  </si>
  <si>
    <t>The system must give the user the option to file "new" cases as well as file to an "existing" case (e.g., motions, affidavits, pleadings).</t>
  </si>
  <si>
    <t>The system must allow the user to file to an existing case by entering the case number, transaction ID, or case name. The system must display the case summary information (e.g., party, case type, case number, filing date) from the CMS. The system must provide the capability to filter the events/registry of actions by document type, user, date/date range, etc.</t>
  </si>
  <si>
    <t>The system must be allow the filer to upload and submit both PDF and Word documents.</t>
  </si>
  <si>
    <t>The system must auto-fill user information where appropriate/necessary based upon the user's registration profile (e.g., name, address).</t>
  </si>
  <si>
    <t>The system must alert users prior to click of submit button that once submitted the user has filed their new case or pleading with the court and has all associated costs will be incurred when accepted by the court.</t>
  </si>
  <si>
    <t>The system must allow the user to file a response and link to one or multiple events (pleadings) on a case and select the type of document they are filing (e.g., filing a response/objection to Motion 1 and Motion 2).</t>
  </si>
  <si>
    <t>The system must filter the list of responses based upon selected pleading and business rules. (e.g., Motion in Opposition to a Motion). This only applies to the user who is filing a response to a existing pleading.</t>
  </si>
  <si>
    <t>The system must provide the capability to allow the user to indicate the need for interpreter/translator (e.g., having a checkbox) and also to select the appropriate language for future hearings.</t>
  </si>
  <si>
    <t>The system must display a notification or explanation of fees (filing and payment type options) if the defendant/respondent/third party user is filing a counterclaim.  The fees must be easily configurable.</t>
  </si>
  <si>
    <t>The system should allow users to upload documents from personal computers, clerk office kiosk, or cloud storage.</t>
  </si>
  <si>
    <t>Unless registered/logged in as an attorney or unrepresented individual, the system must prompt the user to upload certain court-required documents (e.g., proof of authority if filing on behalf of a corporation, any other person, or entity).</t>
  </si>
  <si>
    <t>The system must validate the case number against the CMS (through the EFM) and pre-populate the fields (metadata) on the standard forms based on the case number entered.</t>
  </si>
  <si>
    <t>The e-filing system must provide the capability to automatically generate additional documents (e.g., instructions for the plaintiff for service of process) based on the filing type and make them accessible for the user.</t>
  </si>
  <si>
    <t>The system must provide the capability to send a copy of the filing document by e-mail or hyperlink to additional parties or other individuals.</t>
  </si>
  <si>
    <t>The system must provide the capability for a party to waive formal service of process for the complaint and summons in that case (e.g., a check box).</t>
  </si>
  <si>
    <t>The system must provide an option for the user to take a self-help tutorial (e.g., how to e-file).</t>
  </si>
  <si>
    <t>The system must have the capability to make court-specific documentation, policies, procedures, statutes, court rules, etc., accessible on the help menu.</t>
  </si>
  <si>
    <t>Vendor must provide multiple ways to access support (Mandatory: toll-free number, Internet, e-mail, remote diagnosis; Optional: discussion groups, newsletters).</t>
  </si>
  <si>
    <t>The system must provide a dashboard of all filings and/or cases in which the user is a named party or an attorney of record. This only applies to cases or pleadings filed through the e-filing system.</t>
  </si>
  <si>
    <t>The system must provide the capability for users to view but not edit all cases and associated court documents along with the status of that filing, case number, filed/submitted date, next hearing date, etc.</t>
  </si>
  <si>
    <t>The system must provide the capability to perform a search on the cases filed by the user. The search may include filters such as case number, parties, case name, filing date range, case category, court, next hearing date, pleading type, etc.</t>
  </si>
  <si>
    <t>The system must allow the user to click on the case number and view the case details summary.</t>
  </si>
  <si>
    <t>The system must allow users to log in using IAM-approved username and password.</t>
  </si>
  <si>
    <t>The system should send an e-mail/notification to other parties of any pleadings filed on a case.</t>
  </si>
  <si>
    <t>The system must auto-assess total fees based on the document or filing selected as determined by court rule, statute, or other through the court policy file.</t>
  </si>
  <si>
    <t>The EFSP is responsible for the collection and distribution of all court fees.</t>
  </si>
  <si>
    <t xml:space="preserve">The EFSP may be directed to seamlessly integrate with a court-approved merchant card processing vendor (through a secured payment hosted page or APIs) and allow for the users to pay the appropriate credit card fees online. </t>
  </si>
  <si>
    <t xml:space="preserve">The Basic EFSP Portal must provide government and other no-fee users with a means to upload documents, assemble filings, and submit filings without being charged, unless the user is required by law to pay a clerk filing fee. </t>
  </si>
  <si>
    <t>The system must provide functionality to view and print case filings/documents based on user authorization and access rights (e.g., only parties on the case will be able to print their case for free).</t>
  </si>
  <si>
    <t>The EFSP must interact with the IAM identity management system to authenticate users and gather court-managed user data (e.g., ID, role, Bar #, ...).</t>
  </si>
  <si>
    <t>Registered users of the California E-filing system should be able to define a preferred method for notifications (e.g., orders, service of filed documents) to be sent to them.</t>
  </si>
  <si>
    <t xml:space="preserve">The system must provide the capability for the user to flag a document as confidential or redacted, select reason(s) from the drop down (e.g., contains SSN, bank account number) and submit both redacted and unredacted versions. The system must display a message to the user consistent with filing confidential documents per court  policy. </t>
  </si>
  <si>
    <t>All EFSP users, including those using the solution provided by the EFM vendor, must be registered with the respective EFSP via an electronically signed user agreement.</t>
  </si>
  <si>
    <t>The system must allow the registrant to interact with IAM to update court-managed information (e.g., name, address, phone number, e-mail address, firm).</t>
  </si>
  <si>
    <t>The system must send a confirmation e-mail (address obtained from IAM) after a user has registered successfully with the system.</t>
  </si>
  <si>
    <t>The system must provide the capability to allow the user, on certain case types, to select the service option based on the applicable law (e.g., U.S. Mail, Certified Mail, Registered Mail, Sheriff Service, Private Process Service, or any other method authorized by law to perfect service).</t>
  </si>
  <si>
    <t>The system must be able to indicate if a participant can or cannot be e-served.</t>
  </si>
  <si>
    <t>The system must provide an option to "save and archive" or "cancel" the filing transaction if the user does not accept the terms and conditions for submission.</t>
  </si>
  <si>
    <t>The system must automatically send confirmation e-mail (e-notify) of case filed with the courts with the filing date/time and case number assigned, if available.</t>
  </si>
  <si>
    <t>The system must auto-generate a unique transaction ID for the submission and auto-stamp the documents (including uploaded documents) with that transaction ID.</t>
  </si>
  <si>
    <t>In the event of an outage or a significant processing delay, designated court and division staff must be notified within 15 minutes by e-mail that includes a brief description of the problem and the estimated time of the next update or resolution of the problem.</t>
  </si>
  <si>
    <t>The system will support the addition of other active cases that are currently paper-based.</t>
  </si>
  <si>
    <t>The application does not require any client side installs (zero footprint without dependencies).</t>
  </si>
  <si>
    <t>The system must have a common, consistent end-user Web interface.</t>
  </si>
  <si>
    <t>The system must allow for easy customization of Web-based forms (e.g., Complaint) and guided interview questionnaires.</t>
  </si>
  <si>
    <t>The system (e-filing system) must be Web-based and accessible over the Internet through a Web browser. The system must not be dependent on any browser plug-ins to be downloaded for the application to work.</t>
  </si>
  <si>
    <t>The system will support limiting quotas for file sizes, etc., configurable by court.</t>
  </si>
  <si>
    <t>The system must provide the capability to highlight input errors (e.g., missing data, incorrect format, DOB is in the future) and prompt user for correction.</t>
  </si>
  <si>
    <t>The system must provide the capability to alert the user of certain special conditions (e.g., this is an in-camera review document, sealed document).</t>
  </si>
  <si>
    <t>The system must provide the capability to provide data entry formatting in applicable input fields (e.g., phone number, DOB). The system must allow for both calendar widget pick as well as direct data entry in the fields.</t>
  </si>
  <si>
    <t>The system must provide the capability to customize or set up court-specific menus or menu bars.</t>
  </si>
  <si>
    <t>The e-filing system (EFM) must integrate with the three statewide CMS vendor products and Journal Technology's eCourt.</t>
  </si>
  <si>
    <t>The EFM API must provide a standard messaging bus in order for the EFSPs to be notified when a filing has been accepted or rejected.</t>
  </si>
  <si>
    <t>The e-filing system (EFM) must return case number, case events/updates (e.g., status, filing date, accepted date, hearing date) generated in the CMS back to the e-filing system.</t>
  </si>
  <si>
    <t>The vendor must provide performance reports of filings and system availability, including downtimes and recovery times, and system throughput, including any delays.</t>
  </si>
  <si>
    <t>All financial transactions must be PCI-compliant.</t>
  </si>
  <si>
    <t>The Basic EFSP Portal must ensure that filings submitted to the EFM API are in PDF files, except proposed orders which may also be in Microsoft Word format.</t>
  </si>
  <si>
    <t>The application must be safeguarded against SQL vulnerabilities. Describe your approach to securing the application.</t>
  </si>
  <si>
    <t>The system must be PCI-compliant.</t>
  </si>
  <si>
    <t>The system must allow for multiple methods of authentication - LDAP, Active Directory, Form-based authentication, etc.</t>
  </si>
  <si>
    <t>The system must provide the capability to dynamically display functions and capabilities consistent with the user's privileges (e.g., add, view, edit, delete).</t>
  </si>
  <si>
    <t>The system must provide for role-based access control - only authorized users will be able to see or view certain information (e.g., sealed documents).</t>
  </si>
  <si>
    <t>The system must provide the capability to automatically disconnect a user from the system after a pre-configured timeout criterion (based on court policy) is met.</t>
  </si>
  <si>
    <t>The system must provide the capability to ensure screens, functions, or menu items are only visible to authorized users.</t>
  </si>
  <si>
    <t>The system must have security and control features that detect and prevent unauthorized access to the system (e.g., repeated attempts to guess passwords.)</t>
  </si>
  <si>
    <t>The system must provide the capability to allow security to be managed by multiple administrators so each administrator can manage his/her own court if needed.</t>
  </si>
  <si>
    <t>The system must provide the capability for security administrators to define security roles which control a user's abilities to access screens and data and perform system functions.</t>
  </si>
  <si>
    <t>The system must track all failed connect requests including EFSP, date/time, IP address, browser type, and version.</t>
  </si>
  <si>
    <t>The system must track user actions requiring auditing based on business rules. Tracking must include but not be limited to action date/time, user who performed the action, action taken or changes made, business entities affected by this action, field values before and after changes are made, etc.</t>
  </si>
  <si>
    <t>The system must provide the capability to determine who did what and when for any add, change, and delete actions performed in the system.</t>
  </si>
  <si>
    <t xml:space="preserve">Collaborate with the JCC in the design, construction, and implementation of the California e-filing standards and operating architecture.  </t>
  </si>
  <si>
    <t xml:space="preserve">Actively participate in up to eight JCC-facilitated workshops to develop: 
-  California-specific extensions to the OASIS ECF standards.
-  Standards for IAM and Financial Gateway services.
-  Standards compliance testing protocols.
-  The architecture that supports this e-filing environment.
-  A protocol for standards and architecture change management. </t>
  </si>
  <si>
    <t>Certify each implementation of the no-fee EFSP with the certification authority specified by the JCC, in accord with California certification protocols.</t>
  </si>
  <si>
    <t xml:space="preserve">Publish certification results on an online service that is readily discovered and accessed by e-filing stakeholders.  </t>
  </si>
  <si>
    <t xml:space="preserve">Construct, test, and implement California standards-conformant interfaces between the EFM application and all California EFSPs. </t>
  </si>
  <si>
    <t>Provide project management services for each implementation including the development of and monthly updates to a work breakdown structure and schedule, staff plan, issue and risk management, weekly status calls, weekly e-mail status reports, and monthly formal status reports.</t>
  </si>
  <si>
    <t xml:space="preserve">EFM and no-fee EFSP application services must realize 99.9% uptime 24 hours per day, 365 days a year.  </t>
  </si>
  <si>
    <t>Support and Maintenance</t>
  </si>
  <si>
    <t>In the event of a planned or unplanned outage, service provider must supply an outage notice on the Web site.</t>
  </si>
  <si>
    <t xml:space="preserve">The vendor must perform server maintenance on a routine basis to ensure optimal server performance. </t>
  </si>
  <si>
    <t>The SaaS provider is responsible for all database maintenance.</t>
  </si>
  <si>
    <t>The SaaS provider is required to notify the court when any third party requests access to data (e.g., Patriot Act).</t>
  </si>
  <si>
    <t>Provide application support and technical support for local configuration and installation of the hosted solution.</t>
  </si>
  <si>
    <t>The SaaS provider is responsible for all operational system maintenance including periodic patches.</t>
  </si>
  <si>
    <t>The system must provide the capability to download report data in PDF, Word, or Excel formats.</t>
  </si>
  <si>
    <t>All captured financial information is viewable to court user in Clerk Review.</t>
  </si>
  <si>
    <t xml:space="preserve">The EFM must provide the ability to maintain code lists (i.e., entry, removal and modifications of codes and descriptions) without programming.  </t>
  </si>
  <si>
    <t>The system must allow clerk to designate a filed document as confidential and automatically notify parties of the designation.</t>
  </si>
  <si>
    <t xml:space="preserve">The Help menu must be consistent with industry-standards for online documentation (e.g., function key enabled, hovering over a field displays additional information).  </t>
  </si>
  <si>
    <t>The EFM must provide functionality to support changes in filing fees controlled by effective dates through the court policy file.</t>
  </si>
  <si>
    <t>The EFM must provide functionality for EFSP to indicate that a fee waiver request order has been approved by the court.</t>
  </si>
  <si>
    <t>The EFM must provide functionality to reject submissions that have no payment and no valid waiver.</t>
  </si>
  <si>
    <t>The EFM must provide functionality to maintain a log of financial transactions for filings.</t>
  </si>
  <si>
    <t>The EFM must support a centralized user registry of filing users and registered users from all EFSPs on all cases.</t>
  </si>
  <si>
    <t xml:space="preserve">The system must provide the ability to list all submissions from a particular organization or agency by work queue.  </t>
  </si>
  <si>
    <t>The system must provide the ability for users to set ticklers and reminders regarding documents in a user or workgroup queue needing action based on user-specified variable timing requirements.</t>
  </si>
  <si>
    <t>The Clerk Review system must present the user with a view of the textual filing data (e.g., filing parties, documents, case number, fees paid or waived, etc.) and the document so that the clerk can confirm the data matches the documents in the filing.</t>
  </si>
  <si>
    <t xml:space="preserve">The Clerk Review system must provide the clerk with the ability to electronically stamp documents. The stamps must be configurable by court, and the user may select placement of the stamp on the document. </t>
  </si>
  <si>
    <t>When a document is rejected by the court, the system must allow the court to store a copy of the rejected document in a document store as defined by the court.</t>
  </si>
  <si>
    <t xml:space="preserve">The EFSP must provide the ability to require that specific information be entered when a new case is initiated (e.g., parties, court and original case number for an appeal, etc.) and with each document (e.g., number of pages in each document) as applicable by local rules or laws.   </t>
  </si>
  <si>
    <t xml:space="preserve">The system must be capable of issuing broadcast messages to users when they log on, to inform them of policy and procedure changes relative to e-filing.  </t>
  </si>
  <si>
    <t>Upon completion of a properly executed E-File registration form, a user ID and a confidential, secure access code must be assigned to the user by IAM.</t>
  </si>
  <si>
    <t xml:space="preserve">The system must provide the user interface for payment processing and allow for collection of a payment processing fee.  </t>
  </si>
  <si>
    <t>The EFSP must provide functionality for the user to manage his/her payment accounts.</t>
  </si>
  <si>
    <t>The EFSP must provide functionality to send notices to users when fees are due, an account has reached a minimum amount, or if a fee amount has been updated by the clerk causing fees to change.</t>
  </si>
  <si>
    <t>The EFSP must  support changes in filing fees controlled by effective dates through the court policy file.</t>
  </si>
  <si>
    <t>The EFSP must provide functionality for user to designate a preferred method of payment  (e.g., credit card, debit, e-Check, ACH draw-down account).</t>
  </si>
  <si>
    <t>The EFSP must provide functionality for a user to indicate that a fee waiver request order has been approved.</t>
  </si>
  <si>
    <t>The EFSP must calculate and collect all fees due unless accompanied by an application for fee waiver.</t>
  </si>
  <si>
    <t>The EFSP must provide functionality to maintain a log of financial transactions for filings.</t>
  </si>
  <si>
    <t>The EFSP must provide functionality to reject submissions that have no payment and no valid waiver.</t>
  </si>
  <si>
    <t xml:space="preserve">The system must allow individual user accounts/profiles to be associated with an organization's "group account" so that a user can be verified as a member of the external organization and the user's rights can be based on the group's rights (e.g., an attorney can be identified as a member of a particular firm).  </t>
  </si>
  <si>
    <t xml:space="preserve">The system must have the ability to establish different security levels (for different individuals) within an organization. </t>
  </si>
  <si>
    <t>The application must support both a self-registration process as an attorney (with an attorney ID and firm ID stored in their profile) or as an unrepresented litigant.</t>
  </si>
  <si>
    <t xml:space="preserve">The system must record all dates and times needed to apply court rules governing the date and time that a filing is deemed to occur for that court (e.g., time of filing by user, time of review by clerk, acceptance of filing, etc.). </t>
  </si>
  <si>
    <t xml:space="preserve">The EFM API must be a secure, non-proprietary, access-controlled Web service that allows commercial EFSPs, large law firms, government agencies, and others to submit filings to the EFM.  </t>
  </si>
  <si>
    <t>Session duration must be configurable.</t>
  </si>
  <si>
    <t>Rights and privileges must be assigned to users, groups and roles by an administrator.</t>
  </si>
  <si>
    <t>The user interface must dynamically reflect functions and capabilities that are consistent with the user's rights and privileges.</t>
  </si>
  <si>
    <t>The system must prevent inadvertent multiple processing such as a user clicking a submit button twice.</t>
  </si>
  <si>
    <t xml:space="preserve">The EFM must provide users the ability to direct a document in their work queue to any other individual or workgroup queue (e.g., the staff for a particular judicial officer).  </t>
  </si>
  <si>
    <t>The e-filing system (EFM) must provide sufficient bidirectional integration between all EFSPs, CMSs and DMSs.  This requires that the EFM provide the capability to access and post data and documents, supporting the necessary features of a complete e-filing solution.</t>
  </si>
  <si>
    <t xml:space="preserve">A non-proprietary API to allow EFSPs to maintain data in the central register must be provided by the EFM vendor and made available to all certified EFSPs (e.g., e-file vendor, law firm, state agency, etc.).  </t>
  </si>
  <si>
    <t>If the system cannot communicate with the CMS or DMS, it must place submitted filings into a temporary queue for later processing and automatically complete the submission when the CMS or DMS is once again accessible.</t>
  </si>
  <si>
    <t>All API exposed for integration with other applications must be Web services conforming to industry standards.</t>
  </si>
  <si>
    <t>The solution must support conversion of scanned images into searchable PDF.</t>
  </si>
  <si>
    <t>The solution must support conversion of scanned images into searchable PDF/A.</t>
  </si>
  <si>
    <t>The application must support virus scanning and malware with latest definitions of all uploaded documents.</t>
  </si>
  <si>
    <t>The application must support role-based security.</t>
  </si>
  <si>
    <t>Contractual not RFP, SaaS must NOT respond to ANY requests</t>
  </si>
  <si>
    <t>All network traffic between the browser and the application must be encrypted.</t>
  </si>
  <si>
    <t>The system must keep the original XML and XML that was returned after the transaction has been processed for a configurable period of time.</t>
  </si>
  <si>
    <t xml:space="preserve"> The selected vendor must provide English-speaking customer support to end users during business hours (8-5).  Other languages will be supported at the courthouse.</t>
  </si>
  <si>
    <t>The application must show compliance with United States Section 508 standards for accessibility.</t>
  </si>
  <si>
    <t>The system must secure all data exchanged with the merchant card processing vendor using HTTPS links and with 256-bit encryption strength.</t>
  </si>
  <si>
    <t>The system must provide the capability to configure the system timeout feature based on court policy.</t>
  </si>
  <si>
    <t>The system must be able to provide a custom field validation on unlawful detainer (UD) cases.</t>
  </si>
  <si>
    <t>The system must implement the work queues (e.g., judge use cases) to be accessible/managed by Web services.</t>
  </si>
  <si>
    <t>The application must support Secure HTTPS.</t>
  </si>
  <si>
    <t>The EFSP must capture the user-defined IAM role (e.g., self-represented litigant, attorney, government filer).</t>
  </si>
  <si>
    <t>The system must include the roles/permissions for new users and the ability to disable users when they leave employment or are reassigned.</t>
  </si>
  <si>
    <t>The system must log and report transactional data for auditing purposes consistent with AB 2244 (http://leginfo.legislature.ca.gov/faces/billNavClient.xhtml?bill_id=201520160AB2244).</t>
  </si>
  <si>
    <t>The system must interface with an external IAM solution using OAuth2 and OpenID.</t>
  </si>
  <si>
    <t>The system must enforce conformance of the EFSPs and CMS/DMS with court policy.</t>
  </si>
  <si>
    <t>The system must allow for quick and easy configuration for all non-civil case types (criminal, traffic, probate, etc.). This must include items such as navigation, look and feel, fees, questions, forms, alerts, business rules/court policy, etc.</t>
  </si>
  <si>
    <t>Basic activity logging, recording, and storage functionality to be configured. The solution must maintain logs of all user activity. Archival logging to be configured.</t>
  </si>
  <si>
    <t>The application must provide a configurable user interface layer that will allow for site branding.</t>
  </si>
  <si>
    <t>The system must provide integration with the court-supported e-mail system.  The e-mail must come from a recognized domain.</t>
  </si>
  <si>
    <t>The system must provide processing visual displays indicating that the system is in the process of responding to the user's request. Include status bar showing percentage complete. Individual percentages must be displayed for multiple uploads.</t>
  </si>
  <si>
    <t>The system must be certified to conform with the mandatory ECF 4.01 operations through the IJIS Institute Springboard program and California court policies through a California certification authority within 6 months of contract award.</t>
  </si>
  <si>
    <t>The system must send a message immediately to the EFSP and must hold the filing for submission to the court when the court’s CMS is not accessible and operational.</t>
  </si>
  <si>
    <t xml:space="preserve">Security must provide the ability to limit or allow access to filings and/or work queues based on court, case type, and/or role. </t>
  </si>
  <si>
    <t>The system must provide the capability for security administrators to terminate a user's session immediately.</t>
  </si>
  <si>
    <t>The system must allow for search results to be saved in other file formats like PDF or Excel.</t>
  </si>
  <si>
    <t>The system must allow for "sounds like" searches.</t>
  </si>
  <si>
    <t>If a fee waiver is on file or has been included in the e-filing transaction, the system must display the fees as Waived or Pending Waiver.</t>
  </si>
  <si>
    <t>The system must allow a court to configure by case type, document type, and/or filer type, which documents can bypass the clerk review process (auto-clerk). These documents will be automatically logged in the target case management system.</t>
  </si>
  <si>
    <t xml:space="preserve">Auto-clerk must notify the filer as to what the defect was, if possible. </t>
  </si>
  <si>
    <t xml:space="preserve">The EFM must preserve filed document relationships captured by the EFSP (e.g., in the event of one document being split into multiple parts, or documents 1 and 2 are related to the hearing scheduled for next month).  </t>
  </si>
  <si>
    <t>The ad hoc reporting system must be user-friendly with GUI-based screen(s) for creating customized reports without the need for in-depth knowledge of SQL or the database schema.</t>
  </si>
  <si>
    <t>Mean time to service restoration must be 4 hours or less.</t>
  </si>
  <si>
    <t xml:space="preserve">Level 1 support requests must be responded to by a human interaction within 30 minutes during regular filing hours according to court policy.  </t>
  </si>
  <si>
    <t xml:space="preserve">Level 2 support requests must be responded to by a human interaction within 8 hours. </t>
  </si>
  <si>
    <t>Level 3 support requests must be responded to by a human interaction with 3 business days.</t>
  </si>
  <si>
    <t>The data center must provide 99.9% uptime 24X7, 365 days a year.</t>
  </si>
  <si>
    <t>The SaaS provider must provide Service Level Agreement options and associated costs.</t>
  </si>
  <si>
    <t>The hosting provider must also provide a test and staging environment of the application.</t>
  </si>
  <si>
    <t>The Software as a Service (SaaS) provider must provide data and system backups stored in a remote location.</t>
  </si>
  <si>
    <t>The system must allow the user to send one confirmation with all documents filed in a transaction.</t>
  </si>
  <si>
    <t xml:space="preserve">Construct, test, and implement California standards-conformant interfaces between the EFM application and the trial court-provided IAM. </t>
  </si>
  <si>
    <t>Construct, test, and implement California standards-conformant interfaces between the EFM application and the CMS implemented at the trial court.</t>
  </si>
  <si>
    <t>Assist the trial court in gathering and organizing the data needed to construct a court policy file.</t>
  </si>
  <si>
    <t>Train trial court staff in the development, certification, implementation, and maintenance of a court policy file for the EFM.</t>
  </si>
  <si>
    <t>Train trial court staff to effectively administer the EFM and no-fee EFSP.</t>
  </si>
  <si>
    <t xml:space="preserve">Assist trial court staff in the recertification of revised and newly implemented court policy files.  </t>
  </si>
  <si>
    <t xml:space="preserve">In the event of an service outage, the trial court, JCC, and all California-certified EFSPs must be notified within 5 minutes of the initiation of the event.  </t>
  </si>
  <si>
    <t>In the event of an service outage, the trial court, JCC, and all California-certified EFSPs must be notified within 5 minutes of the resumption of service.</t>
  </si>
  <si>
    <t xml:space="preserve">Daily audit and reconciliation reports must be produced and provided to the trial court by 8:00 AM on the next business day.  </t>
  </si>
  <si>
    <t xml:space="preserve">Monthly reports must be produced and provided to the trial court within 24 hours of the close of filing for a month.   </t>
  </si>
  <si>
    <t xml:space="preserve">Construct, test, and implement California standards-conformant no-fee EFSP for a trial court within 90 days of execution of a Participation Agreement, with that trial court, under this Master Agreement.   </t>
  </si>
  <si>
    <t xml:space="preserve">Construct, test, and implement California standards conformant no-fee EFM for a trial court within 90 days of execution of a Participation Agreement, with that trial court, under this Master Agreement.   </t>
  </si>
  <si>
    <t xml:space="preserve">The data and system backups must be recoverable to a point in time within 30 minutes of a failure. </t>
  </si>
  <si>
    <r>
      <rPr>
        <sz val="9"/>
        <color rgb="FFFF0000"/>
        <rFont val="Calibri"/>
        <family val="2"/>
      </rPr>
      <t xml:space="preserve">Moved from Exhibit 2 - EFSP Funct. Requirements (Addendum #1). </t>
    </r>
    <r>
      <rPr>
        <sz val="9"/>
        <rFont val="Calibri"/>
        <family val="2"/>
      </rPr>
      <t>When the system attempts to send data to the CMS and the CMS is unable to accept data (i.e., it is offline or not functioning), court staff will receive notification that such an event has occurred. This notification should be an on-screen display and an e-mail alert to appropriate staff.</t>
    </r>
  </si>
  <si>
    <r>
      <rPr>
        <sz val="9"/>
        <color rgb="FFFF0000"/>
        <rFont val="Calibri"/>
        <family val="2"/>
      </rPr>
      <t xml:space="preserve">Moved to Exhibit 1 - EFM Funct. Requirements (Addendum #1). </t>
    </r>
    <r>
      <rPr>
        <sz val="9"/>
        <rFont val="Calibri"/>
        <family val="2"/>
      </rPr>
      <t>When the system attempts to send data to the CMS and the CMS is unable to accept data (i.e., it is offline or not functioning), court staff will receive notification that such an event has occurred. This notification should be an on-screen display and an e-mail alert to appropriate staff.</t>
    </r>
  </si>
  <si>
    <r>
      <rPr>
        <sz val="9"/>
        <color rgb="FFFF0000"/>
        <rFont val="Calibri"/>
        <family val="2"/>
      </rPr>
      <t>Deleted (Addendum #1).</t>
    </r>
    <r>
      <rPr>
        <sz val="9"/>
        <color indexed="8"/>
        <rFont val="Calibri"/>
        <family val="2"/>
      </rPr>
      <t xml:space="preserve"> </t>
    </r>
    <r>
      <rPr>
        <strike/>
        <sz val="9"/>
        <color indexed="8"/>
        <rFont val="Calibri"/>
        <family val="2"/>
      </rPr>
      <t>The EFSP must support at least one payment method and may support multiple methods (credit card, e-check, draw down accounts, net billing) to facilitate capture of fees.</t>
    </r>
  </si>
  <si>
    <r>
      <rPr>
        <sz val="9"/>
        <color rgb="FFFF0000"/>
        <rFont val="Calibri"/>
        <family val="2"/>
      </rPr>
      <t>Updated (Addendum #1)</t>
    </r>
    <r>
      <rPr>
        <sz val="9"/>
        <color indexed="8"/>
        <rFont val="Calibri"/>
        <family val="2"/>
      </rPr>
      <t xml:space="preserve">. The system must authenticate all users with the </t>
    </r>
    <r>
      <rPr>
        <sz val="9"/>
        <color rgb="FFFF0000"/>
        <rFont val="Calibri"/>
        <family val="2"/>
      </rPr>
      <t>IAM</t>
    </r>
    <r>
      <rPr>
        <sz val="9"/>
        <color indexed="8"/>
        <rFont val="Calibri"/>
        <family val="2"/>
      </rPr>
      <t xml:space="preserve"> </t>
    </r>
    <r>
      <rPr>
        <strike/>
        <sz val="9"/>
        <color indexed="8"/>
        <rFont val="Calibri"/>
        <family val="2"/>
      </rPr>
      <t>MyCACourt ID</t>
    </r>
    <r>
      <rPr>
        <sz val="9"/>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</si>
</sst>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NF-&quot;#"/>
    <numFmt numFmtId="165" formatCode="&quot;ID-&quot;#"/>
    <numFmt numFmtId="166" formatCode="&quot;EP-&quot;#"/>
    <numFmt numFmtId="167" formatCode="&quot;ST&quot;\-0000"/>
    <numFmt numFmtId="168" formatCode="&quot;IM&quot;\-0000"/>
    <numFmt numFmtId="169" formatCode="&quot;SL&quot;\-0000"/>
    <numFmt numFmtId="170" formatCode="&quot;FM&quot;\-0000"/>
    <numFmt numFmtId="171" formatCode="&quot;SP&quot;\-0000"/>
    <numFmt numFmtId="172" formatCode="&quot;NF&quot;\-0000"/>
    <numFmt numFmtId="173" formatCode="&quot;SM&quot;\-0000"/>
  </numFmts>
  <fonts count="15" x14ac:knownFonts="1">
    <font>
      <sz val="11"/>
      <color theme="1"/>
      <name val="Calibri"/>
      <family val="2"/>
      <scheme val="minor"/>
    </font>
    <font>
      <b/>
      <sz val="9"/>
      <color indexed="9"/>
      <name val="Calibri"/>
      <family val="2"/>
    </font>
    <font>
      <sz val="11"/>
      <name val="Arial"/>
      <family val="2"/>
    </font>
    <font>
      <sz val="9"/>
      <color indexed="8"/>
      <name val="Calibri"/>
      <family val="2"/>
    </font>
    <font>
      <b/>
      <sz val="9"/>
      <color indexed="8"/>
      <name val="Calibri"/>
      <family val="2"/>
    </font>
    <font>
      <b/>
      <sz val="9"/>
      <name val="Calibri"/>
      <family val="2"/>
    </font>
    <font>
      <sz val="9"/>
      <name val="Calibri"/>
      <family val="2"/>
    </font>
    <font>
      <sz val="9"/>
      <color rgb="FF000000"/>
      <name val="Calibri"/>
      <family val="2"/>
    </font>
    <font>
      <sz val="9"/>
      <color rgb="FFFF0000"/>
      <name val="Calibri"/>
      <family val="2"/>
    </font>
    <font>
      <strike/>
      <sz val="9"/>
      <name val="Calibri"/>
      <family val="2"/>
    </font>
    <font>
      <b/>
      <sz val="14"/>
      <color indexed="8"/>
      <name val="Calibri"/>
      <family val="2"/>
    </font>
    <font>
      <b/>
      <sz val="11"/>
      <color theme="1"/>
      <name val="Calibri"/>
      <family val="2"/>
      <scheme val="minor"/>
    </font>
    <font>
      <sz val="11"/>
      <name val="Calibri"/>
      <family val="2"/>
      <scheme val="minor"/>
    </font>
    <font>
      <sz val="9"/>
      <color theme="1"/>
      <name val="Calibri"/>
      <family val="2"/>
      <scheme val="minor"/>
    </font>
    <font>
      <strike/>
      <sz val="9"/>
      <color indexed="8"/>
      <name val="Calibri"/>
      <family val="2"/>
    </font>
  </fonts>
  <fills count="7">
    <fill>
      <patternFill patternType="none"/>
    </fill>
    <fill>
      <patternFill patternType="gray125"/>
    </fill>
    <fill>
      <patternFill patternType="solid">
        <fgColor indexed="21"/>
        <bgColor indexed="6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E0E0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cellStyleXfs>
  <cellXfs count="157">
    <xf numFmtId="0" fontId="0" fillId="0" borderId="0" xfId="0"/>
    <xf numFmtId="1"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1" applyFont="1" applyFill="1" applyBorder="1" applyAlignment="1" applyProtection="1">
      <alignment horizontal="center" wrapText="1"/>
    </xf>
    <xf numFmtId="0" fontId="3" fillId="0" borderId="0" xfId="0" applyFont="1" applyProtection="1"/>
    <xf numFmtId="0" fontId="6"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6" fillId="0" borderId="1" xfId="1" applyFont="1" applyBorder="1" applyAlignment="1" applyProtection="1">
      <alignment horizontal="left" vertical="top" wrapText="1"/>
      <protection locked="0"/>
    </xf>
    <xf numFmtId="0" fontId="7" fillId="0" borderId="1" xfId="0" applyFont="1" applyFill="1" applyBorder="1" applyAlignment="1" applyProtection="1">
      <alignment wrapText="1"/>
    </xf>
    <xf numFmtId="0" fontId="3" fillId="0" borderId="0" xfId="0" applyFont="1" applyFill="1" applyProtection="1"/>
    <xf numFmtId="0" fontId="6" fillId="0" borderId="0" xfId="1" applyFont="1" applyFill="1" applyProtection="1"/>
    <xf numFmtId="0" fontId="3" fillId="3"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0" fillId="0" borderId="1" xfId="0" applyNumberFormat="1" applyFont="1" applyFill="1" applyBorder="1" applyAlignment="1" applyProtection="1">
      <alignment horizontal="left" vertical="top"/>
      <protection locked="0"/>
    </xf>
    <xf numFmtId="0" fontId="6" fillId="0" borderId="1" xfId="0" applyFont="1" applyFill="1" applyBorder="1" applyAlignment="1" applyProtection="1">
      <alignment vertical="top" wrapText="1"/>
    </xf>
    <xf numFmtId="0" fontId="8" fillId="0" borderId="1" xfId="0" applyFont="1" applyBorder="1" applyAlignment="1" applyProtection="1">
      <alignment horizontal="left" vertical="top" wrapText="1"/>
      <protection locked="0"/>
    </xf>
    <xf numFmtId="0" fontId="6" fillId="0" borderId="1" xfId="0" applyFont="1" applyFill="1" applyBorder="1" applyAlignment="1" applyProtection="1">
      <alignment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protection locked="0"/>
    </xf>
    <xf numFmtId="0" fontId="8" fillId="0" borderId="1" xfId="1" applyFont="1" applyBorder="1" applyAlignment="1" applyProtection="1">
      <alignment horizontal="left" vertical="top" wrapText="1"/>
      <protection locked="0"/>
    </xf>
    <xf numFmtId="1" fontId="3" fillId="0" borderId="0" xfId="0" applyNumberFormat="1" applyFont="1" applyAlignment="1" applyProtection="1">
      <alignment horizontal="center"/>
    </xf>
    <xf numFmtId="0" fontId="3" fillId="0" borderId="0" xfId="0" applyFont="1" applyAlignment="1" applyProtection="1">
      <alignment wrapText="1"/>
    </xf>
    <xf numFmtId="0" fontId="6" fillId="0" borderId="0" xfId="1" applyFont="1" applyAlignment="1" applyProtection="1">
      <alignment horizontal="left" vertical="top" wrapText="1"/>
    </xf>
    <xf numFmtId="0" fontId="1" fillId="2" borderId="1" xfId="1" applyFont="1" applyFill="1" applyBorder="1" applyAlignment="1" applyProtection="1">
      <alignment horizontal="center"/>
    </xf>
    <xf numFmtId="0" fontId="6" fillId="0" borderId="1" xfId="1" applyFont="1" applyFill="1" applyBorder="1" applyAlignment="1" applyProtection="1">
      <alignment horizontal="left" vertical="top" wrapText="1"/>
    </xf>
    <xf numFmtId="0" fontId="6" fillId="0" borderId="1" xfId="1" applyFont="1" applyBorder="1" applyAlignment="1" applyProtection="1">
      <alignment wrapText="1"/>
      <protection locked="0"/>
    </xf>
    <xf numFmtId="0" fontId="3" fillId="0" borderId="1" xfId="0" applyFont="1" applyBorder="1" applyAlignment="1" applyProtection="1">
      <alignment wrapText="1"/>
      <protection locked="0"/>
    </xf>
    <xf numFmtId="0" fontId="6" fillId="0" borderId="0" xfId="1" applyFont="1" applyAlignment="1" applyProtection="1">
      <alignment horizontal="center"/>
    </xf>
    <xf numFmtId="0" fontId="6" fillId="0" borderId="0" xfId="1" applyFont="1" applyAlignment="1" applyProtection="1">
      <alignment wrapText="1"/>
    </xf>
    <xf numFmtId="0" fontId="9" fillId="0" borderId="1" xfId="0" applyFont="1" applyFill="1" applyBorder="1" applyAlignment="1" applyProtection="1">
      <alignment horizontal="left" vertical="top" wrapText="1"/>
    </xf>
    <xf numFmtId="0" fontId="3" fillId="3" borderId="3" xfId="0" applyFont="1" applyFill="1" applyBorder="1" applyAlignment="1" applyProtection="1">
      <alignment horizontal="center" vertical="top" wrapText="1"/>
    </xf>
    <xf numFmtId="0" fontId="6" fillId="0" borderId="3" xfId="1" applyFont="1" applyBorder="1" applyAlignment="1" applyProtection="1">
      <alignment horizontal="left" vertical="top" wrapText="1"/>
      <protection locked="0"/>
    </xf>
    <xf numFmtId="1" fontId="3" fillId="0" borderId="2" xfId="0" applyNumberFormat="1"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6" fillId="0" borderId="2" xfId="1" applyFont="1" applyBorder="1" applyAlignment="1" applyProtection="1">
      <alignment horizontal="left" vertical="top" wrapText="1"/>
      <protection locked="0"/>
    </xf>
    <xf numFmtId="0" fontId="6" fillId="0" borderId="0" xfId="1" applyFont="1" applyFill="1" applyAlignment="1" applyProtection="1">
      <alignment wrapText="1"/>
    </xf>
    <xf numFmtId="0" fontId="3" fillId="0" borderId="0" xfId="0" applyFont="1" applyAlignment="1" applyProtection="1"/>
    <xf numFmtId="0" fontId="3" fillId="0" borderId="0" xfId="0" applyFont="1" applyFill="1" applyAlignment="1" applyProtection="1"/>
    <xf numFmtId="0" fontId="1" fillId="2" borderId="6" xfId="1" applyFont="1" applyFill="1" applyBorder="1" applyAlignment="1" applyProtection="1">
      <alignment horizontal="center"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Fill="1" applyAlignment="1" applyProtection="1">
      <alignment vertical="top" wrapText="1"/>
    </xf>
    <xf numFmtId="0" fontId="3" fillId="0" borderId="1" xfId="0" quotePrefix="1" applyFont="1" applyBorder="1" applyAlignment="1" applyProtection="1">
      <alignment horizontal="left" vertical="top" wrapText="1"/>
      <protection locked="0"/>
    </xf>
    <xf numFmtId="0" fontId="6" fillId="0" borderId="1" xfId="1" applyFont="1" applyFill="1" applyBorder="1" applyAlignment="1" applyProtection="1">
      <alignment wrapText="1"/>
      <protection locked="0"/>
    </xf>
    <xf numFmtId="0" fontId="3" fillId="0" borderId="0" xfId="0" applyFont="1" applyAlignment="1" applyProtection="1">
      <alignment horizontal="center"/>
    </xf>
    <xf numFmtId="0" fontId="10" fillId="0" borderId="0" xfId="0" applyFont="1" applyAlignment="1" applyProtection="1">
      <alignment horizontal="center" wrapText="1"/>
    </xf>
    <xf numFmtId="0" fontId="10" fillId="0" borderId="5" xfId="0" applyFont="1" applyBorder="1" applyAlignment="1" applyProtection="1">
      <alignment horizontal="center" wrapText="1"/>
    </xf>
    <xf numFmtId="0" fontId="10" fillId="0" borderId="4" xfId="0" applyFont="1" applyBorder="1" applyAlignment="1" applyProtection="1">
      <alignment horizontal="center" wrapText="1"/>
    </xf>
    <xf numFmtId="0" fontId="8" fillId="0" borderId="0" xfId="0" applyFont="1" applyAlignment="1" applyProtection="1">
      <alignment wrapText="1"/>
    </xf>
    <xf numFmtId="0" fontId="3" fillId="0" borderId="0" xfId="0" applyFont="1" applyFill="1" applyAlignment="1" applyProtection="1">
      <alignment wrapText="1"/>
    </xf>
    <xf numFmtId="0" fontId="3" fillId="0" borderId="0" xfId="0" applyFont="1" applyProtection="1"/>
    <xf numFmtId="1" fontId="3" fillId="0" borderId="1" xfId="0" applyNumberFormat="1"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6" fillId="0" borderId="1" xfId="1" applyFont="1" applyFill="1" applyBorder="1" applyAlignment="1" applyProtection="1">
      <alignment horizontal="left" vertical="top" wrapText="1"/>
      <protection locked="0"/>
    </xf>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alignment horizontal="center"/>
    </xf>
    <xf numFmtId="0" fontId="3" fillId="0" borderId="0" xfId="0" applyFont="1" applyAlignment="1" applyProtection="1">
      <alignment horizontal="center"/>
    </xf>
    <xf numFmtId="0" fontId="1" fillId="2" borderId="0" xfId="1" applyFont="1" applyFill="1" applyBorder="1" applyAlignment="1" applyProtection="1">
      <alignment horizontal="center" wrapText="1"/>
    </xf>
    <xf numFmtId="0" fontId="3" fillId="0" borderId="0" xfId="0" applyFont="1" applyBorder="1" applyAlignment="1" applyProtection="1">
      <alignment horizontal="left" vertical="top" wrapText="1"/>
      <protection locked="0"/>
    </xf>
    <xf numFmtId="1" fontId="1" fillId="2" borderId="1" xfId="0" applyNumberFormat="1" applyFont="1" applyFill="1" applyBorder="1" applyAlignment="1" applyProtection="1">
      <alignment horizontal="center" wrapText="1"/>
    </xf>
    <xf numFmtId="0" fontId="3" fillId="0" borderId="0" xfId="0" applyFont="1" applyProtection="1"/>
    <xf numFmtId="0" fontId="3" fillId="3" borderId="1" xfId="0"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1" fontId="3" fillId="3" borderId="1" xfId="0" applyNumberFormat="1" applyFont="1" applyFill="1" applyBorder="1" applyAlignment="1" applyProtection="1">
      <alignment horizontal="center" vertical="top" wrapText="1"/>
    </xf>
    <xf numFmtId="1" fontId="3" fillId="0" borderId="0" xfId="0" applyNumberFormat="1" applyFont="1" applyAlignment="1" applyProtection="1">
      <alignment horizontal="center"/>
    </xf>
    <xf numFmtId="0" fontId="3" fillId="0" borderId="0" xfId="0" applyFont="1" applyAlignment="1" applyProtection="1">
      <alignment wrapText="1"/>
    </xf>
    <xf numFmtId="0" fontId="3" fillId="0" borderId="0" xfId="0" applyFont="1" applyAlignment="1" applyProtection="1">
      <alignment horizontal="center"/>
    </xf>
    <xf numFmtId="0" fontId="4" fillId="0" borderId="0" xfId="0" applyFont="1" applyAlignment="1" applyProtection="1">
      <alignment horizontal="center" wrapText="1"/>
    </xf>
    <xf numFmtId="0" fontId="0" fillId="0" borderId="0" xfId="0" applyAlignment="1">
      <alignment horizontal="right"/>
    </xf>
    <xf numFmtId="0" fontId="0" fillId="0" borderId="0" xfId="0" applyBorder="1" applyAlignment="1">
      <alignment horizontal="right" vertical="center" wrapText="1"/>
    </xf>
    <xf numFmtId="0" fontId="0" fillId="0" borderId="0" xfId="0" applyAlignment="1">
      <alignment horizontal="center"/>
    </xf>
    <xf numFmtId="0" fontId="12" fillId="0" borderId="0" xfId="0" applyFont="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horizontal="center"/>
    </xf>
    <xf numFmtId="0" fontId="11" fillId="0" borderId="0" xfId="0" applyFont="1" applyAlignment="1">
      <alignment horizontal="center"/>
    </xf>
    <xf numFmtId="1" fontId="1" fillId="2" borderId="7" xfId="0" applyNumberFormat="1" applyFont="1" applyFill="1" applyBorder="1" applyAlignment="1" applyProtection="1">
      <alignment horizontal="center" wrapText="1"/>
    </xf>
    <xf numFmtId="0" fontId="1" fillId="2" borderId="7" xfId="0" applyFont="1" applyFill="1" applyBorder="1" applyAlignment="1" applyProtection="1">
      <alignment horizontal="center"/>
    </xf>
    <xf numFmtId="0" fontId="11" fillId="0" borderId="0" xfId="0" applyFont="1" applyAlignment="1">
      <alignment wrapText="1"/>
    </xf>
    <xf numFmtId="164" fontId="3" fillId="0" borderId="1" xfId="0" applyNumberFormat="1" applyFont="1" applyFill="1" applyBorder="1" applyAlignment="1" applyProtection="1">
      <alignment horizontal="center" vertical="top" wrapText="1"/>
    </xf>
    <xf numFmtId="164" fontId="3" fillId="4" borderId="1" xfId="0" applyNumberFormat="1" applyFont="1" applyFill="1" applyBorder="1" applyAlignment="1" applyProtection="1">
      <alignment horizontal="center" vertical="top" wrapText="1"/>
    </xf>
    <xf numFmtId="0" fontId="9" fillId="0" borderId="1" xfId="1" applyFont="1" applyFill="1" applyBorder="1" applyAlignment="1" applyProtection="1">
      <alignment horizontal="left" vertical="top" wrapText="1"/>
    </xf>
    <xf numFmtId="0" fontId="13" fillId="0" borderId="0" xfId="0" applyFont="1" applyProtection="1"/>
    <xf numFmtId="0" fontId="9" fillId="3" borderId="1" xfId="0" applyFont="1" applyFill="1" applyBorder="1" applyAlignment="1" applyProtection="1">
      <alignment horizontal="left" vertical="top" wrapText="1"/>
    </xf>
    <xf numFmtId="0" fontId="13" fillId="0" borderId="0" xfId="0" applyFont="1" applyAlignment="1" applyProtection="1">
      <alignment wrapText="1"/>
    </xf>
    <xf numFmtId="165" fontId="3" fillId="0" borderId="1" xfId="0" applyNumberFormat="1" applyFont="1" applyFill="1" applyBorder="1" applyAlignment="1" applyProtection="1">
      <alignment horizontal="center" vertical="top" wrapText="1"/>
    </xf>
    <xf numFmtId="0" fontId="7" fillId="0" borderId="2" xfId="0" applyFont="1" applyFill="1" applyBorder="1" applyAlignment="1" applyProtection="1">
      <alignment vertical="top" wrapText="1"/>
    </xf>
    <xf numFmtId="0" fontId="7" fillId="0" borderId="3" xfId="0" applyFont="1" applyFill="1" applyBorder="1" applyAlignment="1" applyProtection="1">
      <alignment vertical="top" wrapText="1"/>
    </xf>
    <xf numFmtId="1" fontId="3" fillId="3" borderId="3" xfId="0" applyNumberFormat="1" applyFont="1" applyFill="1" applyBorder="1" applyAlignment="1" applyProtection="1">
      <alignment horizontal="center"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2" xfId="1" applyFont="1" applyFill="1" applyBorder="1" applyAlignment="1" applyProtection="1">
      <alignment horizontal="left" vertical="top" wrapText="1"/>
      <protection locked="0"/>
    </xf>
    <xf numFmtId="0" fontId="3" fillId="0" borderId="1" xfId="0" applyFont="1" applyBorder="1" applyAlignment="1" applyProtection="1">
      <alignment vertical="top" wrapText="1"/>
    </xf>
    <xf numFmtId="0" fontId="6" fillId="0" borderId="3" xfId="1" applyFont="1" applyFill="1" applyBorder="1" applyAlignment="1" applyProtection="1">
      <alignment horizontal="left" vertical="top" wrapText="1"/>
      <protection locked="0"/>
    </xf>
    <xf numFmtId="0" fontId="3" fillId="0" borderId="1" xfId="0" applyFont="1" applyBorder="1" applyAlignment="1" applyProtection="1">
      <alignment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166" fontId="3" fillId="3" borderId="1" xfId="0" applyNumberFormat="1" applyFont="1" applyFill="1" applyBorder="1" applyAlignment="1" applyProtection="1">
      <alignment horizontal="center" vertical="top" wrapText="1"/>
    </xf>
    <xf numFmtId="0" fontId="6" fillId="3" borderId="1" xfId="0" applyFont="1" applyFill="1" applyBorder="1" applyAlignment="1" applyProtection="1">
      <alignment horizontal="center" vertical="top" wrapText="1"/>
    </xf>
    <xf numFmtId="0" fontId="0" fillId="0" borderId="0" xfId="0" applyFont="1" applyProtection="1"/>
    <xf numFmtId="0" fontId="6" fillId="4" borderId="1" xfId="1" applyFont="1" applyFill="1" applyBorder="1" applyAlignment="1" applyProtection="1">
      <alignment horizontal="left" vertical="top" wrapText="1"/>
    </xf>
    <xf numFmtId="0" fontId="11" fillId="0" borderId="0" xfId="0" applyFont="1" applyProtection="1"/>
    <xf numFmtId="0" fontId="3" fillId="5" borderId="1" xfId="0" applyFont="1" applyFill="1" applyBorder="1" applyAlignment="1" applyProtection="1">
      <alignment horizontal="center" vertical="top" wrapText="1"/>
    </xf>
    <xf numFmtId="0" fontId="6" fillId="3" borderId="2" xfId="0" applyFont="1" applyFill="1" applyBorder="1" applyAlignment="1" applyProtection="1">
      <alignment horizontal="center" vertical="top" wrapText="1"/>
    </xf>
    <xf numFmtId="0" fontId="4" fillId="0" borderId="4"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0" xfId="0" applyFont="1" applyAlignment="1" applyProtection="1">
      <alignment wrapText="1"/>
    </xf>
    <xf numFmtId="0" fontId="4" fillId="0" borderId="0" xfId="0" applyFont="1" applyProtection="1"/>
    <xf numFmtId="0" fontId="6" fillId="0" borderId="1" xfId="1" applyFont="1" applyBorder="1" applyAlignment="1" applyProtection="1">
      <alignment vertical="top" wrapText="1"/>
    </xf>
    <xf numFmtId="0" fontId="6" fillId="5" borderId="1" xfId="1" applyFont="1" applyFill="1" applyBorder="1" applyAlignment="1" applyProtection="1">
      <alignment horizontal="left" vertical="top" wrapText="1"/>
      <protection locked="0"/>
    </xf>
    <xf numFmtId="0" fontId="6" fillId="0" borderId="1" xfId="1" applyFont="1" applyFill="1" applyBorder="1" applyAlignment="1" applyProtection="1">
      <alignment vertical="top" wrapText="1"/>
    </xf>
    <xf numFmtId="0" fontId="3" fillId="0" borderId="1" xfId="0" applyFont="1" applyFill="1" applyBorder="1" applyAlignment="1" applyProtection="1">
      <alignment horizontal="center" vertical="top"/>
    </xf>
    <xf numFmtId="1" fontId="3" fillId="4" borderId="1" xfId="0" applyNumberFormat="1" applyFont="1" applyFill="1" applyBorder="1" applyAlignment="1" applyProtection="1">
      <alignment horizontal="center" vertical="top" wrapText="1"/>
    </xf>
    <xf numFmtId="0" fontId="6" fillId="4" borderId="1" xfId="0" applyFont="1" applyFill="1" applyBorder="1" applyAlignment="1" applyProtection="1">
      <alignment horizontal="left" vertical="top" wrapText="1"/>
    </xf>
    <xf numFmtId="1" fontId="3" fillId="5" borderId="1" xfId="0" applyNumberFormat="1" applyFont="1" applyFill="1" applyBorder="1" applyAlignment="1" applyProtection="1">
      <alignment horizontal="center" vertical="top" wrapText="1"/>
    </xf>
    <xf numFmtId="0" fontId="0" fillId="0" borderId="0" xfId="0" applyFont="1" applyAlignment="1" applyProtection="1">
      <alignment wrapText="1"/>
    </xf>
    <xf numFmtId="1" fontId="3" fillId="0" borderId="1" xfId="0" applyNumberFormat="1" applyFont="1" applyBorder="1" applyAlignment="1" applyProtection="1">
      <alignment horizontal="center" vertical="top" wrapText="1"/>
    </xf>
    <xf numFmtId="0" fontId="6" fillId="0" borderId="0" xfId="1" applyFont="1" applyAlignment="1" applyProtection="1">
      <alignment horizontal="center" wrapText="1"/>
    </xf>
    <xf numFmtId="167" fontId="3" fillId="0" borderId="1" xfId="0" applyNumberFormat="1" applyFont="1" applyFill="1" applyBorder="1" applyAlignment="1" applyProtection="1">
      <alignment horizontal="center" vertical="top" wrapText="1"/>
    </xf>
    <xf numFmtId="168" fontId="3" fillId="0" borderId="1" xfId="0" applyNumberFormat="1" applyFont="1" applyFill="1" applyBorder="1" applyAlignment="1" applyProtection="1">
      <alignment horizontal="center" vertical="top" wrapText="1"/>
    </xf>
    <xf numFmtId="169" fontId="3" fillId="0" borderId="1" xfId="0" applyNumberFormat="1" applyFont="1" applyFill="1" applyBorder="1" applyAlignment="1" applyProtection="1">
      <alignment horizontal="center" vertical="top" wrapText="1"/>
    </xf>
    <xf numFmtId="170" fontId="3" fillId="0" borderId="1" xfId="0" applyNumberFormat="1" applyFont="1" applyFill="1" applyBorder="1" applyAlignment="1" applyProtection="1">
      <alignment horizontal="center" vertical="top" wrapText="1"/>
    </xf>
    <xf numFmtId="170" fontId="3" fillId="6" borderId="1" xfId="0" applyNumberFormat="1" applyFont="1" applyFill="1" applyBorder="1" applyAlignment="1" applyProtection="1">
      <alignment horizontal="center" vertical="top" wrapText="1"/>
    </xf>
    <xf numFmtId="1" fontId="3" fillId="6" borderId="1" xfId="0" applyNumberFormat="1" applyFont="1" applyFill="1" applyBorder="1" applyAlignment="1" applyProtection="1">
      <alignment horizontal="center" vertical="top" wrapText="1"/>
    </xf>
    <xf numFmtId="0" fontId="3" fillId="6" borderId="1" xfId="0" applyFont="1" applyFill="1" applyBorder="1" applyAlignment="1" applyProtection="1">
      <alignment vertical="top" wrapText="1"/>
    </xf>
    <xf numFmtId="0" fontId="3" fillId="6" borderId="1" xfId="0" applyFont="1" applyFill="1" applyBorder="1" applyAlignment="1" applyProtection="1">
      <alignment horizontal="center" vertical="top" wrapText="1"/>
    </xf>
    <xf numFmtId="0" fontId="3" fillId="6" borderId="1" xfId="0" applyFont="1" applyFill="1" applyBorder="1" applyAlignment="1" applyProtection="1">
      <alignment horizontal="left" vertical="top" wrapText="1"/>
      <protection locked="0"/>
    </xf>
    <xf numFmtId="1" fontId="3" fillId="0" borderId="1" xfId="0" applyNumberFormat="1" applyFont="1" applyBorder="1" applyAlignment="1" applyProtection="1">
      <alignment horizontal="left" vertical="top" wrapText="1"/>
    </xf>
    <xf numFmtId="1" fontId="3" fillId="6" borderId="1" xfId="0" applyNumberFormat="1" applyFont="1" applyFill="1" applyBorder="1" applyAlignment="1" applyProtection="1">
      <alignment horizontal="left" vertical="top" wrapText="1"/>
    </xf>
    <xf numFmtId="0" fontId="6" fillId="0" borderId="0" xfId="1" applyFont="1" applyAlignment="1" applyProtection="1">
      <alignment horizontal="left" wrapText="1"/>
    </xf>
    <xf numFmtId="0" fontId="3" fillId="0" borderId="1" xfId="0" applyFont="1" applyBorder="1" applyAlignment="1" applyProtection="1">
      <alignment horizontal="center" vertical="top"/>
    </xf>
    <xf numFmtId="0" fontId="3" fillId="6" borderId="1" xfId="0" applyFont="1" applyFill="1" applyBorder="1" applyAlignment="1" applyProtection="1">
      <alignment horizontal="center" vertical="top"/>
    </xf>
    <xf numFmtId="0" fontId="0" fillId="0" borderId="0" xfId="0" applyAlignment="1">
      <alignment horizontal="left"/>
    </xf>
    <xf numFmtId="167" fontId="3" fillId="6" borderId="1" xfId="0" applyNumberFormat="1" applyFont="1" applyFill="1" applyBorder="1" applyAlignment="1" applyProtection="1">
      <alignment horizontal="center" vertical="top" wrapText="1"/>
    </xf>
    <xf numFmtId="0" fontId="6" fillId="6" borderId="1" xfId="1" applyFont="1" applyFill="1" applyBorder="1" applyAlignment="1" applyProtection="1">
      <alignment vertical="top" wrapText="1"/>
    </xf>
    <xf numFmtId="0" fontId="6" fillId="6" borderId="1" xfId="0" applyFont="1" applyFill="1" applyBorder="1" applyAlignment="1" applyProtection="1">
      <alignment horizontal="left" vertical="top" wrapText="1"/>
    </xf>
    <xf numFmtId="168" fontId="3" fillId="6" borderId="1" xfId="0" applyNumberFormat="1" applyFont="1" applyFill="1" applyBorder="1" applyAlignment="1" applyProtection="1">
      <alignment horizontal="center" vertical="top" wrapText="1"/>
    </xf>
    <xf numFmtId="169" fontId="3" fillId="6" borderId="1" xfId="0" applyNumberFormat="1" applyFont="1" applyFill="1" applyBorder="1" applyAlignment="1" applyProtection="1">
      <alignment horizontal="center" vertical="top" wrapText="1"/>
    </xf>
    <xf numFmtId="0" fontId="6" fillId="0" borderId="1" xfId="0" applyFont="1" applyBorder="1" applyAlignment="1" applyProtection="1">
      <alignment vertical="top" wrapText="1"/>
    </xf>
    <xf numFmtId="0" fontId="6" fillId="6" borderId="1" xfId="0" applyFont="1" applyFill="1" applyBorder="1" applyAlignment="1" applyProtection="1">
      <alignment vertical="top" wrapText="1"/>
    </xf>
    <xf numFmtId="171" fontId="3" fillId="0" borderId="1" xfId="0" applyNumberFormat="1" applyFont="1" applyFill="1" applyBorder="1" applyAlignment="1" applyProtection="1">
      <alignment horizontal="center" vertical="top" wrapText="1"/>
    </xf>
    <xf numFmtId="172" fontId="3" fillId="0" borderId="1" xfId="0" applyNumberFormat="1" applyFont="1" applyFill="1" applyBorder="1" applyAlignment="1" applyProtection="1">
      <alignment horizontal="center" vertical="top" wrapText="1"/>
    </xf>
    <xf numFmtId="173" fontId="3" fillId="0" borderId="1" xfId="0" applyNumberFormat="1" applyFont="1" applyFill="1" applyBorder="1" applyAlignment="1" applyProtection="1">
      <alignment horizontal="center" vertical="top" wrapText="1"/>
    </xf>
    <xf numFmtId="1" fontId="6" fillId="0" borderId="1" xfId="0" applyNumberFormat="1" applyFont="1" applyBorder="1" applyAlignment="1" applyProtection="1">
      <alignment horizontal="left" vertical="top" wrapText="1"/>
    </xf>
    <xf numFmtId="172" fontId="3" fillId="6" borderId="1" xfId="0" applyNumberFormat="1" applyFont="1" applyFill="1" applyBorder="1" applyAlignment="1" applyProtection="1">
      <alignment horizontal="center" vertical="top" wrapText="1"/>
    </xf>
    <xf numFmtId="171" fontId="3" fillId="6" borderId="1" xfId="0" applyNumberFormat="1" applyFont="1" applyFill="1" applyBorder="1" applyAlignment="1" applyProtection="1">
      <alignment horizontal="center" vertical="top" wrapText="1"/>
    </xf>
    <xf numFmtId="1" fontId="3" fillId="3" borderId="1" xfId="0" applyNumberFormat="1" applyFont="1" applyFill="1" applyBorder="1" applyAlignment="1" applyProtection="1">
      <alignment horizontal="center" vertical="top" wrapText="1"/>
      <protection locked="0"/>
    </xf>
    <xf numFmtId="1" fontId="3" fillId="6" borderId="1" xfId="0" applyNumberFormat="1" applyFont="1" applyFill="1" applyBorder="1" applyAlignment="1" applyProtection="1">
      <alignment horizontal="center" vertical="top" wrapText="1"/>
      <protection locked="0"/>
    </xf>
    <xf numFmtId="0" fontId="3" fillId="0" borderId="1" xfId="0" applyFont="1" applyBorder="1" applyAlignment="1" applyProtection="1">
      <alignment vertical="top"/>
      <protection locked="0"/>
    </xf>
    <xf numFmtId="0" fontId="3" fillId="6" borderId="1" xfId="0" applyFont="1" applyFill="1" applyBorder="1" applyAlignment="1" applyProtection="1">
      <alignment vertical="top"/>
      <protection locked="0"/>
    </xf>
    <xf numFmtId="0" fontId="11" fillId="0" borderId="0" xfId="0" applyFont="1" applyAlignment="1">
      <alignment horizontal="center"/>
    </xf>
    <xf numFmtId="0" fontId="3" fillId="0" borderId="4" xfId="0" applyFont="1" applyBorder="1" applyAlignment="1" applyProtection="1">
      <alignment horizontal="left" wrapText="1"/>
    </xf>
    <xf numFmtId="0" fontId="3" fillId="0" borderId="5" xfId="0" applyFont="1" applyBorder="1" applyAlignment="1" applyProtection="1">
      <alignment horizontal="left" wrapText="1"/>
    </xf>
  </cellXfs>
  <cellStyles count="2">
    <cellStyle name="Normal" xfId="0" builtinId="0"/>
    <cellStyle name="Normal 2" xfId="1"/>
  </cellStyles>
  <dxfs count="0"/>
  <tableStyles count="0" defaultTableStyle="TableStyleMedium2" defaultPivotStyle="PivotStyleLight16"/>
  <colors>
    <mruColors>
      <color rgb="FFE0E0E0"/>
      <color rgb="FF975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ry\Box%20Sync\6341.001%20CA%20LASC%20JCC%20Statewide%20E-filing\300WIP\350%20RFP\2017-04-11%20Build\Temp%20Exhibits_1_through_7_305597%20Addendum%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B42"/>
  <sheetViews>
    <sheetView zoomScale="140" zoomScaleNormal="140" workbookViewId="0">
      <pane ySplit="1" topLeftCell="A21" activePane="bottomLeft" state="frozen"/>
      <selection pane="bottomLeft" activeCell="B5" sqref="B5"/>
    </sheetView>
  </sheetViews>
  <sheetFormatPr defaultColWidth="9.109375" defaultRowHeight="12" x14ac:dyDescent="0.25"/>
  <cols>
    <col min="1" max="1" width="13.5546875" style="22" customWidth="1"/>
    <col min="2" max="2" width="32" style="4" customWidth="1"/>
    <col min="3" max="3" width="14.88671875" style="46" bestFit="1" customWidth="1"/>
    <col min="4" max="4" width="38.88671875" style="24" customWidth="1"/>
    <col min="5" max="7" width="29.6640625" style="23" hidden="1" customWidth="1"/>
    <col min="8" max="8" width="17.6640625" style="23" hidden="1" customWidth="1"/>
    <col min="9" max="9" width="20.33203125" style="4" customWidth="1"/>
    <col min="10" max="11" width="23.6640625" style="4" customWidth="1"/>
    <col min="12" max="12" width="24" style="23" customWidth="1"/>
    <col min="13" max="13" width="24.33203125" style="23" customWidth="1"/>
    <col min="14" max="14" width="21.109375" style="4" customWidth="1"/>
    <col min="15" max="16" width="22.6640625" style="4" customWidth="1"/>
    <col min="17" max="17" width="16.5546875" style="4" customWidth="1"/>
    <col min="18" max="18" width="23.6640625" style="4" customWidth="1"/>
    <col min="19" max="19" width="22.44140625" style="4" customWidth="1"/>
    <col min="20" max="20" width="28" style="4" customWidth="1"/>
    <col min="21" max="21" width="21.33203125" style="4" customWidth="1"/>
    <col min="22" max="22" width="17.44140625" style="4" customWidth="1"/>
    <col min="23" max="23" width="19.6640625" style="4" bestFit="1" customWidth="1"/>
    <col min="24" max="24" width="23.6640625" style="23" customWidth="1"/>
    <col min="25" max="25" width="21.109375" style="4" customWidth="1"/>
    <col min="26" max="26" width="20" style="4" customWidth="1"/>
    <col min="27" max="27" width="17.6640625" style="23" customWidth="1"/>
    <col min="28" max="28" width="22.44140625" style="23" bestFit="1" customWidth="1"/>
    <col min="29" max="29" width="20.44140625" style="4" customWidth="1"/>
    <col min="30" max="30" width="37.6640625" style="4" customWidth="1"/>
    <col min="31" max="16384" width="9.109375" style="4"/>
  </cols>
  <sheetData>
    <row r="1" spans="1:28" ht="36.75" customHeight="1" x14ac:dyDescent="0.35">
      <c r="A1" s="1" t="s">
        <v>0</v>
      </c>
      <c r="B1" s="2" t="s">
        <v>1</v>
      </c>
      <c r="C1" s="3" t="s">
        <v>605</v>
      </c>
      <c r="D1" s="40" t="s">
        <v>3</v>
      </c>
      <c r="E1" s="47" t="s">
        <v>4</v>
      </c>
      <c r="F1" s="48" t="s">
        <v>5</v>
      </c>
      <c r="G1" s="49" t="s">
        <v>6</v>
      </c>
      <c r="H1" s="56" t="s">
        <v>7</v>
      </c>
      <c r="I1" s="52"/>
      <c r="J1" s="52"/>
      <c r="K1" s="52"/>
      <c r="L1" s="56"/>
      <c r="M1" s="56"/>
      <c r="N1" s="52"/>
      <c r="O1" s="52"/>
      <c r="P1" s="52"/>
      <c r="Q1" s="52"/>
      <c r="R1" s="52"/>
      <c r="S1" s="52"/>
      <c r="T1" s="52"/>
      <c r="U1" s="52"/>
      <c r="V1" s="52"/>
      <c r="W1" s="52"/>
      <c r="X1" s="56"/>
      <c r="Y1" s="52"/>
      <c r="Z1" s="52"/>
      <c r="AA1" s="56"/>
      <c r="AB1" s="56"/>
    </row>
    <row r="2" spans="1:28" ht="132" x14ac:dyDescent="0.25">
      <c r="A2" s="88">
        <v>1</v>
      </c>
      <c r="B2" s="65" t="s">
        <v>595</v>
      </c>
      <c r="C2" s="64" t="s">
        <v>540</v>
      </c>
      <c r="D2" s="6" t="s">
        <v>8</v>
      </c>
      <c r="E2" s="8" t="s">
        <v>9</v>
      </c>
      <c r="F2" s="56" t="s">
        <v>10</v>
      </c>
      <c r="G2" s="56" t="s">
        <v>11</v>
      </c>
      <c r="H2" s="56"/>
      <c r="I2" s="52"/>
      <c r="J2" s="52"/>
      <c r="K2" s="52"/>
      <c r="L2" s="56"/>
      <c r="M2" s="56"/>
      <c r="N2" s="52"/>
      <c r="O2" s="52"/>
      <c r="P2" s="52"/>
      <c r="Q2" s="52"/>
      <c r="R2" s="52"/>
      <c r="S2" s="52"/>
      <c r="T2" s="52"/>
      <c r="U2" s="52"/>
      <c r="V2" s="52"/>
      <c r="W2" s="52"/>
      <c r="X2" s="56"/>
      <c r="Y2" s="52"/>
      <c r="Z2" s="52"/>
      <c r="AA2" s="56"/>
      <c r="AB2" s="56"/>
    </row>
    <row r="3" spans="1:28" ht="96" x14ac:dyDescent="0.25">
      <c r="A3" s="88">
        <f>A2+1</f>
        <v>2</v>
      </c>
      <c r="B3" s="65" t="s">
        <v>12</v>
      </c>
      <c r="C3" s="64" t="s">
        <v>540</v>
      </c>
      <c r="D3" s="9" t="s">
        <v>13</v>
      </c>
      <c r="E3" s="8" t="s">
        <v>14</v>
      </c>
      <c r="F3" s="56" t="s">
        <v>15</v>
      </c>
      <c r="G3" s="56" t="s">
        <v>11</v>
      </c>
      <c r="H3" s="56" t="s">
        <v>16</v>
      </c>
      <c r="I3" s="52"/>
      <c r="J3" s="52"/>
      <c r="K3" s="52"/>
      <c r="L3" s="56"/>
      <c r="M3" s="56"/>
      <c r="N3" s="52"/>
      <c r="O3" s="52"/>
      <c r="P3" s="52"/>
      <c r="Q3" s="52"/>
      <c r="R3" s="52"/>
      <c r="S3" s="52"/>
      <c r="T3" s="52"/>
      <c r="U3" s="52"/>
      <c r="V3" s="52"/>
      <c r="W3" s="52"/>
      <c r="X3" s="56"/>
      <c r="Y3" s="52"/>
      <c r="Z3" s="52"/>
      <c r="AA3" s="56"/>
      <c r="AB3" s="56"/>
    </row>
    <row r="4" spans="1:28" ht="48" x14ac:dyDescent="0.25">
      <c r="A4" s="88">
        <f t="shared" ref="A4:A32" si="0">A3+1</f>
        <v>3</v>
      </c>
      <c r="B4" s="7" t="s">
        <v>17</v>
      </c>
      <c r="C4" s="64" t="s">
        <v>540</v>
      </c>
      <c r="D4" s="9" t="s">
        <v>18</v>
      </c>
      <c r="E4" s="56" t="s">
        <v>19</v>
      </c>
      <c r="F4" s="56" t="s">
        <v>20</v>
      </c>
      <c r="G4" s="56" t="s">
        <v>21</v>
      </c>
      <c r="H4" s="56"/>
      <c r="I4" s="52"/>
      <c r="J4" s="52"/>
      <c r="K4" s="52"/>
      <c r="L4" s="56"/>
      <c r="M4" s="56"/>
      <c r="N4" s="52"/>
      <c r="O4" s="52"/>
      <c r="P4" s="52"/>
      <c r="Q4" s="52"/>
      <c r="R4" s="52"/>
      <c r="S4" s="52"/>
      <c r="T4" s="52"/>
      <c r="U4" s="52"/>
      <c r="V4" s="52"/>
      <c r="W4" s="52"/>
      <c r="X4" s="56"/>
      <c r="Y4" s="52"/>
      <c r="Z4" s="52"/>
      <c r="AA4" s="56"/>
      <c r="AB4" s="56"/>
    </row>
    <row r="5" spans="1:28" ht="84" x14ac:dyDescent="0.25">
      <c r="A5" s="88">
        <f t="shared" si="0"/>
        <v>4</v>
      </c>
      <c r="B5" s="7" t="s">
        <v>22</v>
      </c>
      <c r="C5" s="64" t="s">
        <v>540</v>
      </c>
      <c r="D5" s="9" t="s">
        <v>23</v>
      </c>
      <c r="E5" s="50" t="s">
        <v>24</v>
      </c>
      <c r="F5" s="10" t="s">
        <v>22</v>
      </c>
      <c r="G5" s="56" t="s">
        <v>11</v>
      </c>
      <c r="H5" s="56" t="s">
        <v>25</v>
      </c>
      <c r="I5" s="52"/>
      <c r="J5" s="52"/>
      <c r="K5" s="52"/>
      <c r="L5" s="56"/>
      <c r="M5" s="56"/>
      <c r="N5" s="52"/>
      <c r="O5" s="52"/>
      <c r="P5" s="52"/>
      <c r="Q5" s="52"/>
      <c r="R5" s="52"/>
      <c r="S5" s="52"/>
      <c r="T5" s="52"/>
      <c r="U5" s="52"/>
      <c r="V5" s="52"/>
      <c r="W5" s="52"/>
      <c r="X5" s="56"/>
      <c r="Y5" s="52"/>
      <c r="Z5" s="52"/>
      <c r="AA5" s="56"/>
      <c r="AB5" s="56"/>
    </row>
    <row r="6" spans="1:28" ht="36" x14ac:dyDescent="0.25">
      <c r="A6" s="88">
        <f t="shared" si="0"/>
        <v>5</v>
      </c>
      <c r="B6" s="5" t="s">
        <v>26</v>
      </c>
      <c r="C6" s="64" t="s">
        <v>540</v>
      </c>
      <c r="D6" s="9" t="s">
        <v>27</v>
      </c>
      <c r="E6" s="56" t="s">
        <v>28</v>
      </c>
      <c r="F6" s="56" t="s">
        <v>29</v>
      </c>
      <c r="G6" s="56" t="s">
        <v>30</v>
      </c>
      <c r="H6" s="56"/>
      <c r="I6" s="52"/>
      <c r="J6" s="52"/>
      <c r="K6" s="52"/>
      <c r="L6" s="56"/>
      <c r="M6" s="56"/>
      <c r="N6" s="52"/>
      <c r="O6" s="52"/>
      <c r="P6" s="52"/>
      <c r="Q6" s="52"/>
      <c r="R6" s="52"/>
      <c r="S6" s="52"/>
      <c r="T6" s="52"/>
      <c r="U6" s="52"/>
      <c r="V6" s="52"/>
      <c r="W6" s="52"/>
      <c r="X6" s="56"/>
      <c r="Y6" s="52"/>
      <c r="Z6" s="52"/>
      <c r="AA6" s="56"/>
      <c r="AB6" s="56"/>
    </row>
    <row r="7" spans="1:28" ht="48" x14ac:dyDescent="0.25">
      <c r="A7" s="88">
        <f t="shared" si="0"/>
        <v>6</v>
      </c>
      <c r="B7" s="5" t="s">
        <v>31</v>
      </c>
      <c r="C7" s="64" t="s">
        <v>540</v>
      </c>
      <c r="D7" s="9" t="s">
        <v>32</v>
      </c>
      <c r="E7" s="5" t="s">
        <v>31</v>
      </c>
      <c r="F7" s="5" t="s">
        <v>31</v>
      </c>
      <c r="G7" s="56" t="s">
        <v>21</v>
      </c>
      <c r="H7" s="56"/>
      <c r="I7" s="52"/>
      <c r="J7" s="52"/>
      <c r="K7" s="52"/>
      <c r="L7" s="56"/>
      <c r="M7" s="56"/>
      <c r="N7" s="52"/>
      <c r="O7" s="52"/>
      <c r="P7" s="52"/>
      <c r="Q7" s="52"/>
      <c r="R7" s="52"/>
      <c r="S7" s="52"/>
      <c r="T7" s="52"/>
      <c r="U7" s="52"/>
      <c r="V7" s="52"/>
      <c r="W7" s="52"/>
      <c r="X7" s="56"/>
      <c r="Y7" s="52"/>
      <c r="Z7" s="52"/>
      <c r="AA7" s="56"/>
      <c r="AB7" s="56"/>
    </row>
    <row r="8" spans="1:28" ht="36" x14ac:dyDescent="0.25">
      <c r="A8" s="88">
        <f t="shared" si="0"/>
        <v>7</v>
      </c>
      <c r="B8" s="14" t="s">
        <v>33</v>
      </c>
      <c r="C8" s="64" t="s">
        <v>540</v>
      </c>
      <c r="D8" s="9" t="s">
        <v>34</v>
      </c>
      <c r="E8" s="56" t="s">
        <v>35</v>
      </c>
      <c r="F8" s="56" t="s">
        <v>36</v>
      </c>
      <c r="G8" s="56" t="s">
        <v>37</v>
      </c>
      <c r="H8" s="56"/>
      <c r="I8" s="52"/>
      <c r="J8" s="52"/>
      <c r="K8" s="52"/>
      <c r="L8" s="56"/>
      <c r="M8" s="56"/>
      <c r="N8" s="52"/>
      <c r="O8" s="52"/>
      <c r="P8" s="52"/>
      <c r="Q8" s="52"/>
      <c r="R8" s="52"/>
      <c r="S8" s="52"/>
      <c r="T8" s="52"/>
      <c r="U8" s="52"/>
      <c r="V8" s="52"/>
      <c r="W8" s="52"/>
      <c r="X8" s="56"/>
      <c r="Y8" s="52"/>
      <c r="Z8" s="52"/>
      <c r="AA8" s="56"/>
      <c r="AB8" s="56"/>
    </row>
    <row r="9" spans="1:28" ht="48" x14ac:dyDescent="0.25">
      <c r="A9" s="88">
        <f t="shared" si="0"/>
        <v>8</v>
      </c>
      <c r="B9" s="14" t="s">
        <v>38</v>
      </c>
      <c r="C9" s="64" t="s">
        <v>540</v>
      </c>
      <c r="D9" s="9" t="s">
        <v>39</v>
      </c>
      <c r="E9" s="56"/>
      <c r="F9" s="56"/>
      <c r="G9" s="56"/>
      <c r="H9" s="56"/>
      <c r="I9" s="52"/>
      <c r="J9" s="52"/>
      <c r="K9" s="52"/>
      <c r="L9" s="56"/>
      <c r="M9" s="56"/>
      <c r="N9" s="52"/>
      <c r="O9" s="52"/>
      <c r="P9" s="52"/>
      <c r="Q9" s="52"/>
      <c r="R9" s="52"/>
      <c r="S9" s="52"/>
      <c r="T9" s="52"/>
      <c r="U9" s="52"/>
      <c r="V9" s="52"/>
      <c r="W9" s="52"/>
      <c r="X9" s="56"/>
      <c r="Y9" s="52"/>
      <c r="Z9" s="52"/>
      <c r="AA9" s="56"/>
      <c r="AB9" s="56"/>
    </row>
    <row r="10" spans="1:28" ht="204" x14ac:dyDescent="0.25">
      <c r="A10" s="88">
        <f>A9+1</f>
        <v>9</v>
      </c>
      <c r="B10" s="7" t="s">
        <v>40</v>
      </c>
      <c r="C10" s="102" t="s">
        <v>540</v>
      </c>
      <c r="D10" s="113" t="s">
        <v>41</v>
      </c>
      <c r="E10" s="56"/>
      <c r="F10" s="56"/>
      <c r="G10" s="56"/>
      <c r="H10" s="56"/>
      <c r="I10" s="52"/>
      <c r="J10" s="52"/>
      <c r="K10" s="52"/>
      <c r="L10" s="56"/>
      <c r="M10" s="56"/>
      <c r="N10" s="52"/>
      <c r="O10" s="52"/>
      <c r="P10" s="52"/>
      <c r="Q10" s="52"/>
      <c r="R10" s="52"/>
      <c r="S10" s="52"/>
      <c r="T10" s="52"/>
      <c r="U10" s="52"/>
      <c r="V10" s="52"/>
      <c r="W10" s="52"/>
      <c r="X10" s="56"/>
      <c r="Y10" s="52"/>
      <c r="Z10" s="52"/>
      <c r="AA10" s="56"/>
      <c r="AB10" s="56"/>
    </row>
    <row r="11" spans="1:28" ht="36" x14ac:dyDescent="0.25">
      <c r="A11" s="88">
        <f t="shared" si="0"/>
        <v>10</v>
      </c>
      <c r="B11" s="5" t="s">
        <v>42</v>
      </c>
      <c r="C11" s="102" t="s">
        <v>541</v>
      </c>
      <c r="D11" s="9" t="s">
        <v>43</v>
      </c>
      <c r="E11" s="56"/>
      <c r="F11" s="56"/>
      <c r="G11" s="56"/>
      <c r="H11" s="56"/>
      <c r="I11" s="52"/>
      <c r="J11" s="52"/>
      <c r="K11" s="52"/>
      <c r="L11" s="56"/>
      <c r="M11" s="56"/>
      <c r="N11" s="52"/>
      <c r="O11" s="52"/>
      <c r="P11" s="52"/>
      <c r="Q11" s="52"/>
      <c r="R11" s="52"/>
      <c r="S11" s="52"/>
      <c r="T11" s="52"/>
      <c r="U11" s="52"/>
      <c r="V11" s="52"/>
      <c r="W11" s="52"/>
      <c r="X11" s="56"/>
      <c r="Y11" s="52"/>
      <c r="Z11" s="52"/>
      <c r="AA11" s="56"/>
      <c r="AB11" s="56"/>
    </row>
    <row r="12" spans="1:28" ht="48" x14ac:dyDescent="0.25">
      <c r="A12" s="88">
        <f t="shared" si="0"/>
        <v>11</v>
      </c>
      <c r="B12" s="5" t="s">
        <v>44</v>
      </c>
      <c r="C12" s="64" t="s">
        <v>540</v>
      </c>
      <c r="D12" s="9" t="s">
        <v>45</v>
      </c>
      <c r="E12" s="56"/>
      <c r="F12" s="56"/>
      <c r="G12" s="56"/>
      <c r="H12" s="56"/>
      <c r="I12" s="52"/>
      <c r="J12" s="52"/>
      <c r="K12" s="52"/>
      <c r="L12" s="56"/>
      <c r="M12" s="56"/>
      <c r="N12" s="52"/>
      <c r="O12" s="52"/>
      <c r="P12" s="52"/>
      <c r="Q12" s="52"/>
      <c r="R12" s="52"/>
      <c r="S12" s="52"/>
      <c r="T12" s="52"/>
      <c r="U12" s="52"/>
      <c r="V12" s="52"/>
      <c r="W12" s="52"/>
      <c r="X12" s="56"/>
      <c r="Y12" s="52"/>
      <c r="Z12" s="52"/>
      <c r="AA12" s="56"/>
      <c r="AB12" s="56"/>
    </row>
    <row r="13" spans="1:28" s="11" customFormat="1" ht="48" x14ac:dyDescent="0.25">
      <c r="A13" s="88">
        <f t="shared" si="0"/>
        <v>12</v>
      </c>
      <c r="B13" s="5" t="s">
        <v>46</v>
      </c>
      <c r="C13" s="64" t="s">
        <v>540</v>
      </c>
      <c r="D13" s="9" t="s">
        <v>47</v>
      </c>
      <c r="E13" s="51"/>
      <c r="F13" s="51"/>
      <c r="G13" s="51"/>
      <c r="H13" s="51"/>
      <c r="L13" s="51"/>
      <c r="M13" s="51"/>
      <c r="X13" s="51"/>
      <c r="AA13" s="51"/>
      <c r="AB13" s="56"/>
    </row>
    <row r="14" spans="1:28" ht="72" x14ac:dyDescent="0.25">
      <c r="A14" s="88">
        <f t="shared" si="0"/>
        <v>13</v>
      </c>
      <c r="B14" s="5" t="s">
        <v>48</v>
      </c>
      <c r="C14" s="64" t="s">
        <v>540</v>
      </c>
      <c r="D14" s="9" t="s">
        <v>49</v>
      </c>
      <c r="E14" s="56"/>
      <c r="F14" s="56"/>
      <c r="G14" s="56"/>
      <c r="H14" s="56"/>
      <c r="I14" s="52"/>
      <c r="J14" s="52"/>
      <c r="K14" s="52"/>
      <c r="L14" s="56"/>
      <c r="M14" s="56"/>
      <c r="N14" s="52"/>
      <c r="O14" s="52"/>
      <c r="P14" s="52"/>
      <c r="Q14" s="52"/>
      <c r="R14" s="52"/>
      <c r="S14" s="52"/>
      <c r="T14" s="52"/>
      <c r="U14" s="52"/>
      <c r="V14" s="52"/>
      <c r="W14" s="52"/>
      <c r="X14" s="56"/>
      <c r="Y14" s="52"/>
      <c r="Z14" s="52"/>
      <c r="AA14" s="56"/>
      <c r="AB14" s="56"/>
    </row>
    <row r="15" spans="1:28" ht="48" x14ac:dyDescent="0.25">
      <c r="A15" s="88">
        <f t="shared" si="0"/>
        <v>14</v>
      </c>
      <c r="B15" s="5" t="s">
        <v>50</v>
      </c>
      <c r="C15" s="64" t="s">
        <v>540</v>
      </c>
      <c r="D15" s="9" t="s">
        <v>51</v>
      </c>
      <c r="E15" s="56"/>
      <c r="F15" s="56"/>
      <c r="G15" s="56"/>
      <c r="H15" s="56"/>
      <c r="I15" s="52"/>
      <c r="J15" s="52"/>
      <c r="K15" s="52"/>
      <c r="L15" s="56"/>
      <c r="M15" s="56"/>
      <c r="N15" s="52"/>
      <c r="O15" s="52"/>
      <c r="P15" s="52"/>
      <c r="Q15" s="52"/>
      <c r="R15" s="52"/>
      <c r="S15" s="52"/>
      <c r="T15" s="52"/>
      <c r="U15" s="52"/>
      <c r="V15" s="52"/>
      <c r="W15" s="52"/>
      <c r="X15" s="56"/>
      <c r="Y15" s="52"/>
      <c r="Z15" s="52"/>
      <c r="AA15" s="56"/>
      <c r="AB15" s="56"/>
    </row>
    <row r="16" spans="1:28" ht="24" x14ac:dyDescent="0.25">
      <c r="A16" s="88">
        <f t="shared" si="0"/>
        <v>15</v>
      </c>
      <c r="B16" s="65" t="s">
        <v>52</v>
      </c>
      <c r="C16" s="64" t="s">
        <v>540</v>
      </c>
      <c r="D16" s="9"/>
      <c r="E16" s="56"/>
      <c r="F16" s="56"/>
      <c r="G16" s="56"/>
      <c r="H16" s="56"/>
      <c r="I16" s="52"/>
      <c r="J16" s="52"/>
      <c r="K16" s="52"/>
      <c r="L16" s="56"/>
      <c r="M16" s="56"/>
      <c r="N16" s="52"/>
      <c r="O16" s="52"/>
      <c r="P16" s="52"/>
      <c r="Q16" s="52"/>
      <c r="R16" s="52"/>
      <c r="S16" s="52"/>
      <c r="T16" s="52"/>
      <c r="U16" s="52"/>
      <c r="V16" s="52"/>
      <c r="W16" s="52"/>
      <c r="X16" s="56"/>
      <c r="Y16" s="52"/>
      <c r="Z16" s="52"/>
      <c r="AA16" s="56"/>
      <c r="AB16" s="56"/>
    </row>
    <row r="17" spans="1:28" ht="48" x14ac:dyDescent="0.25">
      <c r="A17" s="88">
        <f t="shared" si="0"/>
        <v>16</v>
      </c>
      <c r="B17" s="65" t="s">
        <v>53</v>
      </c>
      <c r="C17" s="64" t="s">
        <v>540</v>
      </c>
      <c r="D17" s="9"/>
      <c r="E17" s="56"/>
      <c r="F17" s="56"/>
      <c r="G17" s="56"/>
      <c r="H17" s="56"/>
      <c r="I17" s="52"/>
      <c r="J17" s="52"/>
      <c r="K17" s="52"/>
      <c r="L17" s="56"/>
      <c r="M17" s="56"/>
      <c r="N17" s="52"/>
      <c r="O17" s="52"/>
      <c r="P17" s="52"/>
      <c r="Q17" s="52"/>
      <c r="R17" s="52"/>
      <c r="S17" s="52"/>
      <c r="T17" s="52"/>
      <c r="U17" s="52"/>
      <c r="V17" s="52"/>
      <c r="W17" s="52"/>
      <c r="X17" s="56"/>
      <c r="Y17" s="52"/>
      <c r="Z17" s="52"/>
      <c r="AA17" s="56"/>
      <c r="AB17" s="56"/>
    </row>
    <row r="18" spans="1:28" ht="96" x14ac:dyDescent="0.25">
      <c r="A18" s="88">
        <f t="shared" si="0"/>
        <v>17</v>
      </c>
      <c r="B18" s="7" t="s">
        <v>54</v>
      </c>
      <c r="C18" s="64" t="s">
        <v>540</v>
      </c>
      <c r="D18" s="9"/>
      <c r="E18" s="56"/>
      <c r="F18" s="56"/>
      <c r="G18" s="56"/>
      <c r="H18" s="56"/>
      <c r="I18" s="52"/>
      <c r="J18" s="52"/>
      <c r="K18" s="52"/>
      <c r="L18" s="56"/>
      <c r="M18" s="56"/>
      <c r="N18" s="52"/>
      <c r="O18" s="52"/>
      <c r="P18" s="52"/>
      <c r="Q18" s="52"/>
      <c r="R18" s="52"/>
      <c r="S18" s="52"/>
      <c r="T18" s="52"/>
      <c r="U18" s="52"/>
      <c r="V18" s="52"/>
      <c r="W18" s="52"/>
      <c r="X18" s="56"/>
      <c r="Y18" s="52"/>
      <c r="Z18" s="52"/>
      <c r="AA18" s="56"/>
      <c r="AB18" s="56"/>
    </row>
    <row r="19" spans="1:28" ht="60" x14ac:dyDescent="0.25">
      <c r="A19" s="88">
        <f t="shared" si="0"/>
        <v>18</v>
      </c>
      <c r="B19" s="7" t="s">
        <v>55</v>
      </c>
      <c r="C19" s="64" t="s">
        <v>540</v>
      </c>
      <c r="D19" s="9"/>
      <c r="E19" s="56"/>
      <c r="F19" s="56"/>
      <c r="G19" s="56"/>
      <c r="H19" s="56"/>
      <c r="I19" s="52"/>
      <c r="J19" s="52"/>
      <c r="K19" s="52"/>
      <c r="L19" s="56"/>
      <c r="M19" s="56"/>
      <c r="N19" s="52"/>
      <c r="O19" s="52"/>
      <c r="P19" s="52"/>
      <c r="Q19" s="52"/>
      <c r="R19" s="52"/>
      <c r="S19" s="52"/>
      <c r="T19" s="52"/>
      <c r="U19" s="52"/>
      <c r="V19" s="52"/>
      <c r="W19" s="52"/>
      <c r="X19" s="56"/>
      <c r="Y19" s="52"/>
      <c r="Z19" s="52"/>
      <c r="AA19" s="56"/>
      <c r="AB19" s="56"/>
    </row>
    <row r="20" spans="1:28" ht="36.6" thickBot="1" x14ac:dyDescent="0.3">
      <c r="A20" s="88">
        <f t="shared" si="0"/>
        <v>19</v>
      </c>
      <c r="B20" s="89" t="s">
        <v>56</v>
      </c>
      <c r="C20" s="35" t="s">
        <v>540</v>
      </c>
      <c r="D20" s="36" t="s">
        <v>57</v>
      </c>
      <c r="E20" s="56"/>
      <c r="F20" s="56"/>
      <c r="G20" s="56"/>
      <c r="H20" s="56"/>
      <c r="I20" s="52"/>
      <c r="J20" s="52"/>
      <c r="K20" s="52"/>
      <c r="L20" s="56"/>
      <c r="M20" s="56"/>
      <c r="N20" s="52"/>
      <c r="O20" s="52"/>
      <c r="P20" s="52"/>
      <c r="Q20" s="52"/>
      <c r="R20" s="52"/>
      <c r="S20" s="52"/>
      <c r="T20" s="52"/>
      <c r="U20" s="52"/>
      <c r="V20" s="52"/>
      <c r="W20" s="52"/>
      <c r="X20" s="56"/>
      <c r="Y20" s="52"/>
      <c r="Z20" s="52"/>
      <c r="AA20" s="56"/>
      <c r="AB20" s="56"/>
    </row>
    <row r="21" spans="1:28" ht="48" x14ac:dyDescent="0.25">
      <c r="A21" s="88">
        <f t="shared" si="0"/>
        <v>20</v>
      </c>
      <c r="B21" s="90" t="s">
        <v>58</v>
      </c>
      <c r="C21" s="32" t="s">
        <v>540</v>
      </c>
      <c r="D21" s="33" t="s">
        <v>59</v>
      </c>
      <c r="E21" s="56"/>
      <c r="F21" s="56"/>
      <c r="G21" s="56"/>
      <c r="H21" s="56"/>
      <c r="I21" s="52"/>
      <c r="J21" s="52"/>
      <c r="K21" s="52"/>
      <c r="L21" s="56"/>
      <c r="M21" s="56"/>
      <c r="N21" s="52"/>
      <c r="O21" s="52"/>
      <c r="P21" s="52"/>
      <c r="Q21" s="52"/>
      <c r="R21" s="52"/>
      <c r="S21" s="52"/>
      <c r="T21" s="52"/>
      <c r="U21" s="52"/>
      <c r="V21" s="52"/>
      <c r="W21" s="52"/>
      <c r="X21" s="56"/>
      <c r="Y21" s="52"/>
      <c r="Z21" s="52"/>
      <c r="AA21" s="56"/>
      <c r="AB21" s="56"/>
    </row>
    <row r="22" spans="1:28" ht="36" x14ac:dyDescent="0.25">
      <c r="A22" s="88">
        <f t="shared" si="0"/>
        <v>21</v>
      </c>
      <c r="B22" s="5" t="s">
        <v>60</v>
      </c>
      <c r="C22" s="64" t="s">
        <v>540</v>
      </c>
      <c r="D22" s="9" t="s">
        <v>61</v>
      </c>
      <c r="E22" s="56"/>
      <c r="F22" s="56"/>
      <c r="G22" s="56"/>
      <c r="H22" s="56"/>
      <c r="I22" s="52"/>
      <c r="J22" s="52"/>
      <c r="K22" s="52"/>
      <c r="L22" s="56"/>
      <c r="M22" s="56"/>
      <c r="N22" s="52"/>
      <c r="O22" s="52"/>
      <c r="P22" s="52"/>
      <c r="Q22" s="52"/>
      <c r="R22" s="52"/>
      <c r="S22" s="52"/>
      <c r="T22" s="52"/>
      <c r="U22" s="52"/>
      <c r="V22" s="52"/>
      <c r="W22" s="52"/>
      <c r="X22" s="56"/>
      <c r="Y22" s="52"/>
      <c r="Z22" s="52"/>
      <c r="AA22" s="56"/>
      <c r="AB22" s="56"/>
    </row>
    <row r="23" spans="1:28" ht="48" x14ac:dyDescent="0.25">
      <c r="A23" s="88">
        <f t="shared" si="0"/>
        <v>22</v>
      </c>
      <c r="B23" s="5" t="s">
        <v>62</v>
      </c>
      <c r="C23" s="64" t="s">
        <v>540</v>
      </c>
      <c r="D23" s="9" t="s">
        <v>63</v>
      </c>
      <c r="E23" s="56"/>
      <c r="F23" s="56"/>
      <c r="G23" s="56"/>
      <c r="H23" s="56"/>
      <c r="I23" s="52"/>
      <c r="J23" s="52"/>
      <c r="K23" s="52"/>
      <c r="L23" s="56"/>
      <c r="M23" s="56"/>
      <c r="N23" s="52"/>
      <c r="O23" s="52"/>
      <c r="P23" s="52"/>
      <c r="Q23" s="52"/>
      <c r="R23" s="52"/>
      <c r="S23" s="52"/>
      <c r="T23" s="52"/>
      <c r="U23" s="52"/>
      <c r="V23" s="52"/>
      <c r="W23" s="52"/>
      <c r="X23" s="56"/>
      <c r="Y23" s="52"/>
      <c r="Z23" s="52"/>
      <c r="AA23" s="56"/>
      <c r="AB23" s="56"/>
    </row>
    <row r="24" spans="1:28" ht="60" x14ac:dyDescent="0.25">
      <c r="A24" s="88">
        <f t="shared" si="0"/>
        <v>23</v>
      </c>
      <c r="B24" s="5" t="s">
        <v>64</v>
      </c>
      <c r="C24" s="64" t="s">
        <v>540</v>
      </c>
      <c r="D24" s="9" t="s">
        <v>65</v>
      </c>
      <c r="E24" s="56"/>
      <c r="F24" s="56"/>
      <c r="G24" s="56"/>
      <c r="H24" s="56"/>
      <c r="I24" s="52"/>
      <c r="J24" s="52"/>
      <c r="K24" s="52"/>
      <c r="L24" s="56"/>
      <c r="M24" s="56"/>
      <c r="N24" s="52"/>
      <c r="O24" s="52"/>
      <c r="P24" s="52"/>
      <c r="Q24" s="52"/>
      <c r="R24" s="52"/>
      <c r="S24" s="52"/>
      <c r="T24" s="52"/>
      <c r="U24" s="52"/>
      <c r="V24" s="52"/>
      <c r="W24" s="52"/>
      <c r="X24" s="56"/>
      <c r="Y24" s="52"/>
      <c r="Z24" s="52"/>
      <c r="AA24" s="56"/>
      <c r="AB24" s="56"/>
    </row>
    <row r="25" spans="1:28" ht="24" x14ac:dyDescent="0.25">
      <c r="A25" s="88">
        <f t="shared" si="0"/>
        <v>24</v>
      </c>
      <c r="B25" s="7" t="s">
        <v>66</v>
      </c>
      <c r="C25" s="64" t="s">
        <v>540</v>
      </c>
      <c r="D25" s="9" t="s">
        <v>67</v>
      </c>
      <c r="E25" s="56"/>
      <c r="F25" s="56"/>
      <c r="G25" s="56"/>
      <c r="H25" s="56"/>
      <c r="I25" s="52"/>
      <c r="J25" s="52"/>
      <c r="K25" s="52"/>
      <c r="L25" s="56"/>
      <c r="M25" s="56"/>
      <c r="N25" s="52"/>
      <c r="O25" s="52"/>
      <c r="P25" s="52"/>
      <c r="Q25" s="52"/>
      <c r="R25" s="52"/>
      <c r="S25" s="52"/>
      <c r="T25" s="52"/>
      <c r="U25" s="52"/>
      <c r="V25" s="52"/>
      <c r="W25" s="52"/>
      <c r="X25" s="56"/>
      <c r="Y25" s="52"/>
      <c r="Z25" s="52"/>
      <c r="AA25" s="56"/>
      <c r="AB25" s="56"/>
    </row>
    <row r="26" spans="1:28" ht="60" x14ac:dyDescent="0.25">
      <c r="A26" s="88">
        <f t="shared" si="0"/>
        <v>25</v>
      </c>
      <c r="B26" s="5" t="s">
        <v>68</v>
      </c>
      <c r="C26" s="64" t="s">
        <v>540</v>
      </c>
      <c r="D26" s="9" t="s">
        <v>69</v>
      </c>
      <c r="E26" s="56"/>
      <c r="F26" s="56"/>
      <c r="G26" s="56"/>
      <c r="H26" s="56"/>
      <c r="I26" s="52"/>
      <c r="J26" s="52"/>
      <c r="K26" s="52"/>
      <c r="L26" s="56"/>
      <c r="M26" s="56"/>
      <c r="N26" s="52"/>
      <c r="O26" s="52"/>
      <c r="P26" s="52"/>
      <c r="Q26" s="52"/>
      <c r="R26" s="52"/>
      <c r="S26" s="52"/>
      <c r="T26" s="52"/>
      <c r="U26" s="52"/>
      <c r="V26" s="52"/>
      <c r="W26" s="52"/>
      <c r="X26" s="56"/>
      <c r="Y26" s="52"/>
      <c r="Z26" s="52"/>
      <c r="AA26" s="56"/>
      <c r="AB26" s="56"/>
    </row>
    <row r="27" spans="1:28" ht="36" x14ac:dyDescent="0.25">
      <c r="A27" s="88">
        <f t="shared" si="0"/>
        <v>26</v>
      </c>
      <c r="B27" s="65" t="s">
        <v>604</v>
      </c>
      <c r="C27" s="64" t="s">
        <v>540</v>
      </c>
      <c r="D27" s="9" t="s">
        <v>70</v>
      </c>
      <c r="E27" s="56"/>
      <c r="F27" s="56"/>
      <c r="G27" s="56"/>
      <c r="H27" s="56"/>
      <c r="I27" s="52"/>
      <c r="J27" s="52"/>
      <c r="K27" s="52"/>
      <c r="L27" s="56"/>
      <c r="M27" s="56"/>
      <c r="N27" s="52"/>
      <c r="O27" s="52"/>
      <c r="P27" s="52"/>
      <c r="Q27" s="52"/>
      <c r="R27" s="52"/>
      <c r="S27" s="52"/>
      <c r="T27" s="52"/>
      <c r="U27" s="52"/>
      <c r="V27" s="52"/>
      <c r="W27" s="52"/>
      <c r="X27" s="56"/>
      <c r="Y27" s="52"/>
      <c r="Z27" s="52"/>
      <c r="AA27" s="56"/>
      <c r="AB27" s="56"/>
    </row>
    <row r="28" spans="1:28" s="12" customFormat="1" ht="48" collapsed="1" x14ac:dyDescent="0.25">
      <c r="A28" s="88">
        <f t="shared" si="0"/>
        <v>27</v>
      </c>
      <c r="B28" s="65" t="s">
        <v>71</v>
      </c>
      <c r="C28" s="64" t="s">
        <v>540</v>
      </c>
      <c r="D28" s="9" t="s">
        <v>72</v>
      </c>
      <c r="E28" s="37"/>
      <c r="F28" s="37"/>
      <c r="G28" s="37"/>
      <c r="H28" s="37"/>
      <c r="L28" s="37"/>
      <c r="M28" s="37"/>
      <c r="X28" s="37"/>
      <c r="AA28" s="37"/>
      <c r="AB28" s="56"/>
    </row>
    <row r="29" spans="1:28" ht="36" x14ac:dyDescent="0.25">
      <c r="A29" s="88">
        <f t="shared" si="0"/>
        <v>28</v>
      </c>
      <c r="B29" s="13" t="s">
        <v>73</v>
      </c>
      <c r="C29" s="64" t="s">
        <v>540</v>
      </c>
      <c r="D29" s="6" t="s">
        <v>74</v>
      </c>
      <c r="E29" s="56"/>
      <c r="F29" s="56"/>
      <c r="G29" s="56"/>
      <c r="H29" s="56"/>
      <c r="I29" s="52"/>
      <c r="J29" s="52"/>
      <c r="K29" s="52"/>
      <c r="L29" s="56"/>
      <c r="M29" s="56"/>
      <c r="N29" s="52"/>
      <c r="O29" s="52"/>
      <c r="P29" s="52"/>
      <c r="Q29" s="52"/>
      <c r="R29" s="52"/>
      <c r="S29" s="52"/>
      <c r="T29" s="52"/>
      <c r="U29" s="52"/>
      <c r="V29" s="52"/>
      <c r="W29" s="52"/>
      <c r="X29" s="56"/>
      <c r="Y29" s="52"/>
      <c r="Z29" s="52"/>
      <c r="AA29" s="56"/>
      <c r="AB29" s="56"/>
    </row>
    <row r="30" spans="1:28" ht="72" x14ac:dyDescent="0.25">
      <c r="A30" s="88">
        <f t="shared" si="0"/>
        <v>29</v>
      </c>
      <c r="B30" s="7" t="s">
        <v>75</v>
      </c>
      <c r="C30" s="102" t="s">
        <v>541</v>
      </c>
      <c r="D30" s="6" t="s">
        <v>77</v>
      </c>
      <c r="E30" s="56"/>
      <c r="F30" s="56"/>
      <c r="G30" s="56"/>
      <c r="H30" s="56"/>
      <c r="I30" s="52"/>
      <c r="J30" s="52"/>
      <c r="K30" s="52"/>
      <c r="L30" s="56"/>
      <c r="M30" s="56"/>
      <c r="N30" s="52"/>
      <c r="O30" s="52"/>
      <c r="P30" s="52"/>
      <c r="Q30" s="52"/>
      <c r="R30" s="52"/>
      <c r="S30" s="52"/>
      <c r="T30" s="52"/>
      <c r="U30" s="52"/>
      <c r="V30" s="52"/>
      <c r="W30" s="52"/>
      <c r="X30" s="56"/>
      <c r="Y30" s="52"/>
      <c r="Z30" s="52"/>
      <c r="AA30" s="56"/>
      <c r="AB30" s="56"/>
    </row>
    <row r="31" spans="1:28" ht="24" x14ac:dyDescent="0.25">
      <c r="A31" s="88">
        <f t="shared" si="0"/>
        <v>30</v>
      </c>
      <c r="B31" s="7" t="s">
        <v>78</v>
      </c>
      <c r="C31" s="102" t="s">
        <v>541</v>
      </c>
      <c r="D31" s="6" t="s">
        <v>79</v>
      </c>
      <c r="E31" s="56"/>
      <c r="F31" s="56"/>
      <c r="G31" s="56"/>
      <c r="H31" s="56"/>
      <c r="I31" s="52"/>
      <c r="J31" s="52"/>
      <c r="K31" s="52"/>
      <c r="L31" s="56"/>
      <c r="M31" s="56"/>
      <c r="N31" s="52"/>
      <c r="O31" s="52"/>
      <c r="P31" s="52"/>
      <c r="Q31" s="52"/>
      <c r="R31" s="52"/>
      <c r="S31" s="52"/>
      <c r="T31" s="52"/>
      <c r="U31" s="52"/>
      <c r="V31" s="52"/>
      <c r="W31" s="52"/>
      <c r="X31" s="56"/>
      <c r="Y31" s="52"/>
      <c r="Z31" s="52"/>
      <c r="AA31" s="56"/>
      <c r="AB31" s="56"/>
    </row>
    <row r="32" spans="1:28" ht="36" x14ac:dyDescent="0.25">
      <c r="A32" s="88">
        <f t="shared" si="0"/>
        <v>31</v>
      </c>
      <c r="B32" s="66" t="s">
        <v>80</v>
      </c>
      <c r="C32" s="64" t="s">
        <v>540</v>
      </c>
      <c r="D32" s="6" t="s">
        <v>81</v>
      </c>
    </row>
    <row r="33" spans="2:3" x14ac:dyDescent="0.25">
      <c r="B33" s="56"/>
      <c r="C33" s="58"/>
    </row>
    <row r="34" spans="2:3" x14ac:dyDescent="0.25">
      <c r="B34" s="56"/>
      <c r="C34" s="58"/>
    </row>
    <row r="35" spans="2:3" x14ac:dyDescent="0.25">
      <c r="B35" s="56"/>
      <c r="C35" s="58"/>
    </row>
    <row r="36" spans="2:3" x14ac:dyDescent="0.25">
      <c r="B36" s="56"/>
      <c r="C36" s="58"/>
    </row>
    <row r="37" spans="2:3" x14ac:dyDescent="0.25">
      <c r="B37" s="56"/>
      <c r="C37" s="58"/>
    </row>
    <row r="38" spans="2:3" x14ac:dyDescent="0.25">
      <c r="B38" s="56"/>
      <c r="C38" s="58"/>
    </row>
    <row r="39" spans="2:3" x14ac:dyDescent="0.25">
      <c r="B39" s="56"/>
      <c r="C39" s="58"/>
    </row>
    <row r="40" spans="2:3" x14ac:dyDescent="0.25">
      <c r="B40" s="56"/>
      <c r="C40" s="58"/>
    </row>
    <row r="41" spans="2:3" x14ac:dyDescent="0.25">
      <c r="B41" s="56"/>
      <c r="C41" s="58"/>
    </row>
    <row r="42" spans="2:3" x14ac:dyDescent="0.25">
      <c r="B42" s="56"/>
      <c r="C42" s="5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H23" sqref="H23"/>
    </sheetView>
  </sheetViews>
  <sheetFormatPr defaultRowHeight="14.4" x14ac:dyDescent="0.3"/>
  <cols>
    <col min="1" max="1" width="36.6640625" bestFit="1" customWidth="1"/>
    <col min="2" max="2" width="10.33203125" bestFit="1" customWidth="1"/>
  </cols>
  <sheetData>
    <row r="1" spans="1:2" ht="39.75" customHeight="1" x14ac:dyDescent="0.3">
      <c r="A1" s="78" t="s">
        <v>562</v>
      </c>
      <c r="B1" s="81" t="s">
        <v>588</v>
      </c>
    </row>
    <row r="2" spans="1:2" ht="24" customHeight="1" x14ac:dyDescent="0.3">
      <c r="A2" s="73" t="s">
        <v>691</v>
      </c>
      <c r="B2" s="74" t="s">
        <v>702</v>
      </c>
    </row>
    <row r="3" spans="1:2" ht="18.75" customHeight="1" x14ac:dyDescent="0.3">
      <c r="A3" s="73" t="s">
        <v>553</v>
      </c>
      <c r="B3" s="74" t="s">
        <v>564</v>
      </c>
    </row>
    <row r="4" spans="1:2" ht="18.75" customHeight="1" x14ac:dyDescent="0.3">
      <c r="A4" s="73" t="s">
        <v>554</v>
      </c>
      <c r="B4" s="74" t="s">
        <v>565</v>
      </c>
    </row>
    <row r="5" spans="1:2" ht="18.75" customHeight="1" x14ac:dyDescent="0.3">
      <c r="A5" s="73" t="s">
        <v>535</v>
      </c>
      <c r="B5" s="74" t="s">
        <v>566</v>
      </c>
    </row>
    <row r="6" spans="1:2" ht="18.75" customHeight="1" x14ac:dyDescent="0.3">
      <c r="A6" s="73" t="s">
        <v>527</v>
      </c>
      <c r="B6" s="74" t="s">
        <v>567</v>
      </c>
    </row>
    <row r="7" spans="1:2" ht="18.75" customHeight="1" x14ac:dyDescent="0.3">
      <c r="A7" s="73" t="s">
        <v>531</v>
      </c>
      <c r="B7" s="74" t="s">
        <v>568</v>
      </c>
    </row>
    <row r="8" spans="1:2" ht="18.75" customHeight="1" x14ac:dyDescent="0.3">
      <c r="A8" s="73" t="s">
        <v>538</v>
      </c>
      <c r="B8" s="74" t="s">
        <v>569</v>
      </c>
    </row>
    <row r="9" spans="1:2" ht="18.75" customHeight="1" x14ac:dyDescent="0.3">
      <c r="A9" s="73" t="s">
        <v>532</v>
      </c>
      <c r="B9" s="74" t="s">
        <v>570</v>
      </c>
    </row>
    <row r="10" spans="1:2" ht="18.75" customHeight="1" x14ac:dyDescent="0.3">
      <c r="A10" s="73" t="s">
        <v>529</v>
      </c>
      <c r="B10" s="74" t="s">
        <v>571</v>
      </c>
    </row>
    <row r="11" spans="1:2" ht="18.75" customHeight="1" x14ac:dyDescent="0.3">
      <c r="A11" s="73" t="s">
        <v>528</v>
      </c>
      <c r="B11" s="74" t="s">
        <v>572</v>
      </c>
    </row>
    <row r="12" spans="1:2" ht="18.75" customHeight="1" x14ac:dyDescent="0.3">
      <c r="A12" s="73" t="s">
        <v>523</v>
      </c>
      <c r="B12" s="74" t="s">
        <v>582</v>
      </c>
    </row>
    <row r="13" spans="1:2" ht="18.75" customHeight="1" x14ac:dyDescent="0.3">
      <c r="A13" s="76" t="s">
        <v>560</v>
      </c>
      <c r="B13" s="74" t="s">
        <v>583</v>
      </c>
    </row>
    <row r="14" spans="1:2" ht="18.75" customHeight="1" x14ac:dyDescent="0.3">
      <c r="A14" s="73" t="s">
        <v>525</v>
      </c>
      <c r="B14" s="74" t="s">
        <v>573</v>
      </c>
    </row>
    <row r="15" spans="1:2" ht="18.75" customHeight="1" x14ac:dyDescent="0.3">
      <c r="A15" s="73" t="s">
        <v>521</v>
      </c>
      <c r="B15" s="74" t="s">
        <v>574</v>
      </c>
    </row>
    <row r="16" spans="1:2" ht="18.75" customHeight="1" x14ac:dyDescent="0.3">
      <c r="A16" s="73" t="s">
        <v>537</v>
      </c>
      <c r="B16" s="74" t="s">
        <v>575</v>
      </c>
    </row>
    <row r="17" spans="1:2" ht="18.75" customHeight="1" x14ac:dyDescent="0.3">
      <c r="A17" s="73" t="s">
        <v>533</v>
      </c>
      <c r="B17" s="74" t="s">
        <v>584</v>
      </c>
    </row>
    <row r="18" spans="1:2" ht="18.75" customHeight="1" x14ac:dyDescent="0.3">
      <c r="A18" s="73" t="s">
        <v>526</v>
      </c>
      <c r="B18" s="74" t="s">
        <v>585</v>
      </c>
    </row>
    <row r="19" spans="1:2" ht="18.75" customHeight="1" x14ac:dyDescent="0.3">
      <c r="A19" s="73" t="s">
        <v>555</v>
      </c>
      <c r="B19" s="74" t="s">
        <v>586</v>
      </c>
    </row>
    <row r="20" spans="1:2" ht="18.75" customHeight="1" x14ac:dyDescent="0.3">
      <c r="A20" s="73" t="s">
        <v>522</v>
      </c>
      <c r="B20" s="74" t="s">
        <v>576</v>
      </c>
    </row>
    <row r="21" spans="1:2" ht="18.75" customHeight="1" x14ac:dyDescent="0.3">
      <c r="A21" s="73" t="s">
        <v>348</v>
      </c>
      <c r="B21" s="74" t="s">
        <v>577</v>
      </c>
    </row>
    <row r="22" spans="1:2" ht="18.75" customHeight="1" x14ac:dyDescent="0.3">
      <c r="A22" s="73" t="s">
        <v>524</v>
      </c>
      <c r="B22" s="74" t="s">
        <v>578</v>
      </c>
    </row>
    <row r="23" spans="1:2" ht="18.75" customHeight="1" x14ac:dyDescent="0.3">
      <c r="A23" s="75" t="s">
        <v>558</v>
      </c>
      <c r="B23" s="74" t="s">
        <v>587</v>
      </c>
    </row>
    <row r="24" spans="1:2" ht="18.75" customHeight="1" x14ac:dyDescent="0.3">
      <c r="A24" s="73" t="s">
        <v>534</v>
      </c>
      <c r="B24" s="74" t="s">
        <v>579</v>
      </c>
    </row>
    <row r="25" spans="1:2" ht="18.75" customHeight="1" x14ac:dyDescent="0.3">
      <c r="A25" s="73" t="s">
        <v>530</v>
      </c>
      <c r="B25" s="74" t="s">
        <v>580</v>
      </c>
    </row>
    <row r="26" spans="1:2" ht="18.75" customHeight="1" x14ac:dyDescent="0.3">
      <c r="A26" s="73" t="s">
        <v>536</v>
      </c>
      <c r="B26" s="74" t="s">
        <v>581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140" zoomScaleNormal="140" workbookViewId="0">
      <selection activeCell="D25" sqref="D25"/>
    </sheetView>
  </sheetViews>
  <sheetFormatPr defaultRowHeight="14.4" x14ac:dyDescent="0.3"/>
  <cols>
    <col min="1" max="1" width="42.88671875" customWidth="1"/>
    <col min="2" max="6" width="18.109375" customWidth="1"/>
  </cols>
  <sheetData>
    <row r="1" spans="1:6" x14ac:dyDescent="0.3">
      <c r="B1" s="154" t="s">
        <v>561</v>
      </c>
      <c r="C1" s="154"/>
      <c r="D1" s="154"/>
      <c r="E1" s="154"/>
      <c r="F1" s="154"/>
    </row>
    <row r="2" spans="1:6" ht="22.5" customHeight="1" x14ac:dyDescent="0.3">
      <c r="A2" s="72"/>
      <c r="B2" s="77" t="s">
        <v>544</v>
      </c>
      <c r="C2" s="77" t="s">
        <v>546</v>
      </c>
      <c r="D2" s="77" t="s">
        <v>547</v>
      </c>
      <c r="E2" s="77" t="s">
        <v>551</v>
      </c>
      <c r="F2" s="77" t="s">
        <v>560</v>
      </c>
    </row>
    <row r="3" spans="1:6" ht="47.25" customHeight="1" x14ac:dyDescent="0.3">
      <c r="A3" s="78" t="s">
        <v>556</v>
      </c>
    </row>
    <row r="4" spans="1:6" x14ac:dyDescent="0.3">
      <c r="A4" s="73" t="s">
        <v>553</v>
      </c>
      <c r="B4" s="74"/>
      <c r="C4" s="74"/>
      <c r="D4" s="74"/>
      <c r="E4" s="74"/>
      <c r="F4" s="74"/>
    </row>
    <row r="5" spans="1:6" x14ac:dyDescent="0.3">
      <c r="A5" s="73" t="s">
        <v>554</v>
      </c>
      <c r="B5" s="74"/>
      <c r="C5" s="74"/>
      <c r="D5" s="74"/>
      <c r="E5" s="74"/>
      <c r="F5" s="74"/>
    </row>
    <row r="6" spans="1:6" x14ac:dyDescent="0.3">
      <c r="A6" s="73" t="s">
        <v>535</v>
      </c>
      <c r="B6" s="74" t="s">
        <v>557</v>
      </c>
      <c r="C6" s="74" t="s">
        <v>557</v>
      </c>
      <c r="D6" s="74" t="s">
        <v>557</v>
      </c>
      <c r="E6" s="74" t="s">
        <v>557</v>
      </c>
      <c r="F6" s="74" t="s">
        <v>557</v>
      </c>
    </row>
    <row r="7" spans="1:6" x14ac:dyDescent="0.3">
      <c r="A7" s="73" t="s">
        <v>527</v>
      </c>
      <c r="B7" s="74"/>
      <c r="C7" s="74"/>
      <c r="D7" s="74"/>
      <c r="E7" s="74"/>
      <c r="F7" s="74"/>
    </row>
    <row r="8" spans="1:6" x14ac:dyDescent="0.3">
      <c r="A8" s="73" t="s">
        <v>531</v>
      </c>
      <c r="B8" s="74"/>
      <c r="C8" s="74"/>
      <c r="D8" s="74"/>
      <c r="E8" s="74"/>
      <c r="F8" s="74"/>
    </row>
    <row r="9" spans="1:6" x14ac:dyDescent="0.3">
      <c r="A9" s="73" t="s">
        <v>538</v>
      </c>
      <c r="B9" s="74"/>
      <c r="C9" s="74"/>
      <c r="D9" s="74"/>
      <c r="E9" s="74"/>
      <c r="F9" s="74"/>
    </row>
    <row r="10" spans="1:6" x14ac:dyDescent="0.3">
      <c r="A10" s="73" t="s">
        <v>532</v>
      </c>
      <c r="B10" s="74"/>
      <c r="C10" s="74"/>
      <c r="D10" s="74"/>
      <c r="E10" s="74"/>
      <c r="F10" s="74"/>
    </row>
    <row r="11" spans="1:6" x14ac:dyDescent="0.3">
      <c r="A11" s="73" t="s">
        <v>529</v>
      </c>
      <c r="B11" s="74"/>
      <c r="C11" s="74"/>
      <c r="D11" s="74"/>
      <c r="E11" s="74"/>
      <c r="F11" s="74" t="s">
        <v>557</v>
      </c>
    </row>
    <row r="12" spans="1:6" x14ac:dyDescent="0.3">
      <c r="A12" s="73" t="s">
        <v>528</v>
      </c>
      <c r="B12" s="74"/>
      <c r="C12" s="74"/>
      <c r="D12" s="74"/>
      <c r="E12" s="74"/>
      <c r="F12" s="74"/>
    </row>
    <row r="13" spans="1:6" x14ac:dyDescent="0.3">
      <c r="A13" s="73" t="s">
        <v>523</v>
      </c>
      <c r="B13" s="74"/>
      <c r="C13" s="74"/>
      <c r="D13" s="74"/>
      <c r="E13" s="74"/>
      <c r="F13" s="74"/>
    </row>
    <row r="14" spans="1:6" x14ac:dyDescent="0.3">
      <c r="A14" s="76" t="s">
        <v>559</v>
      </c>
      <c r="B14" s="74"/>
      <c r="C14" s="74"/>
      <c r="D14" s="74"/>
      <c r="E14" s="74"/>
      <c r="F14" s="74" t="s">
        <v>557</v>
      </c>
    </row>
    <row r="15" spans="1:6" x14ac:dyDescent="0.3">
      <c r="A15" s="73" t="s">
        <v>525</v>
      </c>
      <c r="B15" s="74"/>
      <c r="C15" s="74"/>
      <c r="D15" s="74"/>
      <c r="E15" s="74"/>
      <c r="F15" s="74"/>
    </row>
    <row r="16" spans="1:6" x14ac:dyDescent="0.3">
      <c r="A16" s="73" t="s">
        <v>521</v>
      </c>
      <c r="B16" s="74"/>
      <c r="C16" s="74"/>
      <c r="D16" s="74"/>
      <c r="E16" s="74"/>
      <c r="F16" s="74"/>
    </row>
    <row r="17" spans="1:6" x14ac:dyDescent="0.3">
      <c r="A17" s="73" t="s">
        <v>537</v>
      </c>
      <c r="B17" s="74"/>
      <c r="C17" s="74"/>
      <c r="D17" s="74"/>
      <c r="E17" s="74"/>
      <c r="F17" s="74"/>
    </row>
    <row r="18" spans="1:6" x14ac:dyDescent="0.3">
      <c r="A18" s="73" t="s">
        <v>533</v>
      </c>
      <c r="B18" s="74"/>
      <c r="C18" s="74"/>
      <c r="D18" s="74"/>
      <c r="E18" s="74"/>
      <c r="F18" s="74"/>
    </row>
    <row r="19" spans="1:6" x14ac:dyDescent="0.3">
      <c r="A19" s="73" t="s">
        <v>526</v>
      </c>
      <c r="B19" s="74"/>
      <c r="C19" s="74"/>
      <c r="D19" s="74"/>
      <c r="E19" s="74"/>
      <c r="F19" s="74"/>
    </row>
    <row r="20" spans="1:6" x14ac:dyDescent="0.3">
      <c r="A20" s="73" t="s">
        <v>555</v>
      </c>
      <c r="B20" s="74"/>
      <c r="C20" s="74"/>
      <c r="D20" s="74"/>
      <c r="E20" s="74"/>
      <c r="F20" s="74"/>
    </row>
    <row r="21" spans="1:6" x14ac:dyDescent="0.3">
      <c r="A21" s="73" t="s">
        <v>522</v>
      </c>
      <c r="B21" s="74"/>
      <c r="C21" s="74"/>
      <c r="D21" s="74"/>
      <c r="E21" s="74"/>
      <c r="F21" s="74"/>
    </row>
    <row r="22" spans="1:6" x14ac:dyDescent="0.3">
      <c r="A22" s="73" t="s">
        <v>348</v>
      </c>
      <c r="B22" s="74"/>
      <c r="C22" s="74"/>
      <c r="D22" s="74"/>
      <c r="E22" s="74"/>
      <c r="F22" s="74"/>
    </row>
    <row r="23" spans="1:6" x14ac:dyDescent="0.3">
      <c r="A23" s="73" t="s">
        <v>524</v>
      </c>
      <c r="B23" s="74"/>
      <c r="C23" s="74"/>
      <c r="D23" s="74"/>
      <c r="E23" s="74"/>
      <c r="F23" s="74"/>
    </row>
    <row r="24" spans="1:6" x14ac:dyDescent="0.3">
      <c r="A24" s="75" t="s">
        <v>558</v>
      </c>
      <c r="B24" s="74"/>
      <c r="C24" s="74"/>
      <c r="D24" s="74" t="s">
        <v>557</v>
      </c>
      <c r="E24" s="74"/>
      <c r="F24" s="74"/>
    </row>
    <row r="25" spans="1:6" x14ac:dyDescent="0.3">
      <c r="A25" s="73" t="s">
        <v>534</v>
      </c>
      <c r="B25" s="74"/>
      <c r="C25" s="74"/>
      <c r="D25" s="74"/>
      <c r="E25" s="74"/>
      <c r="F25" s="74"/>
    </row>
    <row r="26" spans="1:6" x14ac:dyDescent="0.3">
      <c r="A26" s="73" t="s">
        <v>530</v>
      </c>
      <c r="B26" s="74"/>
      <c r="C26" s="74"/>
      <c r="D26" s="74"/>
      <c r="E26" s="74"/>
      <c r="F26" s="74"/>
    </row>
    <row r="27" spans="1:6" x14ac:dyDescent="0.3">
      <c r="A27" s="73" t="s">
        <v>536</v>
      </c>
      <c r="B27" s="74"/>
      <c r="C27" s="74"/>
      <c r="D27" s="74"/>
      <c r="E27" s="74"/>
      <c r="F27" s="74"/>
    </row>
  </sheetData>
  <sortState ref="A4:F27">
    <sortCondition ref="A4"/>
  </sortState>
  <mergeCells count="1">
    <mergeCell ref="B1:F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W83"/>
  <sheetViews>
    <sheetView zoomScale="120" zoomScaleNormal="120" workbookViewId="0">
      <pane ySplit="1" topLeftCell="A78" activePane="bottomLeft" state="frozen"/>
      <selection pane="bottomLeft" activeCell="A83" sqref="A83:XFD83"/>
    </sheetView>
  </sheetViews>
  <sheetFormatPr defaultColWidth="9.109375" defaultRowHeight="12" x14ac:dyDescent="0.25"/>
  <cols>
    <col min="1" max="1" width="11.33203125" style="22" customWidth="1"/>
    <col min="2" max="2" width="16.5546875" style="22" customWidth="1"/>
    <col min="3" max="3" width="16.5546875" style="68" customWidth="1"/>
    <col min="4" max="4" width="14.88671875" style="52" customWidth="1"/>
    <col min="5" max="5" width="13" style="63" customWidth="1"/>
    <col min="6" max="6" width="24.5546875" style="63" customWidth="1"/>
    <col min="7" max="7" width="9.5546875" style="59" customWidth="1"/>
    <col min="8" max="8" width="22.5546875" style="22" customWidth="1"/>
    <col min="9" max="11" width="25.5546875" style="24" customWidth="1"/>
    <col min="12" max="12" width="19.44140625" style="52" customWidth="1"/>
    <col min="13" max="17" width="30" style="56" customWidth="1"/>
    <col min="18" max="18" width="20.6640625" style="57" bestFit="1" customWidth="1"/>
    <col min="19" max="19" width="18.109375" style="52" customWidth="1"/>
    <col min="20" max="20" width="17.6640625" style="52" customWidth="1"/>
    <col min="21" max="21" width="20.33203125" style="52" customWidth="1"/>
    <col min="22" max="23" width="23.6640625" style="52" customWidth="1"/>
    <col min="24" max="24" width="24" style="56" customWidth="1"/>
    <col min="25" max="25" width="24.33203125" style="56" customWidth="1"/>
    <col min="26" max="26" width="21.109375" style="52" customWidth="1"/>
    <col min="27" max="28" width="22.6640625" style="52" customWidth="1"/>
    <col min="29" max="29" width="16.5546875" style="52" customWidth="1"/>
    <col min="30" max="30" width="23.6640625" style="52" customWidth="1"/>
    <col min="31" max="31" width="22.44140625" style="52" customWidth="1"/>
    <col min="32" max="32" width="28" style="52" customWidth="1"/>
    <col min="33" max="33" width="21.33203125" style="52" customWidth="1"/>
    <col min="34" max="34" width="17.44140625" style="52" customWidth="1"/>
    <col min="35" max="35" width="19.6640625" style="52" bestFit="1" customWidth="1"/>
    <col min="36" max="36" width="23.6640625" style="56" customWidth="1"/>
    <col min="37" max="37" width="21.109375" style="52" customWidth="1"/>
    <col min="38" max="38" width="20" style="52" customWidth="1"/>
    <col min="39" max="39" width="17.6640625" style="56" customWidth="1"/>
    <col min="40" max="40" width="20.44140625" style="52" customWidth="1"/>
    <col min="41" max="41" width="37.6640625" style="52" customWidth="1"/>
    <col min="42" max="16384" width="9.109375" style="52"/>
  </cols>
  <sheetData>
    <row r="1" spans="1:33" ht="36.75" customHeight="1" x14ac:dyDescent="0.25">
      <c r="A1" s="62" t="s">
        <v>539</v>
      </c>
      <c r="B1" s="62" t="s">
        <v>520</v>
      </c>
      <c r="C1" s="62"/>
      <c r="D1" s="2" t="s">
        <v>1</v>
      </c>
      <c r="E1" s="2"/>
      <c r="F1" s="2"/>
      <c r="G1" s="3" t="s">
        <v>2</v>
      </c>
      <c r="H1" s="1" t="s">
        <v>82</v>
      </c>
      <c r="I1" s="40" t="s">
        <v>3</v>
      </c>
      <c r="J1" s="60" t="s">
        <v>518</v>
      </c>
      <c r="K1" s="60" t="s">
        <v>519</v>
      </c>
      <c r="L1" s="56"/>
      <c r="R1" s="155"/>
      <c r="S1" s="156"/>
      <c r="T1" s="59"/>
    </row>
    <row r="2" spans="1:33" ht="108" x14ac:dyDescent="0.25">
      <c r="A2" s="53">
        <v>1</v>
      </c>
      <c r="B2" s="53" t="s">
        <v>521</v>
      </c>
      <c r="C2" s="53"/>
      <c r="D2" s="31" t="s">
        <v>88</v>
      </c>
      <c r="E2" s="31"/>
      <c r="F2" s="31"/>
      <c r="G2" s="54" t="s">
        <v>76</v>
      </c>
      <c r="H2" s="53" t="s">
        <v>83</v>
      </c>
      <c r="I2" s="6" t="s">
        <v>89</v>
      </c>
      <c r="J2" s="61"/>
      <c r="K2" s="61"/>
      <c r="L2" s="56"/>
      <c r="M2" s="56" t="s">
        <v>398</v>
      </c>
      <c r="O2" s="56" t="s">
        <v>21</v>
      </c>
    </row>
    <row r="3" spans="1:33" s="63" customFormat="1" ht="120" x14ac:dyDescent="0.25">
      <c r="A3" s="101">
        <f>EFSP!A7+1</f>
        <v>7</v>
      </c>
      <c r="B3" s="67" t="s">
        <v>596</v>
      </c>
      <c r="C3" s="67"/>
      <c r="D3" s="5" t="s">
        <v>113</v>
      </c>
      <c r="E3" s="5"/>
      <c r="F3" s="5"/>
      <c r="G3" s="64" t="s">
        <v>540</v>
      </c>
      <c r="H3" s="95" t="s">
        <v>114</v>
      </c>
      <c r="I3" s="53" t="s">
        <v>97</v>
      </c>
      <c r="J3" s="69"/>
      <c r="K3" s="69"/>
      <c r="L3" s="97"/>
      <c r="M3" s="69"/>
      <c r="Q3" s="69"/>
      <c r="R3" s="69"/>
      <c r="AC3" s="69"/>
      <c r="AF3" s="69"/>
      <c r="AG3" s="69"/>
    </row>
    <row r="4" spans="1:33" s="103" customFormat="1" ht="36" x14ac:dyDescent="0.3">
      <c r="A4" s="82">
        <f>'Exhibit 3 - Non-Funct. Reqmts.'!A17+1</f>
        <v>17</v>
      </c>
      <c r="B4" s="83" t="s">
        <v>442</v>
      </c>
      <c r="C4" s="83"/>
      <c r="D4" s="26" t="s">
        <v>445</v>
      </c>
      <c r="E4" s="26"/>
      <c r="F4" s="26"/>
      <c r="G4" s="64" t="s">
        <v>541</v>
      </c>
      <c r="H4" s="27" t="s">
        <v>446</v>
      </c>
      <c r="I4" s="85"/>
    </row>
    <row r="5" spans="1:33" s="103" customFormat="1" ht="48" x14ac:dyDescent="0.3">
      <c r="A5" s="82">
        <f>A4+1</f>
        <v>18</v>
      </c>
      <c r="B5" s="83" t="s">
        <v>442</v>
      </c>
      <c r="C5" s="83"/>
      <c r="D5" s="26" t="s">
        <v>447</v>
      </c>
      <c r="E5" s="26"/>
      <c r="F5" s="26"/>
      <c r="G5" s="64" t="s">
        <v>541</v>
      </c>
      <c r="H5" s="27" t="s">
        <v>446</v>
      </c>
      <c r="I5" s="85"/>
    </row>
    <row r="6" spans="1:33" s="103" customFormat="1" ht="48" x14ac:dyDescent="0.3">
      <c r="A6" s="82">
        <f>A5+1</f>
        <v>19</v>
      </c>
      <c r="B6" s="83" t="s">
        <v>442</v>
      </c>
      <c r="C6" s="83"/>
      <c r="D6" s="26" t="s">
        <v>448</v>
      </c>
      <c r="E6" s="26"/>
      <c r="F6" s="26"/>
      <c r="G6" s="64" t="s">
        <v>541</v>
      </c>
      <c r="H6" s="27" t="s">
        <v>446</v>
      </c>
      <c r="I6" s="85"/>
    </row>
    <row r="7" spans="1:33" s="103" customFormat="1" ht="84" x14ac:dyDescent="0.3">
      <c r="A7" s="82">
        <f>'Exhibit 3 - Non-Funct. Reqmts.'!A54+1</f>
        <v>54</v>
      </c>
      <c r="B7" s="104" t="s">
        <v>463</v>
      </c>
      <c r="C7" s="104"/>
      <c r="D7" s="26" t="s">
        <v>465</v>
      </c>
      <c r="E7" s="26"/>
      <c r="F7" s="26"/>
      <c r="G7" s="64" t="s">
        <v>541</v>
      </c>
      <c r="H7" s="27" t="s">
        <v>466</v>
      </c>
      <c r="I7" s="85"/>
    </row>
    <row r="8" spans="1:33" s="103" customFormat="1" ht="48" x14ac:dyDescent="0.3">
      <c r="A8" s="82">
        <f>A7+1</f>
        <v>55</v>
      </c>
      <c r="B8" s="104" t="s">
        <v>463</v>
      </c>
      <c r="C8" s="104"/>
      <c r="D8" s="26" t="s">
        <v>467</v>
      </c>
      <c r="E8" s="26"/>
      <c r="F8" s="26"/>
      <c r="G8" s="64" t="s">
        <v>540</v>
      </c>
      <c r="H8" s="27" t="s">
        <v>466</v>
      </c>
      <c r="I8" s="85"/>
    </row>
    <row r="9" spans="1:33" s="103" customFormat="1" ht="96" x14ac:dyDescent="0.3">
      <c r="A9" s="82">
        <f>'Exhibit 3 - Non-Funct. Reqmts.'!A60+1</f>
        <v>60</v>
      </c>
      <c r="B9" s="104" t="s">
        <v>463</v>
      </c>
      <c r="C9" s="104"/>
      <c r="D9" s="26" t="s">
        <v>468</v>
      </c>
      <c r="E9" s="26"/>
      <c r="F9" s="26"/>
      <c r="G9" s="64" t="s">
        <v>541</v>
      </c>
      <c r="H9" s="27" t="s">
        <v>466</v>
      </c>
      <c r="I9" s="85"/>
    </row>
    <row r="10" spans="1:33" s="103" customFormat="1" ht="60" x14ac:dyDescent="0.3">
      <c r="A10" s="82">
        <f>'Exhibit 3 - Non-Funct. Reqmts.'!A64+1</f>
        <v>64</v>
      </c>
      <c r="B10" s="104" t="s">
        <v>480</v>
      </c>
      <c r="C10" s="104"/>
      <c r="D10" s="26" t="s">
        <v>482</v>
      </c>
      <c r="E10" s="26"/>
      <c r="F10" s="26"/>
      <c r="G10" s="64" t="s">
        <v>540</v>
      </c>
      <c r="H10" s="27" t="s">
        <v>466</v>
      </c>
      <c r="I10" s="85"/>
    </row>
    <row r="11" spans="1:33" s="103" customFormat="1" ht="36.6" x14ac:dyDescent="0.3">
      <c r="A11" s="82">
        <f>'Requirements Trash Can'!A22+1</f>
        <v>69</v>
      </c>
      <c r="B11" s="104" t="s">
        <v>488</v>
      </c>
      <c r="C11" s="104"/>
      <c r="D11" s="84" t="s">
        <v>489</v>
      </c>
      <c r="E11" s="84"/>
      <c r="F11" s="84"/>
      <c r="G11" s="64" t="s">
        <v>540</v>
      </c>
      <c r="H11" s="27" t="s">
        <v>229</v>
      </c>
      <c r="I11" s="87" t="s">
        <v>592</v>
      </c>
    </row>
    <row r="12" spans="1:33" s="103" customFormat="1" ht="48" x14ac:dyDescent="0.3">
      <c r="A12" s="82">
        <f t="shared" ref="A12:A18" si="0">A11+1</f>
        <v>70</v>
      </c>
      <c r="B12" s="104" t="s">
        <v>488</v>
      </c>
      <c r="C12" s="104"/>
      <c r="D12" s="84" t="s">
        <v>490</v>
      </c>
      <c r="E12" s="84"/>
      <c r="F12" s="84"/>
      <c r="G12" s="64" t="s">
        <v>540</v>
      </c>
      <c r="H12" s="27" t="s">
        <v>229</v>
      </c>
      <c r="I12" s="87" t="s">
        <v>592</v>
      </c>
    </row>
    <row r="13" spans="1:33" s="103" customFormat="1" ht="156" x14ac:dyDescent="0.3">
      <c r="A13" s="82">
        <f t="shared" si="0"/>
        <v>71</v>
      </c>
      <c r="B13" s="104" t="s">
        <v>488</v>
      </c>
      <c r="C13" s="104"/>
      <c r="D13" s="84" t="s">
        <v>491</v>
      </c>
      <c r="E13" s="84"/>
      <c r="F13" s="84"/>
      <c r="G13" s="64" t="s">
        <v>540</v>
      </c>
      <c r="H13" s="27" t="s">
        <v>229</v>
      </c>
      <c r="I13" s="87" t="s">
        <v>592</v>
      </c>
    </row>
    <row r="14" spans="1:33" s="103" customFormat="1" ht="84" x14ac:dyDescent="0.3">
      <c r="A14" s="82">
        <f t="shared" si="0"/>
        <v>72</v>
      </c>
      <c r="B14" s="104" t="s">
        <v>488</v>
      </c>
      <c r="C14" s="104"/>
      <c r="D14" s="84" t="s">
        <v>492</v>
      </c>
      <c r="E14" s="84"/>
      <c r="F14" s="84"/>
      <c r="G14" s="19" t="s">
        <v>540</v>
      </c>
      <c r="H14" s="45" t="s">
        <v>229</v>
      </c>
      <c r="I14" s="87" t="s">
        <v>592</v>
      </c>
    </row>
    <row r="15" spans="1:33" s="103" customFormat="1" ht="84" x14ac:dyDescent="0.3">
      <c r="A15" s="82">
        <f t="shared" si="0"/>
        <v>73</v>
      </c>
      <c r="B15" s="104" t="s">
        <v>488</v>
      </c>
      <c r="C15" s="104"/>
      <c r="D15" s="84" t="s">
        <v>493</v>
      </c>
      <c r="E15" s="84"/>
      <c r="F15" s="84"/>
      <c r="G15" s="64" t="s">
        <v>540</v>
      </c>
      <c r="H15" s="27" t="s">
        <v>229</v>
      </c>
      <c r="I15" s="87" t="s">
        <v>592</v>
      </c>
    </row>
    <row r="16" spans="1:33" s="103" customFormat="1" ht="108" x14ac:dyDescent="0.3">
      <c r="A16" s="82">
        <f t="shared" si="0"/>
        <v>74</v>
      </c>
      <c r="B16" s="104" t="s">
        <v>488</v>
      </c>
      <c r="C16" s="104"/>
      <c r="D16" s="84" t="s">
        <v>494</v>
      </c>
      <c r="E16" s="84"/>
      <c r="F16" s="84"/>
      <c r="G16" s="64" t="s">
        <v>540</v>
      </c>
      <c r="H16" s="27" t="s">
        <v>229</v>
      </c>
      <c r="I16" s="87" t="s">
        <v>592</v>
      </c>
    </row>
    <row r="17" spans="1:9" s="103" customFormat="1" ht="84" x14ac:dyDescent="0.3">
      <c r="A17" s="82">
        <f t="shared" si="0"/>
        <v>75</v>
      </c>
      <c r="B17" s="104" t="s">
        <v>488</v>
      </c>
      <c r="C17" s="104"/>
      <c r="D17" s="84" t="s">
        <v>495</v>
      </c>
      <c r="E17" s="84"/>
      <c r="F17" s="84"/>
      <c r="G17" s="64" t="s">
        <v>540</v>
      </c>
      <c r="H17" s="27" t="s">
        <v>229</v>
      </c>
      <c r="I17" s="87" t="s">
        <v>592</v>
      </c>
    </row>
    <row r="18" spans="1:9" s="103" customFormat="1" ht="240" x14ac:dyDescent="0.3">
      <c r="A18" s="82">
        <f t="shared" si="0"/>
        <v>76</v>
      </c>
      <c r="B18" s="104" t="s">
        <v>488</v>
      </c>
      <c r="C18" s="104"/>
      <c r="D18" s="84" t="s">
        <v>496</v>
      </c>
      <c r="E18" s="84"/>
      <c r="F18" s="84"/>
      <c r="G18" s="64" t="s">
        <v>540</v>
      </c>
      <c r="H18" s="27" t="s">
        <v>229</v>
      </c>
      <c r="I18" s="87" t="s">
        <v>592</v>
      </c>
    </row>
    <row r="19" spans="1:9" s="103" customFormat="1" ht="108" x14ac:dyDescent="0.3">
      <c r="A19" s="82">
        <f>'Requirements Trash Can'!A38+1</f>
        <v>96</v>
      </c>
      <c r="B19" s="104" t="s">
        <v>497</v>
      </c>
      <c r="C19" s="104"/>
      <c r="D19" s="66" t="s">
        <v>515</v>
      </c>
      <c r="E19" s="66"/>
      <c r="F19" s="66"/>
      <c r="G19" s="64" t="s">
        <v>540</v>
      </c>
      <c r="H19" s="28" t="s">
        <v>466</v>
      </c>
      <c r="I19" s="87"/>
    </row>
    <row r="20" spans="1:9" s="103" customFormat="1" ht="120.6" x14ac:dyDescent="0.3">
      <c r="A20" s="82">
        <f>'Exhibit 3 - Non-Funct. Reqmts.'!A63+1</f>
        <v>63</v>
      </c>
      <c r="B20" s="104" t="s">
        <v>480</v>
      </c>
      <c r="C20" s="104"/>
      <c r="D20" s="10" t="s">
        <v>481</v>
      </c>
      <c r="E20" s="10"/>
      <c r="F20" s="10"/>
      <c r="G20" s="64" t="s">
        <v>540</v>
      </c>
      <c r="H20" s="27" t="s">
        <v>466</v>
      </c>
      <c r="I20" s="85"/>
    </row>
    <row r="21" spans="1:9" s="103" customFormat="1" ht="96" x14ac:dyDescent="0.3">
      <c r="A21" s="82">
        <f>'Exhibit 3 - Non-Funct. Reqmts.'!A66+1</f>
        <v>66</v>
      </c>
      <c r="B21" s="104" t="s">
        <v>480</v>
      </c>
      <c r="C21" s="104"/>
      <c r="D21" s="26" t="s">
        <v>483</v>
      </c>
      <c r="E21" s="26"/>
      <c r="F21" s="26"/>
      <c r="G21" s="64" t="s">
        <v>541</v>
      </c>
      <c r="H21" s="27" t="s">
        <v>466</v>
      </c>
      <c r="I21" s="85"/>
    </row>
    <row r="22" spans="1:9" s="103" customFormat="1" ht="96" x14ac:dyDescent="0.3">
      <c r="A22" s="82">
        <f>'Requirements Trash Can'!A24+1</f>
        <v>68</v>
      </c>
      <c r="B22" s="104" t="s">
        <v>480</v>
      </c>
      <c r="C22" s="104"/>
      <c r="D22" s="26" t="s">
        <v>486</v>
      </c>
      <c r="E22" s="26"/>
      <c r="F22" s="26"/>
      <c r="G22" s="64" t="s">
        <v>541</v>
      </c>
      <c r="H22" s="27" t="s">
        <v>487</v>
      </c>
      <c r="I22" s="85"/>
    </row>
    <row r="23" spans="1:9" s="103" customFormat="1" ht="96" x14ac:dyDescent="0.3">
      <c r="A23" s="82">
        <f>'Exhibit 3 - Non-Funct. Reqmts.'!A74+1</f>
        <v>74</v>
      </c>
      <c r="B23" s="104" t="s">
        <v>497</v>
      </c>
      <c r="C23" s="104"/>
      <c r="D23" s="66" t="s">
        <v>498</v>
      </c>
      <c r="E23" s="66"/>
      <c r="F23" s="66"/>
      <c r="G23" s="64" t="s">
        <v>540</v>
      </c>
      <c r="H23" s="28" t="s">
        <v>499</v>
      </c>
      <c r="I23" s="87"/>
    </row>
    <row r="24" spans="1:9" s="103" customFormat="1" ht="132.6" x14ac:dyDescent="0.3">
      <c r="A24" s="82">
        <f>'Requirements Trash Can'!A21+1</f>
        <v>67</v>
      </c>
      <c r="B24" s="104" t="s">
        <v>480</v>
      </c>
      <c r="C24" s="104"/>
      <c r="D24" s="10" t="s">
        <v>484</v>
      </c>
      <c r="E24" s="10"/>
      <c r="F24" s="10"/>
      <c r="G24" s="64" t="s">
        <v>540</v>
      </c>
      <c r="H24" s="27" t="s">
        <v>485</v>
      </c>
      <c r="I24" s="85"/>
    </row>
    <row r="25" spans="1:9" ht="108" x14ac:dyDescent="0.25">
      <c r="A25" s="82">
        <f t="shared" ref="A25:A30" si="1">A24+1</f>
        <v>68</v>
      </c>
      <c r="B25" s="83" t="s">
        <v>442</v>
      </c>
      <c r="C25" s="83"/>
      <c r="D25" s="26" t="s">
        <v>450</v>
      </c>
      <c r="E25" s="26"/>
      <c r="F25" s="26"/>
      <c r="G25" s="106" t="s">
        <v>607</v>
      </c>
      <c r="H25" s="45" t="s">
        <v>446</v>
      </c>
    </row>
    <row r="26" spans="1:9" ht="72" x14ac:dyDescent="0.25">
      <c r="A26" s="82">
        <f t="shared" si="1"/>
        <v>69</v>
      </c>
      <c r="B26" s="104" t="s">
        <v>471</v>
      </c>
      <c r="C26" s="104"/>
      <c r="D26" s="26" t="s">
        <v>479</v>
      </c>
      <c r="E26" s="26"/>
      <c r="F26" s="26"/>
      <c r="G26" s="64" t="s">
        <v>540</v>
      </c>
      <c r="H26" s="27" t="s">
        <v>446</v>
      </c>
    </row>
    <row r="27" spans="1:9" ht="120" x14ac:dyDescent="0.25">
      <c r="A27" s="82">
        <f t="shared" si="1"/>
        <v>70</v>
      </c>
      <c r="B27" s="104" t="s">
        <v>463</v>
      </c>
      <c r="C27" s="104"/>
      <c r="D27" s="18" t="s">
        <v>469</v>
      </c>
      <c r="E27" s="18"/>
      <c r="F27" s="18"/>
      <c r="G27" s="64" t="s">
        <v>541</v>
      </c>
      <c r="H27" s="27" t="s">
        <v>470</v>
      </c>
      <c r="I27" s="85"/>
    </row>
    <row r="28" spans="1:9" ht="60" x14ac:dyDescent="0.25">
      <c r="A28" s="82">
        <f t="shared" si="1"/>
        <v>71</v>
      </c>
      <c r="B28" s="104" t="s">
        <v>471</v>
      </c>
      <c r="C28" s="104"/>
      <c r="D28" s="18" t="s">
        <v>475</v>
      </c>
      <c r="E28" s="18"/>
      <c r="F28" s="18"/>
      <c r="G28" s="64" t="s">
        <v>541</v>
      </c>
      <c r="H28" s="27" t="s">
        <v>624</v>
      </c>
    </row>
    <row r="29" spans="1:9" ht="72" x14ac:dyDescent="0.25">
      <c r="A29" s="82">
        <f t="shared" si="1"/>
        <v>72</v>
      </c>
      <c r="B29" s="104" t="s">
        <v>471</v>
      </c>
      <c r="C29" s="104"/>
      <c r="D29" s="18" t="s">
        <v>476</v>
      </c>
      <c r="E29" s="18"/>
      <c r="F29" s="18"/>
      <c r="G29" s="64" t="s">
        <v>541</v>
      </c>
      <c r="H29" s="27" t="s">
        <v>625</v>
      </c>
    </row>
    <row r="30" spans="1:9" ht="108" x14ac:dyDescent="0.25">
      <c r="A30" s="82">
        <f t="shared" si="1"/>
        <v>73</v>
      </c>
      <c r="B30" s="104" t="s">
        <v>471</v>
      </c>
      <c r="C30" s="104"/>
      <c r="D30" s="18" t="s">
        <v>477</v>
      </c>
      <c r="E30" s="18"/>
      <c r="F30" s="18"/>
      <c r="G30" s="64" t="s">
        <v>540</v>
      </c>
      <c r="H30" s="27" t="s">
        <v>626</v>
      </c>
    </row>
    <row r="31" spans="1:9" ht="96" x14ac:dyDescent="0.25">
      <c r="A31" s="82">
        <v>4</v>
      </c>
      <c r="B31" s="83" t="s">
        <v>442</v>
      </c>
      <c r="C31" s="83"/>
      <c r="D31" s="5" t="s">
        <v>443</v>
      </c>
      <c r="E31" s="5"/>
      <c r="F31" s="5"/>
      <c r="G31" s="64" t="s">
        <v>540</v>
      </c>
      <c r="H31" s="28" t="s">
        <v>444</v>
      </c>
    </row>
    <row r="32" spans="1:9" ht="108" x14ac:dyDescent="0.25">
      <c r="A32" s="82">
        <v>130</v>
      </c>
      <c r="B32" s="104" t="s">
        <v>497</v>
      </c>
      <c r="C32" s="104"/>
      <c r="D32" s="66" t="s">
        <v>508</v>
      </c>
      <c r="E32" s="66"/>
      <c r="F32" s="66"/>
      <c r="G32" s="64" t="s">
        <v>540</v>
      </c>
      <c r="H32" s="28" t="s">
        <v>509</v>
      </c>
    </row>
    <row r="33" spans="1:39" ht="60" x14ac:dyDescent="0.25">
      <c r="A33" s="82" t="e">
        <f>'Exhibit 3 - Non-Funct. Reqmts.'!#REF!+1</f>
        <v>#REF!</v>
      </c>
      <c r="B33" s="104" t="s">
        <v>471</v>
      </c>
      <c r="C33" s="104"/>
      <c r="D33" s="18" t="s">
        <v>475</v>
      </c>
      <c r="E33" s="18"/>
      <c r="F33" s="18"/>
      <c r="G33" s="64" t="s">
        <v>541</v>
      </c>
      <c r="H33" s="27" t="s">
        <v>624</v>
      </c>
    </row>
    <row r="34" spans="1:39" ht="72" x14ac:dyDescent="0.25">
      <c r="A34" s="82" t="e">
        <f>A33+1</f>
        <v>#REF!</v>
      </c>
      <c r="B34" s="104" t="s">
        <v>471</v>
      </c>
      <c r="C34" s="104"/>
      <c r="D34" s="18" t="s">
        <v>476</v>
      </c>
      <c r="E34" s="18"/>
      <c r="F34" s="18"/>
      <c r="G34" s="64" t="s">
        <v>541</v>
      </c>
      <c r="H34" s="27" t="s">
        <v>625</v>
      </c>
    </row>
    <row r="35" spans="1:39" ht="108" x14ac:dyDescent="0.25">
      <c r="A35" s="82" t="e">
        <f>A34+1</f>
        <v>#REF!</v>
      </c>
      <c r="B35" s="104" t="s">
        <v>471</v>
      </c>
      <c r="C35" s="104"/>
      <c r="D35" s="18" t="s">
        <v>477</v>
      </c>
      <c r="E35" s="18"/>
      <c r="F35" s="18"/>
      <c r="G35" s="64" t="s">
        <v>540</v>
      </c>
      <c r="H35" s="27" t="s">
        <v>626</v>
      </c>
    </row>
    <row r="36" spans="1:39" s="103" customFormat="1" ht="240" x14ac:dyDescent="0.3">
      <c r="A36" s="82">
        <f>'Exhibit 3 - Non-Funct. Reqmts.'!A83+1</f>
        <v>83</v>
      </c>
      <c r="B36" s="104" t="s">
        <v>497</v>
      </c>
      <c r="C36" s="104"/>
      <c r="D36" s="86" t="s">
        <v>505</v>
      </c>
      <c r="E36" s="86"/>
      <c r="F36" s="86"/>
      <c r="G36" s="64" t="s">
        <v>540</v>
      </c>
      <c r="H36" s="28" t="s">
        <v>229</v>
      </c>
      <c r="I36" s="87" t="s">
        <v>592</v>
      </c>
    </row>
    <row r="37" spans="1:39" s="103" customFormat="1" ht="240" x14ac:dyDescent="0.3">
      <c r="A37" s="82">
        <f>A36+1</f>
        <v>84</v>
      </c>
      <c r="B37" s="104" t="s">
        <v>497</v>
      </c>
      <c r="C37" s="104"/>
      <c r="D37" s="86" t="s">
        <v>506</v>
      </c>
      <c r="E37" s="86"/>
      <c r="F37" s="86"/>
      <c r="G37" s="64" t="s">
        <v>540</v>
      </c>
      <c r="H37" s="28" t="s">
        <v>229</v>
      </c>
      <c r="I37" s="87" t="s">
        <v>592</v>
      </c>
    </row>
    <row r="38" spans="1:39" s="103" customFormat="1" ht="108" x14ac:dyDescent="0.3">
      <c r="A38" s="82">
        <f>'Exhibit 3 - Non-Funct. Reqmts.'!A95+1</f>
        <v>95</v>
      </c>
      <c r="B38" s="104" t="s">
        <v>497</v>
      </c>
      <c r="C38" s="104"/>
      <c r="D38" s="86" t="s">
        <v>514</v>
      </c>
      <c r="E38" s="86"/>
      <c r="F38" s="86"/>
      <c r="G38" s="64" t="s">
        <v>540</v>
      </c>
      <c r="H38" s="28" t="s">
        <v>229</v>
      </c>
      <c r="I38" s="87" t="s">
        <v>592</v>
      </c>
    </row>
    <row r="39" spans="1:39" ht="96" x14ac:dyDescent="0.25">
      <c r="A39" s="67" t="s">
        <v>632</v>
      </c>
      <c r="B39" s="67" t="s">
        <v>555</v>
      </c>
      <c r="C39" s="66" t="s">
        <v>171</v>
      </c>
      <c r="D39" s="64" t="s">
        <v>540</v>
      </c>
      <c r="E39" s="67" t="s">
        <v>97</v>
      </c>
      <c r="F39" s="6" t="s">
        <v>542</v>
      </c>
      <c r="G39" s="6"/>
      <c r="H39" s="6" t="s">
        <v>172</v>
      </c>
      <c r="I39" s="61"/>
      <c r="J39" s="69" t="s">
        <v>396</v>
      </c>
      <c r="K39" s="69" t="s">
        <v>397</v>
      </c>
      <c r="L39" s="69"/>
      <c r="M39" s="69" t="s">
        <v>406</v>
      </c>
      <c r="N39" s="69"/>
      <c r="O39" s="69"/>
      <c r="P39" s="57"/>
      <c r="Q39" s="63"/>
      <c r="R39" s="63"/>
      <c r="S39" s="63"/>
      <c r="T39" s="63"/>
      <c r="U39" s="63"/>
      <c r="V39" s="69"/>
      <c r="W39" s="69"/>
      <c r="X39" s="63"/>
      <c r="Y39" s="63"/>
      <c r="Z39" s="63"/>
      <c r="AA39" s="63"/>
      <c r="AB39" s="63"/>
      <c r="AC39" s="63"/>
      <c r="AD39" s="63"/>
      <c r="AE39" s="63"/>
      <c r="AF39" s="63"/>
      <c r="AG39" s="63"/>
      <c r="AH39" s="69"/>
      <c r="AI39" s="63"/>
      <c r="AJ39" s="63"/>
      <c r="AK39" s="69"/>
      <c r="AL39" s="63"/>
      <c r="AM39" s="63"/>
    </row>
    <row r="40" spans="1:39" ht="132" x14ac:dyDescent="0.25">
      <c r="A40" s="67" t="s">
        <v>633</v>
      </c>
      <c r="B40" s="67" t="s">
        <v>555</v>
      </c>
      <c r="C40" s="66" t="s">
        <v>173</v>
      </c>
      <c r="D40" s="64" t="s">
        <v>540</v>
      </c>
      <c r="E40" s="67" t="s">
        <v>97</v>
      </c>
      <c r="F40" s="6" t="s">
        <v>542</v>
      </c>
      <c r="G40" s="6"/>
      <c r="H40" s="6" t="s">
        <v>172</v>
      </c>
      <c r="I40" s="61"/>
      <c r="J40" s="69" t="s">
        <v>396</v>
      </c>
      <c r="K40" s="69" t="s">
        <v>397</v>
      </c>
      <c r="L40" s="69"/>
      <c r="M40" s="69" t="s">
        <v>406</v>
      </c>
      <c r="N40" s="69"/>
      <c r="O40" s="69"/>
      <c r="P40" s="57"/>
      <c r="Q40" s="63"/>
      <c r="R40" s="63"/>
      <c r="S40" s="63"/>
      <c r="T40" s="63"/>
      <c r="U40" s="63"/>
      <c r="V40" s="69"/>
      <c r="W40" s="69"/>
      <c r="X40" s="63"/>
      <c r="Y40" s="63"/>
      <c r="Z40" s="63"/>
      <c r="AA40" s="63"/>
      <c r="AB40" s="63"/>
      <c r="AC40" s="63"/>
      <c r="AD40" s="63"/>
      <c r="AE40" s="63"/>
      <c r="AF40" s="63"/>
      <c r="AG40" s="63"/>
      <c r="AH40" s="69"/>
      <c r="AI40" s="63"/>
      <c r="AJ40" s="63"/>
      <c r="AK40" s="69"/>
      <c r="AL40" s="63"/>
      <c r="AM40" s="63"/>
    </row>
    <row r="41" spans="1:39" ht="168" x14ac:dyDescent="0.25">
      <c r="A41" s="67" t="s">
        <v>634</v>
      </c>
      <c r="B41" s="67" t="s">
        <v>555</v>
      </c>
      <c r="C41" s="66" t="s">
        <v>174</v>
      </c>
      <c r="D41" s="64" t="s">
        <v>540</v>
      </c>
      <c r="E41" s="67" t="s">
        <v>97</v>
      </c>
      <c r="F41" s="6" t="s">
        <v>542</v>
      </c>
      <c r="G41" s="6"/>
      <c r="H41" s="6" t="s">
        <v>172</v>
      </c>
      <c r="I41" s="61"/>
      <c r="J41" s="69" t="s">
        <v>396</v>
      </c>
      <c r="K41" s="69" t="s">
        <v>397</v>
      </c>
      <c r="L41" s="69"/>
      <c r="M41" s="69" t="s">
        <v>406</v>
      </c>
      <c r="N41" s="69"/>
      <c r="O41" s="69"/>
      <c r="P41" s="57"/>
      <c r="Q41" s="63"/>
      <c r="R41" s="63"/>
      <c r="S41" s="63"/>
      <c r="T41" s="63"/>
      <c r="U41" s="63"/>
      <c r="V41" s="69"/>
      <c r="W41" s="69"/>
      <c r="X41" s="63"/>
      <c r="Y41" s="63"/>
      <c r="Z41" s="63"/>
      <c r="AA41" s="63"/>
      <c r="AB41" s="63"/>
      <c r="AC41" s="63"/>
      <c r="AD41" s="63"/>
      <c r="AE41" s="63"/>
      <c r="AF41" s="63"/>
      <c r="AG41" s="63"/>
      <c r="AH41" s="69"/>
      <c r="AI41" s="63"/>
      <c r="AJ41" s="63"/>
      <c r="AK41" s="69"/>
      <c r="AL41" s="63"/>
      <c r="AM41" s="63"/>
    </row>
    <row r="42" spans="1:39" ht="72" x14ac:dyDescent="0.25">
      <c r="A42" s="67" t="s">
        <v>635</v>
      </c>
      <c r="B42" s="67" t="s">
        <v>555</v>
      </c>
      <c r="C42" s="66" t="s">
        <v>175</v>
      </c>
      <c r="D42" s="64" t="s">
        <v>540</v>
      </c>
      <c r="E42" s="67" t="s">
        <v>97</v>
      </c>
      <c r="F42" s="6" t="s">
        <v>542</v>
      </c>
      <c r="G42" s="6"/>
      <c r="H42" s="6" t="s">
        <v>172</v>
      </c>
      <c r="I42" s="61"/>
      <c r="J42" s="69" t="s">
        <v>396</v>
      </c>
      <c r="K42" s="69" t="s">
        <v>397</v>
      </c>
      <c r="L42" s="69"/>
      <c r="M42" s="69" t="s">
        <v>406</v>
      </c>
      <c r="N42" s="69"/>
      <c r="O42" s="69"/>
      <c r="P42" s="57"/>
      <c r="Q42" s="63"/>
      <c r="R42" s="63"/>
      <c r="S42" s="63"/>
      <c r="T42" s="63"/>
      <c r="U42" s="63"/>
      <c r="V42" s="69"/>
      <c r="W42" s="69"/>
      <c r="X42" s="63"/>
      <c r="Y42" s="63"/>
      <c r="Z42" s="63"/>
      <c r="AA42" s="63"/>
      <c r="AB42" s="63"/>
      <c r="AC42" s="63"/>
      <c r="AD42" s="63"/>
      <c r="AE42" s="63"/>
      <c r="AF42" s="63"/>
      <c r="AG42" s="63"/>
      <c r="AH42" s="69"/>
      <c r="AI42" s="63"/>
      <c r="AJ42" s="63"/>
      <c r="AK42" s="69"/>
      <c r="AL42" s="63"/>
      <c r="AM42" s="63"/>
    </row>
    <row r="43" spans="1:39" ht="60" x14ac:dyDescent="0.25">
      <c r="A43" s="67" t="s">
        <v>636</v>
      </c>
      <c r="B43" s="67" t="s">
        <v>555</v>
      </c>
      <c r="C43" s="66" t="s">
        <v>176</v>
      </c>
      <c r="D43" s="64" t="s">
        <v>540</v>
      </c>
      <c r="E43" s="67" t="s">
        <v>97</v>
      </c>
      <c r="F43" s="6" t="s">
        <v>542</v>
      </c>
      <c r="G43" s="6"/>
      <c r="H43" s="6" t="s">
        <v>172</v>
      </c>
      <c r="I43" s="61"/>
      <c r="J43" s="69" t="s">
        <v>396</v>
      </c>
      <c r="K43" s="69" t="s">
        <v>397</v>
      </c>
      <c r="L43" s="69"/>
      <c r="M43" s="69" t="s">
        <v>406</v>
      </c>
      <c r="N43" s="69"/>
      <c r="O43" s="69"/>
      <c r="P43" s="57"/>
      <c r="Q43" s="63"/>
      <c r="R43" s="63"/>
      <c r="S43" s="63"/>
      <c r="T43" s="63"/>
      <c r="U43" s="63"/>
      <c r="V43" s="69"/>
      <c r="W43" s="69"/>
      <c r="X43" s="63"/>
      <c r="Y43" s="63"/>
      <c r="Z43" s="63"/>
      <c r="AA43" s="63"/>
      <c r="AB43" s="63"/>
      <c r="AC43" s="63"/>
      <c r="AD43" s="63"/>
      <c r="AE43" s="63"/>
      <c r="AF43" s="63"/>
      <c r="AG43" s="63"/>
      <c r="AH43" s="69"/>
      <c r="AI43" s="63"/>
      <c r="AJ43" s="63"/>
      <c r="AK43" s="69"/>
      <c r="AL43" s="63"/>
      <c r="AM43" s="63"/>
    </row>
    <row r="44" spans="1:39" ht="60" x14ac:dyDescent="0.25">
      <c r="A44" s="67" t="s">
        <v>637</v>
      </c>
      <c r="B44" s="67" t="s">
        <v>555</v>
      </c>
      <c r="C44" s="66" t="s">
        <v>177</v>
      </c>
      <c r="D44" s="64" t="s">
        <v>540</v>
      </c>
      <c r="E44" s="67" t="s">
        <v>97</v>
      </c>
      <c r="F44" s="6" t="s">
        <v>542</v>
      </c>
      <c r="G44" s="6"/>
      <c r="H44" s="6" t="s">
        <v>172</v>
      </c>
      <c r="I44" s="61"/>
      <c r="J44" s="69" t="s">
        <v>396</v>
      </c>
      <c r="K44" s="69" t="s">
        <v>397</v>
      </c>
      <c r="L44" s="69"/>
      <c r="M44" s="69" t="s">
        <v>406</v>
      </c>
      <c r="N44" s="69"/>
      <c r="O44" s="69"/>
      <c r="P44" s="39"/>
      <c r="Q44" s="11"/>
      <c r="R44" s="11"/>
      <c r="S44" s="11"/>
      <c r="T44" s="11"/>
      <c r="U44" s="11"/>
      <c r="V44" s="51"/>
      <c r="W44" s="51"/>
      <c r="X44" s="11"/>
      <c r="Y44" s="11"/>
      <c r="Z44" s="11"/>
      <c r="AA44" s="11"/>
      <c r="AB44" s="11"/>
      <c r="AC44" s="11"/>
      <c r="AD44" s="11"/>
      <c r="AE44" s="11"/>
      <c r="AF44" s="11"/>
      <c r="AG44" s="11"/>
      <c r="AH44" s="51"/>
      <c r="AI44" s="11"/>
      <c r="AJ44" s="11"/>
      <c r="AK44" s="51"/>
      <c r="AL44" s="11"/>
      <c r="AM44" s="11"/>
    </row>
    <row r="45" spans="1:39" ht="84" x14ac:dyDescent="0.25">
      <c r="A45" s="67" t="s">
        <v>638</v>
      </c>
      <c r="B45" s="67" t="s">
        <v>555</v>
      </c>
      <c r="C45" s="66" t="s">
        <v>178</v>
      </c>
      <c r="D45" s="64" t="s">
        <v>540</v>
      </c>
      <c r="E45" s="67" t="s">
        <v>97</v>
      </c>
      <c r="F45" s="6" t="s">
        <v>542</v>
      </c>
      <c r="G45" s="6"/>
      <c r="H45" s="6" t="s">
        <v>172</v>
      </c>
      <c r="I45" s="61"/>
      <c r="J45" s="69" t="s">
        <v>396</v>
      </c>
      <c r="K45" s="69" t="s">
        <v>397</v>
      </c>
      <c r="L45" s="69"/>
      <c r="M45" s="69" t="s">
        <v>406</v>
      </c>
      <c r="N45" s="69"/>
      <c r="O45" s="69"/>
      <c r="P45" s="57"/>
      <c r="Q45" s="63"/>
      <c r="R45" s="63"/>
      <c r="S45" s="63"/>
      <c r="T45" s="63"/>
      <c r="U45" s="63"/>
      <c r="V45" s="69"/>
      <c r="W45" s="69"/>
      <c r="X45" s="63"/>
      <c r="Y45" s="63"/>
      <c r="Z45" s="63"/>
      <c r="AA45" s="63"/>
      <c r="AB45" s="63"/>
      <c r="AC45" s="63"/>
      <c r="AD45" s="63"/>
      <c r="AE45" s="63"/>
      <c r="AF45" s="63"/>
      <c r="AG45" s="63"/>
      <c r="AH45" s="69"/>
      <c r="AI45" s="63"/>
      <c r="AJ45" s="63"/>
      <c r="AK45" s="69"/>
      <c r="AL45" s="63"/>
      <c r="AM45" s="63"/>
    </row>
    <row r="46" spans="1:39" ht="120" x14ac:dyDescent="0.25">
      <c r="A46" s="67" t="s">
        <v>639</v>
      </c>
      <c r="B46" s="67" t="s">
        <v>555</v>
      </c>
      <c r="C46" s="66" t="s">
        <v>179</v>
      </c>
      <c r="D46" s="64" t="s">
        <v>540</v>
      </c>
      <c r="E46" s="67" t="s">
        <v>97</v>
      </c>
      <c r="F46" s="6" t="s">
        <v>542</v>
      </c>
      <c r="G46" s="6"/>
      <c r="H46" s="6" t="s">
        <v>172</v>
      </c>
      <c r="I46" s="61"/>
      <c r="J46" s="69" t="s">
        <v>426</v>
      </c>
      <c r="K46" s="69" t="s">
        <v>397</v>
      </c>
      <c r="L46" s="69"/>
      <c r="M46" s="69" t="s">
        <v>406</v>
      </c>
      <c r="N46" s="69"/>
      <c r="O46" s="69"/>
      <c r="P46" s="57"/>
      <c r="Q46" s="63"/>
      <c r="R46" s="63"/>
      <c r="S46" s="63"/>
      <c r="T46" s="63"/>
      <c r="U46" s="63"/>
      <c r="V46" s="69"/>
      <c r="W46" s="69"/>
      <c r="X46" s="63"/>
      <c r="Y46" s="63"/>
      <c r="Z46" s="63"/>
      <c r="AA46" s="63"/>
      <c r="AB46" s="63"/>
      <c r="AC46" s="63"/>
      <c r="AD46" s="63"/>
      <c r="AE46" s="63"/>
      <c r="AF46" s="63"/>
      <c r="AG46" s="63"/>
      <c r="AH46" s="69"/>
      <c r="AI46" s="63"/>
      <c r="AJ46" s="63"/>
      <c r="AK46" s="69"/>
      <c r="AL46" s="63"/>
      <c r="AM46" s="63"/>
    </row>
    <row r="47" spans="1:39" ht="180" x14ac:dyDescent="0.25">
      <c r="A47" s="67" t="s">
        <v>640</v>
      </c>
      <c r="B47" s="67" t="s">
        <v>555</v>
      </c>
      <c r="C47" s="66" t="s">
        <v>180</v>
      </c>
      <c r="D47" s="64" t="s">
        <v>540</v>
      </c>
      <c r="E47" s="67" t="s">
        <v>97</v>
      </c>
      <c r="F47" s="6" t="s">
        <v>542</v>
      </c>
      <c r="G47" s="6"/>
      <c r="H47" s="6" t="s">
        <v>172</v>
      </c>
      <c r="I47" s="61"/>
      <c r="J47" s="69" t="s">
        <v>396</v>
      </c>
      <c r="K47" s="69" t="s">
        <v>397</v>
      </c>
      <c r="L47" s="69"/>
      <c r="M47" s="69" t="s">
        <v>406</v>
      </c>
      <c r="N47" s="69"/>
      <c r="O47" s="69"/>
      <c r="P47" s="57"/>
      <c r="Q47" s="63"/>
      <c r="R47" s="63"/>
      <c r="S47" s="63"/>
      <c r="T47" s="63"/>
      <c r="U47" s="63"/>
      <c r="V47" s="69"/>
      <c r="W47" s="69"/>
      <c r="X47" s="63"/>
      <c r="Y47" s="63"/>
      <c r="Z47" s="63"/>
      <c r="AA47" s="63"/>
      <c r="AB47" s="63"/>
      <c r="AC47" s="63"/>
      <c r="AD47" s="63"/>
      <c r="AE47" s="63"/>
      <c r="AF47" s="63"/>
      <c r="AG47" s="63"/>
      <c r="AH47" s="69"/>
      <c r="AI47" s="63"/>
      <c r="AJ47" s="63"/>
      <c r="AK47" s="69"/>
      <c r="AL47" s="63"/>
      <c r="AM47" s="63"/>
    </row>
    <row r="48" spans="1:39" ht="84" x14ac:dyDescent="0.25">
      <c r="A48" s="67" t="s">
        <v>641</v>
      </c>
      <c r="B48" s="67" t="s">
        <v>555</v>
      </c>
      <c r="C48" s="66" t="s">
        <v>181</v>
      </c>
      <c r="D48" s="64" t="s">
        <v>540</v>
      </c>
      <c r="E48" s="67" t="s">
        <v>97</v>
      </c>
      <c r="F48" s="6" t="s">
        <v>542</v>
      </c>
      <c r="G48" s="6"/>
      <c r="H48" s="6" t="s">
        <v>172</v>
      </c>
      <c r="I48" s="61"/>
      <c r="J48" s="69" t="s">
        <v>396</v>
      </c>
      <c r="K48" s="69" t="s">
        <v>397</v>
      </c>
      <c r="L48" s="69"/>
      <c r="M48" s="69" t="s">
        <v>406</v>
      </c>
      <c r="N48" s="69"/>
      <c r="O48" s="69"/>
      <c r="P48" s="57"/>
      <c r="Q48" s="63"/>
      <c r="R48" s="63"/>
      <c r="S48" s="63"/>
      <c r="T48" s="63"/>
      <c r="U48" s="63"/>
      <c r="V48" s="69"/>
      <c r="W48" s="69"/>
      <c r="X48" s="63"/>
      <c r="Y48" s="63"/>
      <c r="Z48" s="63"/>
      <c r="AA48" s="63"/>
      <c r="AB48" s="63"/>
      <c r="AC48" s="63"/>
      <c r="AD48" s="63"/>
      <c r="AE48" s="63"/>
      <c r="AF48" s="63"/>
      <c r="AG48" s="63"/>
      <c r="AH48" s="69"/>
      <c r="AI48" s="63"/>
      <c r="AJ48" s="63"/>
      <c r="AK48" s="69"/>
      <c r="AL48" s="63"/>
      <c r="AM48" s="63"/>
    </row>
    <row r="49" spans="1:43" ht="384" x14ac:dyDescent="0.25">
      <c r="A49" s="67" t="s">
        <v>642</v>
      </c>
      <c r="B49" s="67" t="s">
        <v>522</v>
      </c>
      <c r="C49" s="66" t="s">
        <v>40</v>
      </c>
      <c r="D49" s="64" t="s">
        <v>540</v>
      </c>
      <c r="E49" s="67" t="s">
        <v>83</v>
      </c>
      <c r="F49" s="6" t="s">
        <v>542</v>
      </c>
      <c r="G49" s="6"/>
      <c r="H49" s="6" t="s">
        <v>41</v>
      </c>
      <c r="I49" s="61"/>
      <c r="J49" s="69" t="s">
        <v>400</v>
      </c>
      <c r="K49" s="69" t="s">
        <v>401</v>
      </c>
      <c r="L49" s="69"/>
      <c r="M49" s="69" t="s">
        <v>399</v>
      </c>
      <c r="N49" s="69"/>
      <c r="O49" s="69"/>
      <c r="P49" s="57"/>
      <c r="Q49" s="63"/>
      <c r="R49" s="63"/>
      <c r="S49" s="63"/>
      <c r="T49" s="63"/>
      <c r="U49" s="63"/>
      <c r="V49" s="69"/>
      <c r="W49" s="69"/>
      <c r="X49" s="63"/>
      <c r="Y49" s="63"/>
      <c r="Z49" s="63"/>
      <c r="AA49" s="63"/>
      <c r="AB49" s="63"/>
      <c r="AC49" s="63"/>
      <c r="AD49" s="63"/>
      <c r="AE49" s="63"/>
      <c r="AF49" s="63"/>
      <c r="AG49" s="63"/>
      <c r="AH49" s="69" t="s">
        <v>402</v>
      </c>
      <c r="AI49" s="63"/>
      <c r="AJ49" s="63"/>
      <c r="AK49" s="69"/>
      <c r="AL49" s="63"/>
      <c r="AM49" s="63"/>
    </row>
    <row r="50" spans="1:43" ht="156" x14ac:dyDescent="0.25">
      <c r="A50" s="67" t="s">
        <v>643</v>
      </c>
      <c r="B50" s="67" t="s">
        <v>530</v>
      </c>
      <c r="C50" s="66" t="s">
        <v>182</v>
      </c>
      <c r="D50" s="64" t="s">
        <v>540</v>
      </c>
      <c r="E50" s="67" t="s">
        <v>97</v>
      </c>
      <c r="F50" s="6" t="s">
        <v>542</v>
      </c>
      <c r="G50" s="6"/>
      <c r="H50" s="6" t="s">
        <v>183</v>
      </c>
      <c r="I50" s="61"/>
      <c r="J50" s="69" t="s">
        <v>396</v>
      </c>
      <c r="K50" s="69" t="s">
        <v>397</v>
      </c>
      <c r="L50" s="69"/>
      <c r="M50" s="69" t="s">
        <v>406</v>
      </c>
      <c r="N50" s="69"/>
      <c r="O50" s="69"/>
      <c r="P50" s="57"/>
      <c r="Q50" s="63"/>
      <c r="R50" s="63"/>
      <c r="S50" s="63"/>
      <c r="T50" s="63"/>
      <c r="U50" s="63"/>
      <c r="V50" s="69"/>
      <c r="W50" s="69"/>
      <c r="X50" s="63"/>
      <c r="Y50" s="63"/>
      <c r="Z50" s="63"/>
      <c r="AA50" s="63"/>
      <c r="AB50" s="63"/>
      <c r="AC50" s="63"/>
      <c r="AD50" s="63"/>
      <c r="AE50" s="63"/>
      <c r="AF50" s="63"/>
      <c r="AG50" s="63"/>
      <c r="AH50" s="69"/>
      <c r="AI50" s="63"/>
      <c r="AJ50" s="63"/>
      <c r="AK50" s="69"/>
      <c r="AL50" s="63"/>
      <c r="AM50" s="63"/>
    </row>
    <row r="51" spans="1:43" ht="60" x14ac:dyDescent="0.25">
      <c r="A51" s="67" t="s">
        <v>644</v>
      </c>
      <c r="B51" s="67" t="s">
        <v>530</v>
      </c>
      <c r="C51" s="66" t="s">
        <v>186</v>
      </c>
      <c r="D51" s="64" t="s">
        <v>540</v>
      </c>
      <c r="E51" s="67" t="s">
        <v>97</v>
      </c>
      <c r="F51" s="6" t="s">
        <v>542</v>
      </c>
      <c r="G51" s="6"/>
      <c r="H51" s="6" t="s">
        <v>187</v>
      </c>
      <c r="I51" s="61"/>
      <c r="J51" s="69" t="s">
        <v>396</v>
      </c>
      <c r="K51" s="69" t="s">
        <v>397</v>
      </c>
      <c r="L51" s="69"/>
      <c r="M51" s="69" t="s">
        <v>406</v>
      </c>
      <c r="N51" s="69"/>
      <c r="O51" s="69"/>
      <c r="P51" s="57"/>
      <c r="Q51" s="63"/>
      <c r="R51" s="63"/>
      <c r="S51" s="63"/>
      <c r="T51" s="63"/>
      <c r="U51" s="63"/>
      <c r="V51" s="69"/>
      <c r="W51" s="69"/>
      <c r="X51" s="63"/>
      <c r="Y51" s="63"/>
      <c r="Z51" s="63"/>
      <c r="AA51" s="63"/>
      <c r="AB51" s="63"/>
      <c r="AC51" s="63"/>
      <c r="AD51" s="63"/>
      <c r="AE51" s="63"/>
      <c r="AF51" s="63"/>
      <c r="AG51" s="63"/>
      <c r="AH51" s="69"/>
      <c r="AI51" s="63"/>
      <c r="AJ51" s="63"/>
      <c r="AK51" s="69"/>
      <c r="AL51" s="63"/>
      <c r="AM51" s="63"/>
    </row>
    <row r="52" spans="1:43" ht="96" x14ac:dyDescent="0.25">
      <c r="A52" s="67" t="s">
        <v>645</v>
      </c>
      <c r="B52" s="67" t="s">
        <v>529</v>
      </c>
      <c r="C52" s="66" t="s">
        <v>113</v>
      </c>
      <c r="D52" s="64" t="s">
        <v>540</v>
      </c>
      <c r="E52" s="67" t="s">
        <v>97</v>
      </c>
      <c r="F52" s="6" t="s">
        <v>542</v>
      </c>
      <c r="G52" s="6"/>
      <c r="H52" s="6" t="s">
        <v>114</v>
      </c>
      <c r="I52" s="61"/>
      <c r="J52" s="69" t="s">
        <v>412</v>
      </c>
      <c r="K52" s="69" t="s">
        <v>397</v>
      </c>
      <c r="L52" s="69"/>
      <c r="M52" s="69" t="s">
        <v>406</v>
      </c>
      <c r="N52" s="69"/>
      <c r="O52" s="69"/>
      <c r="P52" s="57" t="s">
        <v>413</v>
      </c>
      <c r="Q52" s="63"/>
      <c r="R52" s="63"/>
      <c r="S52" s="63"/>
      <c r="T52" s="63"/>
      <c r="U52" s="63"/>
      <c r="V52" s="69" t="s">
        <v>403</v>
      </c>
      <c r="W52" s="69"/>
      <c r="X52" s="63"/>
      <c r="Y52" s="63"/>
      <c r="Z52" s="63"/>
      <c r="AA52" s="63"/>
      <c r="AB52" s="63"/>
      <c r="AC52" s="63"/>
      <c r="AD52" s="63"/>
      <c r="AE52" s="63"/>
      <c r="AF52" s="63"/>
      <c r="AG52" s="41" t="s">
        <v>414</v>
      </c>
      <c r="AH52" s="69"/>
      <c r="AI52" s="63"/>
      <c r="AJ52" s="63"/>
      <c r="AK52" s="69"/>
      <c r="AL52" s="63"/>
      <c r="AM52" s="63"/>
    </row>
    <row r="53" spans="1:43" ht="120" x14ac:dyDescent="0.25">
      <c r="A53" s="67" t="s">
        <v>646</v>
      </c>
      <c r="B53" s="67" t="s">
        <v>529</v>
      </c>
      <c r="C53" s="66" t="s">
        <v>122</v>
      </c>
      <c r="D53" s="64" t="s">
        <v>540</v>
      </c>
      <c r="E53" s="67" t="s">
        <v>97</v>
      </c>
      <c r="F53" s="6" t="s">
        <v>542</v>
      </c>
      <c r="G53" s="6"/>
      <c r="H53" s="6" t="s">
        <v>123</v>
      </c>
      <c r="I53" s="61"/>
      <c r="J53" s="69" t="s">
        <v>415</v>
      </c>
      <c r="K53" s="69" t="s">
        <v>397</v>
      </c>
      <c r="L53" s="69"/>
      <c r="M53" s="69" t="s">
        <v>70</v>
      </c>
      <c r="N53" s="69"/>
      <c r="O53" s="69"/>
      <c r="P53" s="57" t="s">
        <v>416</v>
      </c>
      <c r="Q53" s="63"/>
      <c r="R53" s="63"/>
      <c r="S53" s="63"/>
      <c r="T53" s="63"/>
      <c r="U53" s="63"/>
      <c r="V53" s="69" t="s">
        <v>403</v>
      </c>
      <c r="W53" s="69"/>
      <c r="X53" s="63"/>
      <c r="Y53" s="63"/>
      <c r="Z53" s="63"/>
      <c r="AA53" s="63"/>
      <c r="AB53" s="63"/>
      <c r="AC53" s="63"/>
      <c r="AD53" s="63"/>
      <c r="AE53" s="63"/>
      <c r="AF53" s="63"/>
      <c r="AG53" s="63"/>
      <c r="AH53" s="69"/>
      <c r="AI53" s="63"/>
      <c r="AJ53" s="63"/>
      <c r="AK53" s="69" t="s">
        <v>417</v>
      </c>
      <c r="AL53" s="63"/>
      <c r="AM53" s="63"/>
    </row>
    <row r="54" spans="1:43" ht="48" x14ac:dyDescent="0.25">
      <c r="A54" s="67" t="s">
        <v>647</v>
      </c>
      <c r="B54" s="67" t="s">
        <v>554</v>
      </c>
      <c r="C54" s="66" t="s">
        <v>295</v>
      </c>
      <c r="D54" s="64" t="s">
        <v>540</v>
      </c>
      <c r="E54" s="67" t="s">
        <v>97</v>
      </c>
      <c r="F54" s="6" t="s">
        <v>542</v>
      </c>
      <c r="G54" s="6"/>
      <c r="H54" s="6" t="s">
        <v>296</v>
      </c>
      <c r="I54" s="61"/>
      <c r="J54" s="69" t="s">
        <v>439</v>
      </c>
      <c r="K54" s="69"/>
      <c r="L54" s="69"/>
      <c r="M54" s="69" t="s">
        <v>70</v>
      </c>
      <c r="N54" s="69"/>
      <c r="O54" s="69"/>
      <c r="P54" s="57"/>
      <c r="Q54" s="63"/>
      <c r="R54" s="63"/>
      <c r="S54" s="63"/>
      <c r="T54" s="63"/>
      <c r="U54" s="63"/>
      <c r="V54" s="69"/>
      <c r="W54" s="69"/>
      <c r="X54" s="63"/>
      <c r="Y54" s="63"/>
      <c r="Z54" s="63"/>
      <c r="AA54" s="63"/>
      <c r="AB54" s="63"/>
      <c r="AC54" s="63"/>
      <c r="AD54" s="63"/>
      <c r="AE54" s="63"/>
      <c r="AF54" s="63"/>
      <c r="AG54" s="63"/>
      <c r="AH54" s="69"/>
      <c r="AI54" s="63"/>
      <c r="AJ54" s="63"/>
      <c r="AK54" s="69"/>
      <c r="AL54" s="63"/>
      <c r="AM54" s="63"/>
    </row>
    <row r="55" spans="1:43" ht="60" x14ac:dyDescent="0.25">
      <c r="A55" s="116" t="s">
        <v>648</v>
      </c>
      <c r="B55" s="67" t="s">
        <v>532</v>
      </c>
      <c r="C55" s="117" t="s">
        <v>212</v>
      </c>
      <c r="D55" s="64" t="s">
        <v>540</v>
      </c>
      <c r="E55" s="67" t="s">
        <v>97</v>
      </c>
      <c r="F55" s="6" t="s">
        <v>542</v>
      </c>
      <c r="G55" s="6"/>
      <c r="H55" s="6" t="s">
        <v>213</v>
      </c>
      <c r="I55" s="61"/>
      <c r="J55" s="69" t="s">
        <v>427</v>
      </c>
      <c r="K55" s="69"/>
      <c r="L55" s="69"/>
      <c r="M55" s="69" t="s">
        <v>70</v>
      </c>
      <c r="N55" s="69"/>
      <c r="O55" s="69"/>
      <c r="P55" s="57"/>
      <c r="Q55" s="63"/>
      <c r="R55" s="63"/>
      <c r="S55" s="63"/>
      <c r="T55" s="63"/>
      <c r="U55" s="63"/>
      <c r="V55" s="69"/>
      <c r="W55" s="69"/>
      <c r="X55" s="63"/>
      <c r="Y55" s="63"/>
      <c r="Z55" s="63"/>
      <c r="AA55" s="63"/>
      <c r="AB55" s="63"/>
      <c r="AC55" s="63"/>
      <c r="AD55" s="63"/>
      <c r="AE55" s="63"/>
      <c r="AF55" s="63"/>
      <c r="AG55" s="63"/>
      <c r="AH55" s="69"/>
      <c r="AI55" s="63"/>
      <c r="AJ55" s="63"/>
      <c r="AK55" s="69"/>
      <c r="AL55" s="63"/>
      <c r="AM55" s="63"/>
    </row>
    <row r="56" spans="1:43" ht="96" x14ac:dyDescent="0.25">
      <c r="A56" s="67" t="s">
        <v>649</v>
      </c>
      <c r="B56" s="67" t="s">
        <v>525</v>
      </c>
      <c r="C56" s="66" t="s">
        <v>287</v>
      </c>
      <c r="D56" s="64" t="s">
        <v>541</v>
      </c>
      <c r="E56" s="67" t="s">
        <v>97</v>
      </c>
      <c r="F56" s="6" t="s">
        <v>542</v>
      </c>
      <c r="G56" s="6"/>
      <c r="H56" s="6" t="s">
        <v>279</v>
      </c>
      <c r="I56" s="61"/>
      <c r="J56" s="69"/>
      <c r="K56" s="69"/>
      <c r="L56" s="69"/>
      <c r="M56" s="69" t="s">
        <v>399</v>
      </c>
      <c r="N56" s="69"/>
      <c r="O56" s="69"/>
      <c r="P56" s="57"/>
      <c r="Q56" s="63"/>
      <c r="R56" s="63"/>
      <c r="S56" s="63"/>
      <c r="T56" s="63"/>
      <c r="U56" s="63"/>
      <c r="V56" s="69"/>
      <c r="W56" s="69"/>
      <c r="X56" s="63"/>
      <c r="Y56" s="63"/>
      <c r="Z56" s="63"/>
      <c r="AA56" s="63"/>
      <c r="AB56" s="63"/>
      <c r="AC56" s="63"/>
      <c r="AD56" s="63"/>
      <c r="AE56" s="63"/>
      <c r="AF56" s="63"/>
      <c r="AG56" s="63"/>
      <c r="AH56" s="69"/>
      <c r="AI56" s="63"/>
      <c r="AJ56" s="63"/>
      <c r="AK56" s="69"/>
      <c r="AL56" s="63"/>
      <c r="AM56" s="63"/>
    </row>
    <row r="57" spans="1:43" ht="252" x14ac:dyDescent="0.25">
      <c r="A57" s="67" t="s">
        <v>650</v>
      </c>
      <c r="B57" s="67" t="s">
        <v>537</v>
      </c>
      <c r="C57" s="66" t="s">
        <v>335</v>
      </c>
      <c r="D57" s="64" t="s">
        <v>540</v>
      </c>
      <c r="E57" s="67" t="s">
        <v>97</v>
      </c>
      <c r="F57" s="6" t="s">
        <v>542</v>
      </c>
      <c r="G57" s="6"/>
      <c r="H57" s="6" t="s">
        <v>336</v>
      </c>
      <c r="I57" s="61"/>
      <c r="J57" s="69" t="s">
        <v>441</v>
      </c>
      <c r="K57" s="69"/>
      <c r="L57" s="69"/>
      <c r="M57" s="69" t="s">
        <v>406</v>
      </c>
      <c r="N57" s="69"/>
      <c r="O57" s="69"/>
      <c r="P57" s="57"/>
      <c r="Q57" s="63"/>
      <c r="R57" s="63"/>
      <c r="S57" s="63"/>
      <c r="T57" s="63"/>
      <c r="U57" s="63"/>
      <c r="V57" s="69"/>
      <c r="W57" s="69"/>
      <c r="X57" s="63"/>
      <c r="Y57" s="63"/>
      <c r="Z57" s="63"/>
      <c r="AA57" s="63"/>
      <c r="AB57" s="63"/>
      <c r="AC57" s="63"/>
      <c r="AD57" s="63"/>
      <c r="AE57" s="63"/>
      <c r="AF57" s="63"/>
      <c r="AG57" s="63"/>
      <c r="AH57" s="69"/>
      <c r="AI57" s="63"/>
      <c r="AJ57" s="63"/>
      <c r="AK57" s="69"/>
      <c r="AL57" s="63"/>
      <c r="AM57" s="63"/>
    </row>
    <row r="58" spans="1:43" ht="84" x14ac:dyDescent="0.25">
      <c r="A58" s="67" t="s">
        <v>651</v>
      </c>
      <c r="B58" s="67" t="s">
        <v>534</v>
      </c>
      <c r="C58" s="66" t="s">
        <v>278</v>
      </c>
      <c r="D58" s="64" t="s">
        <v>541</v>
      </c>
      <c r="E58" s="67" t="s">
        <v>97</v>
      </c>
      <c r="F58" s="6" t="s">
        <v>542</v>
      </c>
      <c r="G58" s="6"/>
      <c r="H58" s="6" t="s">
        <v>279</v>
      </c>
      <c r="I58" s="61"/>
      <c r="J58" s="69"/>
      <c r="K58" s="69"/>
      <c r="L58" s="69"/>
      <c r="M58" s="69" t="s">
        <v>399</v>
      </c>
      <c r="N58" s="69"/>
      <c r="O58" s="69"/>
      <c r="P58" s="57"/>
      <c r="Q58" s="63"/>
      <c r="R58" s="63"/>
      <c r="S58" s="63"/>
      <c r="T58" s="63"/>
      <c r="U58" s="63"/>
      <c r="V58" s="69"/>
      <c r="W58" s="69"/>
      <c r="X58" s="63"/>
      <c r="Y58" s="63"/>
      <c r="Z58" s="63"/>
      <c r="AA58" s="63"/>
      <c r="AB58" s="63"/>
      <c r="AC58" s="63"/>
      <c r="AD58" s="63"/>
      <c r="AE58" s="63"/>
      <c r="AF58" s="63"/>
      <c r="AG58" s="63"/>
      <c r="AH58" s="69"/>
      <c r="AI58" s="63"/>
      <c r="AJ58" s="63"/>
      <c r="AK58" s="69"/>
      <c r="AL58" s="63"/>
      <c r="AM58" s="63"/>
    </row>
    <row r="59" spans="1:43" ht="168" x14ac:dyDescent="0.25">
      <c r="A59" s="67" t="s">
        <v>652</v>
      </c>
      <c r="B59" s="67" t="s">
        <v>533</v>
      </c>
      <c r="C59" s="66" t="s">
        <v>235</v>
      </c>
      <c r="D59" s="64" t="s">
        <v>540</v>
      </c>
      <c r="E59" s="67" t="s">
        <v>97</v>
      </c>
      <c r="F59" s="6" t="s">
        <v>542</v>
      </c>
      <c r="G59" s="6"/>
      <c r="H59" s="6" t="s">
        <v>236</v>
      </c>
      <c r="I59" s="61"/>
      <c r="J59" s="69" t="s">
        <v>434</v>
      </c>
      <c r="K59" s="51"/>
      <c r="L59" s="51"/>
      <c r="M59" s="51" t="s">
        <v>70</v>
      </c>
      <c r="N59" s="51"/>
      <c r="O59" s="51"/>
      <c r="P59" s="39"/>
      <c r="Q59" s="11"/>
      <c r="R59" s="11"/>
      <c r="S59" s="11"/>
      <c r="T59" s="11"/>
      <c r="U59" s="11"/>
      <c r="V59" s="51"/>
      <c r="W59" s="51"/>
      <c r="X59" s="11"/>
      <c r="Y59" s="11"/>
      <c r="Z59" s="11"/>
      <c r="AA59" s="11"/>
      <c r="AB59" s="11"/>
      <c r="AC59" s="11"/>
      <c r="AD59" s="11"/>
      <c r="AE59" s="11"/>
      <c r="AF59" s="11"/>
      <c r="AG59" s="11"/>
      <c r="AH59" s="51"/>
      <c r="AI59" s="11"/>
      <c r="AJ59" s="11"/>
      <c r="AK59" s="51"/>
      <c r="AL59" s="11"/>
      <c r="AM59" s="11"/>
    </row>
    <row r="60" spans="1:43" ht="168" x14ac:dyDescent="0.25">
      <c r="A60" s="67" t="s">
        <v>653</v>
      </c>
      <c r="B60" s="67" t="s">
        <v>533</v>
      </c>
      <c r="C60" s="66" t="s">
        <v>239</v>
      </c>
      <c r="D60" s="64" t="s">
        <v>540</v>
      </c>
      <c r="E60" s="67" t="s">
        <v>97</v>
      </c>
      <c r="F60" s="6" t="s">
        <v>542</v>
      </c>
      <c r="G60" s="6"/>
      <c r="H60" s="6" t="s">
        <v>240</v>
      </c>
      <c r="I60" s="61"/>
      <c r="J60" s="69" t="s">
        <v>435</v>
      </c>
      <c r="K60" s="69"/>
      <c r="L60" s="69"/>
      <c r="M60" s="69" t="s">
        <v>70</v>
      </c>
      <c r="N60" s="69"/>
      <c r="O60" s="69"/>
      <c r="P60" s="57"/>
      <c r="Q60" s="63"/>
      <c r="R60" s="63"/>
      <c r="S60" s="63"/>
      <c r="T60" s="63"/>
      <c r="U60" s="63"/>
      <c r="V60" s="69"/>
      <c r="W60" s="69"/>
      <c r="X60" s="63"/>
      <c r="Y60" s="63"/>
      <c r="Z60" s="63"/>
      <c r="AA60" s="63"/>
      <c r="AB60" s="63"/>
      <c r="AC60" s="63"/>
      <c r="AD60" s="63"/>
      <c r="AE60" s="63"/>
      <c r="AF60" s="63"/>
      <c r="AG60" s="63"/>
      <c r="AH60" s="69"/>
      <c r="AI60" s="63"/>
      <c r="AJ60" s="63"/>
      <c r="AK60" s="69"/>
      <c r="AL60" s="63"/>
      <c r="AM60" s="63"/>
    </row>
    <row r="61" spans="1:43" s="4" customFormat="1" ht="35.25" customHeight="1" x14ac:dyDescent="0.25">
      <c r="A61" s="67" t="str">
        <f>VLOOKUP(B61,Functional_Categories,2,FALSE)&amp;"-"&amp;TEXT(ROW('Exhibit 2 - EFSP Funct. Reqmts.'!A104),"0000")</f>
        <v>LO-0104</v>
      </c>
      <c r="B61" s="67" t="s">
        <v>523</v>
      </c>
      <c r="C61" s="67"/>
      <c r="D61" s="86" t="s">
        <v>78</v>
      </c>
      <c r="E61" s="66"/>
      <c r="F61" s="66"/>
      <c r="G61" s="64" t="s">
        <v>541</v>
      </c>
      <c r="H61" s="67" t="s">
        <v>83</v>
      </c>
      <c r="I61" s="6" t="s">
        <v>542</v>
      </c>
      <c r="J61" s="6"/>
      <c r="K61" s="6" t="s">
        <v>79</v>
      </c>
      <c r="L61" s="87" t="s">
        <v>592</v>
      </c>
      <c r="M61" s="56" t="s">
        <v>407</v>
      </c>
      <c r="N61" s="56" t="s">
        <v>398</v>
      </c>
      <c r="O61" s="56"/>
      <c r="P61" s="56" t="s">
        <v>406</v>
      </c>
      <c r="Q61" s="23"/>
      <c r="R61" s="23"/>
      <c r="S61" s="38"/>
      <c r="Y61" s="23" t="s">
        <v>403</v>
      </c>
      <c r="Z61" s="23"/>
      <c r="AK61" s="23"/>
      <c r="AN61" s="23" t="s">
        <v>404</v>
      </c>
    </row>
    <row r="62" spans="1:43" s="4" customFormat="1" ht="39.75" customHeight="1" x14ac:dyDescent="0.25">
      <c r="A62" s="67" t="str">
        <f>VLOOKUP(B62,Functional_Categories,2,FALSE)&amp;"-"&amp;TEXT(ROW(A61),"0000")</f>
        <v>LO-0061</v>
      </c>
      <c r="B62" s="67" t="s">
        <v>523</v>
      </c>
      <c r="C62" s="67"/>
      <c r="D62" s="86" t="s">
        <v>80</v>
      </c>
      <c r="E62" s="66"/>
      <c r="F62" s="66"/>
      <c r="G62" s="64" t="s">
        <v>540</v>
      </c>
      <c r="H62" s="67" t="s">
        <v>83</v>
      </c>
      <c r="I62" s="6" t="s">
        <v>542</v>
      </c>
      <c r="J62" s="6"/>
      <c r="K62" s="6" t="s">
        <v>81</v>
      </c>
      <c r="L62" s="87" t="s">
        <v>592</v>
      </c>
      <c r="M62" s="69" t="s">
        <v>408</v>
      </c>
      <c r="N62" s="56" t="s">
        <v>405</v>
      </c>
      <c r="O62" s="56"/>
      <c r="P62" s="56" t="s">
        <v>406</v>
      </c>
      <c r="Q62" s="23"/>
      <c r="R62" s="23"/>
      <c r="S62" s="38"/>
      <c r="Y62" s="23" t="s">
        <v>403</v>
      </c>
      <c r="Z62" s="23"/>
      <c r="AK62" s="23"/>
      <c r="AN62" s="23" t="s">
        <v>404</v>
      </c>
    </row>
    <row r="63" spans="1:43" s="63" customFormat="1" ht="108" x14ac:dyDescent="0.25">
      <c r="A63" s="67" t="str">
        <f>VLOOKUP(B63,Functional_Categories,2,FALSE)&amp;"-"&amp;TEXT(ROW(A62),"0000")</f>
        <v>CR-0062</v>
      </c>
      <c r="B63" s="67" t="s">
        <v>535</v>
      </c>
      <c r="C63" s="67" t="s">
        <v>545</v>
      </c>
      <c r="D63" s="66" t="s">
        <v>657</v>
      </c>
      <c r="E63" s="66" t="s">
        <v>548</v>
      </c>
      <c r="F63" s="66" t="s">
        <v>549</v>
      </c>
      <c r="G63" s="64"/>
      <c r="H63" s="67"/>
      <c r="I63" s="6" t="s">
        <v>550</v>
      </c>
      <c r="J63" s="6" t="s">
        <v>552</v>
      </c>
      <c r="K63" s="6"/>
      <c r="L63" s="61"/>
      <c r="N63" s="69"/>
      <c r="O63" s="69"/>
      <c r="P63" s="69"/>
      <c r="Q63" s="69"/>
      <c r="R63" s="69"/>
      <c r="S63" s="57"/>
      <c r="Y63" s="69"/>
      <c r="Z63" s="69"/>
      <c r="AK63" s="69"/>
      <c r="AN63" s="69"/>
      <c r="AQ63" s="24"/>
    </row>
    <row r="64" spans="1:43" s="4" customFormat="1" ht="96" x14ac:dyDescent="0.25">
      <c r="A64" s="67" t="str">
        <f>VLOOKUP(B64,Functional_Categories,2,FALSE)&amp;"-"&amp;TEXT(ROW('Exhibit 2 - EFSP Funct. Reqmts.'!A25),"0000")</f>
        <v>DU-0025</v>
      </c>
      <c r="B64" s="67" t="s">
        <v>531</v>
      </c>
      <c r="C64" s="67"/>
      <c r="D64" s="66" t="s">
        <v>203</v>
      </c>
      <c r="E64" s="66"/>
      <c r="F64" s="66"/>
      <c r="G64" s="64" t="s">
        <v>541</v>
      </c>
      <c r="H64" s="67" t="s">
        <v>97</v>
      </c>
      <c r="I64" s="6" t="s">
        <v>542</v>
      </c>
      <c r="J64" s="6"/>
      <c r="K64" s="6" t="s">
        <v>204</v>
      </c>
      <c r="L64" s="61"/>
      <c r="M64" s="56" t="s">
        <v>428</v>
      </c>
      <c r="N64" s="56" t="s">
        <v>429</v>
      </c>
      <c r="O64" s="56"/>
      <c r="P64" s="56" t="s">
        <v>430</v>
      </c>
      <c r="Q64" s="56"/>
      <c r="R64" s="56"/>
      <c r="S64" s="57"/>
      <c r="T64" s="52"/>
      <c r="U64" s="52"/>
      <c r="V64" s="52"/>
      <c r="W64" s="52"/>
      <c r="X64" s="52"/>
      <c r="Y64" s="56"/>
      <c r="Z64" s="56"/>
      <c r="AA64" s="52"/>
      <c r="AB64" s="52"/>
      <c r="AC64" s="52"/>
      <c r="AD64" s="52"/>
      <c r="AE64" s="52"/>
      <c r="AF64" s="52"/>
      <c r="AG64" s="52"/>
      <c r="AH64" s="52"/>
      <c r="AI64" s="52"/>
      <c r="AJ64" s="52"/>
      <c r="AK64" s="56"/>
      <c r="AL64" s="52"/>
      <c r="AM64" s="52"/>
      <c r="AN64" s="56"/>
    </row>
    <row r="65" spans="1:49" s="4" customFormat="1" ht="45" customHeight="1" x14ac:dyDescent="0.25">
      <c r="A65" s="67" t="str">
        <f>VLOOKUP(B65,Functional_Categories,2,FALSE)&amp;"-"&amp;TEXT(ROW(A64),"0000")</f>
        <v>DU-0064</v>
      </c>
      <c r="B65" s="67" t="s">
        <v>531</v>
      </c>
      <c r="C65" s="67"/>
      <c r="D65" s="66" t="s">
        <v>205</v>
      </c>
      <c r="E65" s="66"/>
      <c r="F65" s="66"/>
      <c r="G65" s="64" t="s">
        <v>541</v>
      </c>
      <c r="H65" s="67" t="s">
        <v>97</v>
      </c>
      <c r="I65" s="6" t="s">
        <v>542</v>
      </c>
      <c r="J65" s="6"/>
      <c r="K65" s="6" t="s">
        <v>206</v>
      </c>
      <c r="L65" s="61"/>
      <c r="M65" s="56" t="s">
        <v>431</v>
      </c>
      <c r="N65" s="56" t="s">
        <v>398</v>
      </c>
      <c r="O65" s="56"/>
      <c r="P65" s="56" t="s">
        <v>432</v>
      </c>
      <c r="Q65" s="56"/>
      <c r="R65" s="56"/>
      <c r="S65" s="57" t="s">
        <v>433</v>
      </c>
      <c r="T65" s="52"/>
      <c r="U65" s="52"/>
      <c r="V65" s="52"/>
      <c r="W65" s="52"/>
      <c r="X65" s="52"/>
      <c r="Y65" s="56"/>
      <c r="Z65" s="56"/>
      <c r="AA65" s="52"/>
      <c r="AB65" s="52"/>
      <c r="AC65" s="52"/>
      <c r="AD65" s="52"/>
      <c r="AE65" s="52"/>
      <c r="AF65" s="52"/>
      <c r="AG65" s="52"/>
      <c r="AH65" s="52"/>
      <c r="AI65" s="52"/>
      <c r="AJ65" s="52"/>
      <c r="AK65" s="56"/>
      <c r="AL65" s="52"/>
      <c r="AM65" s="52"/>
      <c r="AN65" s="56"/>
    </row>
    <row r="66" spans="1:49" s="4" customFormat="1" ht="144" x14ac:dyDescent="0.25">
      <c r="A66" s="67" t="str">
        <f>VLOOKUP(B66,Functional_Categories,2,FALSE)&amp;"-"&amp;TEXT(ROW('Exhibit 2 - EFSP Funct. Reqmts.'!A25),"0000")</f>
        <v>ES-0025</v>
      </c>
      <c r="B66" s="67" t="s">
        <v>538</v>
      </c>
      <c r="C66" s="67"/>
      <c r="D66" s="66" t="s">
        <v>262</v>
      </c>
      <c r="E66" s="66"/>
      <c r="F66" s="66"/>
      <c r="G66" s="64" t="s">
        <v>540</v>
      </c>
      <c r="H66" s="67" t="s">
        <v>97</v>
      </c>
      <c r="I66" s="6" t="s">
        <v>542</v>
      </c>
      <c r="J66" s="6"/>
      <c r="K66" s="6" t="s">
        <v>263</v>
      </c>
      <c r="L66" s="61"/>
      <c r="M66" s="56"/>
      <c r="N66" s="56"/>
      <c r="O66" s="56"/>
      <c r="P66" s="56" t="s">
        <v>437</v>
      </c>
      <c r="Q66" s="56"/>
      <c r="R66" s="56"/>
      <c r="S66" s="57"/>
      <c r="T66" s="52"/>
      <c r="U66" s="52"/>
      <c r="V66" s="52"/>
      <c r="W66" s="52"/>
      <c r="X66" s="52"/>
      <c r="Y66" s="56"/>
      <c r="Z66" s="56"/>
      <c r="AA66" s="52"/>
      <c r="AB66" s="52"/>
      <c r="AC66" s="52"/>
      <c r="AD66" s="52"/>
      <c r="AE66" s="52"/>
      <c r="AF66" s="52"/>
      <c r="AG66" s="52"/>
      <c r="AH66" s="52"/>
      <c r="AI66" s="52"/>
      <c r="AJ66" s="52"/>
      <c r="AK66" s="56"/>
      <c r="AL66" s="52"/>
      <c r="AM66" s="52"/>
      <c r="AN66" s="56"/>
    </row>
    <row r="67" spans="1:49" s="4" customFormat="1" ht="47.25" customHeight="1" x14ac:dyDescent="0.25">
      <c r="A67" s="67" t="str">
        <f>VLOOKUP(B67,Functional_Categories,2,FALSE)&amp;"-"&amp;TEXT(ROW('Exhibit 2 - EFSP Funct. Reqmts.'!A39),"0000")</f>
        <v>FL-0039</v>
      </c>
      <c r="B67" s="67" t="s">
        <v>529</v>
      </c>
      <c r="C67" s="67"/>
      <c r="D67" s="66" t="s">
        <v>133</v>
      </c>
      <c r="E67" s="66"/>
      <c r="F67" s="66"/>
      <c r="G67" s="64" t="s">
        <v>540</v>
      </c>
      <c r="H67" s="67" t="s">
        <v>97</v>
      </c>
      <c r="I67" s="6" t="s">
        <v>542</v>
      </c>
      <c r="J67" s="6"/>
      <c r="K67" s="6" t="s">
        <v>134</v>
      </c>
      <c r="L67" s="61"/>
      <c r="M67" s="56" t="s">
        <v>396</v>
      </c>
      <c r="N67" s="56" t="s">
        <v>397</v>
      </c>
      <c r="O67" s="56"/>
      <c r="P67" s="56" t="s">
        <v>21</v>
      </c>
      <c r="Q67" s="23"/>
      <c r="R67" s="23"/>
      <c r="S67" s="38" t="s">
        <v>418</v>
      </c>
      <c r="Y67" s="23" t="s">
        <v>398</v>
      </c>
      <c r="Z67" s="23"/>
      <c r="AJ67" s="41" t="s">
        <v>419</v>
      </c>
      <c r="AK67" s="23"/>
      <c r="AN67" s="23"/>
    </row>
    <row r="68" spans="1:49" s="4" customFormat="1" ht="204" x14ac:dyDescent="0.25">
      <c r="A68" s="67" t="str">
        <f>VLOOKUP(B68,Functional_Categories,2,FALSE)&amp;"-"&amp;TEXT(ROW('Exhibit 2 - EFSP Funct. Reqmts.'!A39),"0000")</f>
        <v>FL-0039</v>
      </c>
      <c r="B68" s="67" t="s">
        <v>529</v>
      </c>
      <c r="C68" s="67"/>
      <c r="D68" s="66" t="s">
        <v>135</v>
      </c>
      <c r="E68" s="66"/>
      <c r="F68" s="66"/>
      <c r="G68" s="64" t="s">
        <v>540</v>
      </c>
      <c r="H68" s="67" t="s">
        <v>97</v>
      </c>
      <c r="I68" s="6" t="s">
        <v>542</v>
      </c>
      <c r="J68" s="6"/>
      <c r="K68" s="6" t="s">
        <v>136</v>
      </c>
      <c r="L68" s="61"/>
      <c r="M68" s="56" t="s">
        <v>396</v>
      </c>
      <c r="N68" s="56" t="s">
        <v>397</v>
      </c>
      <c r="O68" s="56"/>
      <c r="P68" s="56" t="s">
        <v>70</v>
      </c>
      <c r="Q68" s="23"/>
      <c r="R68" s="23"/>
      <c r="S68" s="39" t="s">
        <v>420</v>
      </c>
      <c r="T68" s="11"/>
      <c r="U68" s="11"/>
      <c r="V68" s="11"/>
      <c r="W68" s="11"/>
      <c r="X68" s="11"/>
      <c r="Y68" s="51" t="s">
        <v>421</v>
      </c>
      <c r="Z68" s="51"/>
      <c r="AA68" s="11"/>
      <c r="AB68" s="11"/>
      <c r="AC68" s="11"/>
      <c r="AD68" s="11"/>
      <c r="AE68" s="11"/>
      <c r="AF68" s="11"/>
      <c r="AG68" s="11"/>
      <c r="AH68" s="11"/>
      <c r="AI68" s="11"/>
      <c r="AJ68" s="11"/>
      <c r="AK68" s="51"/>
      <c r="AL68" s="11"/>
      <c r="AM68" s="11"/>
      <c r="AN68" s="51"/>
      <c r="AO68" s="11"/>
      <c r="AP68" s="11"/>
      <c r="AQ68" s="11"/>
    </row>
    <row r="69" spans="1:49" s="11" customFormat="1" ht="168" x14ac:dyDescent="0.25">
      <c r="A69" s="67" t="str">
        <f>VLOOKUP(B69,Functional_Categories,2,FALSE)&amp;"-"&amp;TEXT(ROW('Exhibit 2 - EFSP Funct. Reqmts.'!A47),"0000")</f>
        <v>FL-0047</v>
      </c>
      <c r="B69" s="67" t="s">
        <v>529</v>
      </c>
      <c r="C69" s="67"/>
      <c r="D69" s="66" t="s">
        <v>154</v>
      </c>
      <c r="E69" s="66"/>
      <c r="F69" s="66"/>
      <c r="G69" s="64" t="s">
        <v>540</v>
      </c>
      <c r="H69" s="67" t="s">
        <v>97</v>
      </c>
      <c r="I69" s="6" t="s">
        <v>542</v>
      </c>
      <c r="J69" s="6"/>
      <c r="K69" s="6" t="s">
        <v>155</v>
      </c>
      <c r="L69" s="61"/>
      <c r="M69" s="51" t="s">
        <v>422</v>
      </c>
      <c r="N69" s="69" t="s">
        <v>397</v>
      </c>
      <c r="O69" s="69"/>
      <c r="P69" s="69" t="s">
        <v>406</v>
      </c>
      <c r="Q69" s="69"/>
      <c r="R69" s="69"/>
      <c r="S69" s="57" t="s">
        <v>423</v>
      </c>
      <c r="T69" s="63"/>
      <c r="U69" s="63"/>
      <c r="V69" s="63"/>
      <c r="W69" s="63"/>
      <c r="X69" s="63"/>
      <c r="Y69" s="69"/>
      <c r="Z69" s="69"/>
      <c r="AA69" s="63"/>
      <c r="AB69" s="63"/>
      <c r="AC69" s="63"/>
      <c r="AD69" s="63"/>
      <c r="AE69" s="63"/>
      <c r="AF69" s="63"/>
      <c r="AG69" s="63"/>
      <c r="AH69" s="63"/>
      <c r="AI69" s="63"/>
      <c r="AJ69" s="63"/>
      <c r="AK69" s="69"/>
      <c r="AL69" s="63"/>
      <c r="AM69" s="63"/>
      <c r="AN69" s="69"/>
      <c r="AO69" s="63"/>
      <c r="AP69" s="63"/>
      <c r="AQ69" s="63"/>
    </row>
    <row r="70" spans="1:49" s="4" customFormat="1" ht="192" x14ac:dyDescent="0.25">
      <c r="A70" s="67" t="str">
        <f>VLOOKUP(B70,Functional_Categories,2,FALSE)&amp;"-"&amp;TEXT(ROW('Exhibit 2 - EFSP Funct. Reqmts.'!A54),"0000")</f>
        <v>FL-0054</v>
      </c>
      <c r="B70" s="67" t="s">
        <v>529</v>
      </c>
      <c r="C70" s="67"/>
      <c r="D70" s="66" t="s">
        <v>169</v>
      </c>
      <c r="E70" s="66"/>
      <c r="F70" s="66"/>
      <c r="G70" s="64" t="s">
        <v>540</v>
      </c>
      <c r="H70" s="67" t="s">
        <v>97</v>
      </c>
      <c r="I70" s="6" t="s">
        <v>542</v>
      </c>
      <c r="J70" s="6"/>
      <c r="K70" s="6" t="s">
        <v>170</v>
      </c>
      <c r="L70" s="61"/>
      <c r="M70" s="56" t="s">
        <v>424</v>
      </c>
      <c r="N70" s="56" t="s">
        <v>397</v>
      </c>
      <c r="O70" s="56"/>
      <c r="P70" s="56" t="s">
        <v>406</v>
      </c>
      <c r="Q70" s="56"/>
      <c r="R70" s="56"/>
      <c r="S70" s="57" t="s">
        <v>425</v>
      </c>
      <c r="T70" s="63"/>
      <c r="U70" s="63"/>
      <c r="V70" s="63"/>
      <c r="W70" s="63"/>
      <c r="X70" s="63"/>
      <c r="Y70" s="69"/>
      <c r="Z70" s="69"/>
      <c r="AA70" s="63"/>
      <c r="AB70" s="63"/>
      <c r="AC70" s="63"/>
      <c r="AD70" s="63"/>
      <c r="AE70" s="63"/>
      <c r="AF70" s="63"/>
      <c r="AG70" s="63"/>
      <c r="AH70" s="63"/>
      <c r="AI70" s="63"/>
      <c r="AJ70" s="63"/>
      <c r="AK70" s="69"/>
      <c r="AL70" s="63"/>
      <c r="AM70" s="63"/>
      <c r="AN70" s="69"/>
    </row>
    <row r="71" spans="1:49" s="4" customFormat="1" ht="72" x14ac:dyDescent="0.25">
      <c r="A71" s="67" t="str">
        <f>VLOOKUP(B71,Functional_Categories,2,FALSE)&amp;"-"&amp;TEXT(ROW('Requirements Trash Can'!A77),"0000")</f>
        <v>PA-0077</v>
      </c>
      <c r="B71" s="67" t="s">
        <v>533</v>
      </c>
      <c r="C71" s="67"/>
      <c r="D71" s="66" t="s">
        <v>258</v>
      </c>
      <c r="E71" s="66"/>
      <c r="F71" s="66"/>
      <c r="G71" s="64" t="s">
        <v>540</v>
      </c>
      <c r="H71" s="67" t="s">
        <v>97</v>
      </c>
      <c r="I71" s="6" t="s">
        <v>542</v>
      </c>
      <c r="J71" s="6"/>
      <c r="K71" s="6" t="s">
        <v>259</v>
      </c>
      <c r="L71" s="61"/>
      <c r="M71" s="56" t="s">
        <v>436</v>
      </c>
      <c r="N71" s="56"/>
      <c r="O71" s="56"/>
      <c r="P71" s="56" t="s">
        <v>406</v>
      </c>
      <c r="Q71" s="56"/>
      <c r="R71" s="56"/>
      <c r="S71" s="57"/>
      <c r="T71" s="52"/>
      <c r="U71" s="52"/>
      <c r="V71" s="52"/>
      <c r="W71" s="52"/>
      <c r="X71" s="52"/>
      <c r="Y71" s="56"/>
      <c r="Z71" s="56"/>
      <c r="AA71" s="52"/>
      <c r="AB71" s="52"/>
      <c r="AC71" s="52"/>
      <c r="AD71" s="52"/>
      <c r="AE71" s="52"/>
      <c r="AF71" s="52"/>
      <c r="AG71" s="52"/>
      <c r="AH71" s="52"/>
      <c r="AI71" s="52"/>
      <c r="AJ71" s="52"/>
      <c r="AK71" s="56"/>
      <c r="AL71" s="52"/>
      <c r="AM71" s="52"/>
      <c r="AN71" s="56"/>
    </row>
    <row r="72" spans="1:49" s="4" customFormat="1" ht="96" x14ac:dyDescent="0.25">
      <c r="A72" s="67" t="str">
        <f>VLOOKUP(D72,Functional_Categories,2,FALSE)&amp;"-"&amp;TEXT(ROW('Exhibit 2 - EFSP Funct. Reqmts.'!A87),"0000")</f>
        <v>PA-0087</v>
      </c>
      <c r="B72" s="67" t="s">
        <v>676</v>
      </c>
      <c r="C72" s="53" t="s">
        <v>690</v>
      </c>
      <c r="D72" s="67" t="s">
        <v>533</v>
      </c>
      <c r="E72" s="67"/>
      <c r="F72" s="66" t="s">
        <v>693</v>
      </c>
      <c r="G72" s="66"/>
      <c r="H72" s="66"/>
      <c r="I72" s="64" t="s">
        <v>540</v>
      </c>
      <c r="J72" s="67" t="s">
        <v>543</v>
      </c>
      <c r="K72" s="67"/>
      <c r="L72" s="6"/>
      <c r="M72" s="6" t="s">
        <v>542</v>
      </c>
      <c r="N72" s="6"/>
      <c r="O72" s="6" t="s">
        <v>5</v>
      </c>
      <c r="P72" s="61"/>
      <c r="Q72" s="57" t="s">
        <v>662</v>
      </c>
      <c r="R72" s="57"/>
      <c r="S72" s="57"/>
      <c r="T72" s="57" t="s">
        <v>70</v>
      </c>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row>
    <row r="73" spans="1:49" s="4" customFormat="1" ht="120" x14ac:dyDescent="0.25">
      <c r="A73" s="67" t="str">
        <f>VLOOKUP(D73,Functional_Categories,2,FALSE)&amp;"-"&amp;TEXT(ROW(A72),"0000")</f>
        <v>PA-0072</v>
      </c>
      <c r="B73" s="67" t="s">
        <v>677</v>
      </c>
      <c r="C73" s="67" t="s">
        <v>690</v>
      </c>
      <c r="D73" s="67" t="s">
        <v>533</v>
      </c>
      <c r="E73" s="67"/>
      <c r="F73" s="66" t="s">
        <v>248</v>
      </c>
      <c r="G73" s="66"/>
      <c r="H73" s="66"/>
      <c r="I73" s="64" t="s">
        <v>540</v>
      </c>
      <c r="J73" s="67" t="s">
        <v>543</v>
      </c>
      <c r="K73" s="67"/>
      <c r="L73" s="6"/>
      <c r="M73" s="6" t="s">
        <v>542</v>
      </c>
      <c r="N73" s="6"/>
      <c r="O73" s="6" t="s">
        <v>663</v>
      </c>
      <c r="P73" s="61"/>
      <c r="Q73" s="57" t="s">
        <v>662</v>
      </c>
      <c r="R73" s="57"/>
      <c r="S73" s="57"/>
      <c r="T73" s="57" t="s">
        <v>70</v>
      </c>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row>
    <row r="74" spans="1:49" s="4" customFormat="1" ht="72" x14ac:dyDescent="0.25">
      <c r="A74" s="67" t="str">
        <f>VLOOKUP(D74,Functional_Categories,2,FALSE)&amp;"-"&amp;TEXT(ROW(A73),"0000")</f>
        <v>PA-0073</v>
      </c>
      <c r="B74" s="67" t="s">
        <v>678</v>
      </c>
      <c r="C74" s="67" t="s">
        <v>690</v>
      </c>
      <c r="D74" s="67" t="s">
        <v>533</v>
      </c>
      <c r="E74" s="67"/>
      <c r="F74" s="66" t="s">
        <v>250</v>
      </c>
      <c r="G74" s="66"/>
      <c r="H74" s="66"/>
      <c r="I74" s="64" t="s">
        <v>540</v>
      </c>
      <c r="J74" s="67" t="s">
        <v>543</v>
      </c>
      <c r="K74" s="67"/>
      <c r="L74" s="6"/>
      <c r="M74" s="6" t="s">
        <v>542</v>
      </c>
      <c r="N74" s="6"/>
      <c r="O74" s="6" t="s">
        <v>251</v>
      </c>
      <c r="P74" s="61"/>
      <c r="Q74" s="57" t="s">
        <v>434</v>
      </c>
      <c r="R74" s="57"/>
      <c r="S74" s="57"/>
      <c r="T74" s="57" t="s">
        <v>70</v>
      </c>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row>
    <row r="75" spans="1:49" s="4" customFormat="1" ht="48" x14ac:dyDescent="0.25">
      <c r="A75" s="67" t="str">
        <f>VLOOKUP(D75,Functional_Categories,2,FALSE)&amp;"-"&amp;TEXT(ROW(A74),"0000")</f>
        <v>PA-0074</v>
      </c>
      <c r="B75" s="67" t="s">
        <v>679</v>
      </c>
      <c r="C75" s="67" t="s">
        <v>690</v>
      </c>
      <c r="D75" s="67" t="s">
        <v>533</v>
      </c>
      <c r="E75" s="67"/>
      <c r="F75" s="66" t="s">
        <v>252</v>
      </c>
      <c r="G75" s="66"/>
      <c r="H75" s="66"/>
      <c r="I75" s="64" t="s">
        <v>540</v>
      </c>
      <c r="J75" s="67" t="s">
        <v>543</v>
      </c>
      <c r="K75" s="67"/>
      <c r="L75" s="6"/>
      <c r="M75" s="6" t="s">
        <v>542</v>
      </c>
      <c r="N75" s="6"/>
      <c r="O75" s="6" t="s">
        <v>253</v>
      </c>
      <c r="P75" s="61"/>
      <c r="Q75" s="57" t="s">
        <v>662</v>
      </c>
      <c r="R75" s="57"/>
      <c r="S75" s="57"/>
      <c r="T75" s="57" t="s">
        <v>70</v>
      </c>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row>
    <row r="76" spans="1:49" s="4" customFormat="1" ht="120" x14ac:dyDescent="0.25">
      <c r="A76" s="67" t="str">
        <f>VLOOKUP(D76,Functional_Categories,2,FALSE)&amp;"-"&amp;TEXT(ROW(A75),"0000")</f>
        <v>PA-0075</v>
      </c>
      <c r="B76" s="67" t="s">
        <v>680</v>
      </c>
      <c r="C76" s="67" t="s">
        <v>690</v>
      </c>
      <c r="D76" s="67" t="s">
        <v>533</v>
      </c>
      <c r="E76" s="67"/>
      <c r="F76" s="66" t="s">
        <v>254</v>
      </c>
      <c r="G76" s="66"/>
      <c r="H76" s="66"/>
      <c r="I76" s="64" t="s">
        <v>540</v>
      </c>
      <c r="J76" s="67" t="s">
        <v>543</v>
      </c>
      <c r="K76" s="67"/>
      <c r="L76" s="6"/>
      <c r="M76" s="6" t="s">
        <v>542</v>
      </c>
      <c r="N76" s="6"/>
      <c r="O76" s="6" t="s">
        <v>255</v>
      </c>
      <c r="P76" s="61"/>
      <c r="Q76" s="57" t="s">
        <v>662</v>
      </c>
      <c r="R76" s="57"/>
      <c r="S76" s="57"/>
      <c r="T76" s="57" t="s">
        <v>70</v>
      </c>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row>
    <row r="77" spans="1:49" s="4" customFormat="1" ht="60" x14ac:dyDescent="0.25">
      <c r="A77" s="67" t="str">
        <f>VLOOKUP(D77,Functional_Categories,2,FALSE)&amp;"-"&amp;TEXT(ROW(A76),"0000")</f>
        <v>PA-0076</v>
      </c>
      <c r="B77" s="67" t="s">
        <v>681</v>
      </c>
      <c r="C77" s="67" t="s">
        <v>690</v>
      </c>
      <c r="D77" s="67" t="s">
        <v>533</v>
      </c>
      <c r="E77" s="67"/>
      <c r="F77" s="66" t="s">
        <v>256</v>
      </c>
      <c r="G77" s="66"/>
      <c r="H77" s="66"/>
      <c r="I77" s="64" t="s">
        <v>540</v>
      </c>
      <c r="J77" s="67" t="s">
        <v>543</v>
      </c>
      <c r="K77" s="67"/>
      <c r="L77" s="6"/>
      <c r="M77" s="6" t="s">
        <v>542</v>
      </c>
      <c r="N77" s="6"/>
      <c r="O77" s="6"/>
      <c r="P77" s="61"/>
      <c r="Q77" s="57" t="s">
        <v>434</v>
      </c>
      <c r="R77" s="57"/>
      <c r="S77" s="57"/>
      <c r="T77" s="57" t="s">
        <v>406</v>
      </c>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row>
    <row r="78" spans="1:49" s="4" customFormat="1" ht="84" x14ac:dyDescent="0.25">
      <c r="A78" s="67" t="str">
        <f>VLOOKUP(D78,Functional_Categories,2,FALSE)&amp;"-"&amp;TEXT(ROW('Exhibit 2 - EFSP Funct. Reqmts.'!A94),"0000")</f>
        <v>SR-0094</v>
      </c>
      <c r="B78" s="67" t="s">
        <v>684</v>
      </c>
      <c r="C78" s="67"/>
      <c r="D78" s="67" t="s">
        <v>558</v>
      </c>
      <c r="E78" s="67"/>
      <c r="F78" s="66" t="s">
        <v>209</v>
      </c>
      <c r="G78" s="66"/>
      <c r="H78" s="66"/>
      <c r="I78" s="64" t="s">
        <v>540</v>
      </c>
      <c r="J78" s="67" t="s">
        <v>543</v>
      </c>
      <c r="K78" s="67"/>
      <c r="L78" s="6"/>
      <c r="M78" s="6" t="s">
        <v>542</v>
      </c>
      <c r="N78" s="6"/>
      <c r="O78" s="6" t="s">
        <v>21</v>
      </c>
      <c r="P78" s="61"/>
      <c r="Q78" s="57"/>
      <c r="R78" s="57"/>
      <c r="S78" s="57"/>
      <c r="T78" s="57" t="s">
        <v>406</v>
      </c>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row>
    <row r="79" spans="1:49" s="4" customFormat="1" ht="48" x14ac:dyDescent="0.25">
      <c r="A79" s="67" t="str">
        <f>VLOOKUP(D79,Functional_Categories,2,FALSE)&amp;"-"&amp;TEXT(ROW('Exhibit 2 - EFSP Funct. Reqmts.'!A95),"0000")</f>
        <v>SR-0095</v>
      </c>
      <c r="B79" s="67" t="s">
        <v>685</v>
      </c>
      <c r="C79" s="67"/>
      <c r="D79" s="67" t="s">
        <v>558</v>
      </c>
      <c r="E79" s="67"/>
      <c r="F79" s="66" t="s">
        <v>210</v>
      </c>
      <c r="G79" s="66"/>
      <c r="H79" s="66"/>
      <c r="I79" s="64" t="s">
        <v>540</v>
      </c>
      <c r="J79" s="67" t="s">
        <v>543</v>
      </c>
      <c r="K79" s="67"/>
      <c r="L79" s="6"/>
      <c r="M79" s="6" t="s">
        <v>542</v>
      </c>
      <c r="N79" s="6"/>
      <c r="O79" s="6" t="s">
        <v>21</v>
      </c>
      <c r="P79" s="61"/>
      <c r="Q79" s="57"/>
      <c r="R79" s="57"/>
      <c r="S79" s="57"/>
      <c r="T79" s="57" t="s">
        <v>406</v>
      </c>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row>
    <row r="80" spans="1:49" s="4" customFormat="1" ht="72" x14ac:dyDescent="0.25">
      <c r="A80" s="67" t="str">
        <f>VLOOKUP(D80,Functional_Categories,2,FALSE)&amp;"-"&amp;TEXT(ROW('Exhibit 2 - EFSP Funct. Reqmts.'!A99),"0000")</f>
        <v>SB-0099</v>
      </c>
      <c r="B80" s="67" t="s">
        <v>686</v>
      </c>
      <c r="C80" s="67"/>
      <c r="D80" s="67" t="s">
        <v>534</v>
      </c>
      <c r="E80" s="67"/>
      <c r="F80" s="66" t="s">
        <v>667</v>
      </c>
      <c r="G80" s="66"/>
      <c r="H80" s="66"/>
      <c r="I80" s="64" t="s">
        <v>540</v>
      </c>
      <c r="J80" s="67" t="s">
        <v>543</v>
      </c>
      <c r="K80" s="67"/>
      <c r="L80" s="6"/>
      <c r="M80" s="6" t="s">
        <v>542</v>
      </c>
      <c r="N80" s="6"/>
      <c r="O80" s="6" t="s">
        <v>270</v>
      </c>
      <c r="P80" s="61"/>
      <c r="Q80" s="57" t="s">
        <v>438</v>
      </c>
      <c r="R80" s="57"/>
      <c r="S80" s="57"/>
      <c r="T80" s="57" t="s">
        <v>399</v>
      </c>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row>
    <row r="81" spans="1:49" customFormat="1" ht="144.6" x14ac:dyDescent="0.3">
      <c r="A81" s="67" t="str">
        <f>VLOOKUP(D81,Functional_Categories,2,FALSE)&amp;"-"&amp;TEXT(ROW('Exhibit 1 - EFM Func. Reqmts.'!A73),"0000")</f>
        <v>SE-0073</v>
      </c>
      <c r="B81" s="67" t="s">
        <v>675</v>
      </c>
      <c r="C81" s="118" t="s">
        <v>696</v>
      </c>
      <c r="D81" s="67" t="s">
        <v>553</v>
      </c>
      <c r="E81" s="67"/>
      <c r="F81" s="66" t="s">
        <v>100</v>
      </c>
      <c r="G81" s="66"/>
      <c r="H81" s="66"/>
      <c r="I81" s="64" t="s">
        <v>540</v>
      </c>
      <c r="J81" s="67" t="s">
        <v>543</v>
      </c>
      <c r="K81" s="67"/>
      <c r="L81" s="6"/>
      <c r="M81" s="6" t="s">
        <v>542</v>
      </c>
      <c r="N81" s="6"/>
      <c r="O81" s="6" t="s">
        <v>101</v>
      </c>
      <c r="P81" s="61"/>
      <c r="Q81" s="69" t="s">
        <v>409</v>
      </c>
      <c r="R81" s="69" t="s">
        <v>397</v>
      </c>
      <c r="S81" s="69"/>
      <c r="T81" s="69" t="s">
        <v>70</v>
      </c>
      <c r="U81" s="69"/>
      <c r="V81" s="69"/>
      <c r="W81" s="57"/>
      <c r="X81" s="63"/>
      <c r="Y81" s="63"/>
      <c r="Z81" s="63"/>
      <c r="AA81" s="63"/>
      <c r="AB81" s="63"/>
      <c r="AC81" s="69" t="s">
        <v>403</v>
      </c>
      <c r="AD81" s="69"/>
      <c r="AE81" s="63"/>
      <c r="AF81" s="63"/>
      <c r="AG81" s="63"/>
      <c r="AH81" s="63"/>
      <c r="AI81" s="63"/>
      <c r="AJ81" s="63"/>
      <c r="AK81" s="63"/>
      <c r="AL81" s="63"/>
      <c r="AM81" s="63"/>
      <c r="AN81" s="63" t="s">
        <v>410</v>
      </c>
      <c r="AO81" s="69"/>
      <c r="AP81" s="63"/>
      <c r="AQ81" s="63"/>
      <c r="AR81" s="69" t="s">
        <v>411</v>
      </c>
      <c r="AS81" s="63"/>
      <c r="AT81" s="63"/>
      <c r="AU81" s="63"/>
      <c r="AV81" s="63"/>
      <c r="AW81" s="63"/>
    </row>
    <row r="82" spans="1:49" s="4" customFormat="1" ht="84" x14ac:dyDescent="0.25">
      <c r="A82" s="67" t="str">
        <f>VLOOKUP(D82,Functional_Categories,2,FALSE)&amp;"-"&amp;TEXT(ROW('Exhibit 2 - EFSP Funct. Reqmts.'!A4),"0000")</f>
        <v>RG-0004</v>
      </c>
      <c r="B82" s="67" t="s">
        <v>682</v>
      </c>
      <c r="C82" s="67" t="s">
        <v>522</v>
      </c>
      <c r="D82" s="67" t="s">
        <v>522</v>
      </c>
      <c r="E82" s="67" t="s">
        <v>700</v>
      </c>
      <c r="F82" s="66" t="s">
        <v>699</v>
      </c>
      <c r="G82" s="66"/>
      <c r="H82" s="66"/>
      <c r="I82" s="64" t="s">
        <v>540</v>
      </c>
      <c r="J82" s="67" t="s">
        <v>543</v>
      </c>
      <c r="K82" s="67"/>
      <c r="L82" s="6"/>
      <c r="M82" s="6" t="s">
        <v>542</v>
      </c>
      <c r="N82" s="6"/>
      <c r="O82" s="6" t="s">
        <v>665</v>
      </c>
      <c r="P82" s="61"/>
      <c r="Q82" s="57" t="s">
        <v>664</v>
      </c>
      <c r="R82" s="57" t="s">
        <v>398</v>
      </c>
      <c r="S82" s="57"/>
      <c r="T82" s="57" t="s">
        <v>399</v>
      </c>
      <c r="U82" s="57"/>
      <c r="V82" s="57"/>
      <c r="W82" s="57"/>
      <c r="X82" s="57"/>
      <c r="Y82" s="57"/>
      <c r="Z82" s="57"/>
      <c r="AA82" s="57"/>
      <c r="AB82" s="57"/>
      <c r="AC82" s="57"/>
      <c r="AD82" s="57"/>
      <c r="AE82" s="57"/>
      <c r="AF82" s="57"/>
      <c r="AG82" s="57"/>
      <c r="AH82" s="57"/>
      <c r="AI82" s="57"/>
      <c r="AJ82" s="57"/>
      <c r="AK82" s="57"/>
      <c r="AL82" s="57"/>
      <c r="AM82" s="57"/>
      <c r="AN82" s="57"/>
      <c r="AO82" s="57" t="s">
        <v>666</v>
      </c>
      <c r="AP82" s="57"/>
      <c r="AQ82" s="57"/>
      <c r="AR82" s="57"/>
      <c r="AS82" s="57"/>
      <c r="AT82" s="57"/>
      <c r="AU82" s="57"/>
      <c r="AV82" s="57"/>
      <c r="AW82" s="57"/>
    </row>
    <row r="83" spans="1:49" s="4" customFormat="1" ht="36" x14ac:dyDescent="0.3">
      <c r="A83" s="67" t="e">
        <f>VLOOKUP(D83,Functional_Categories,2,FALSE)&amp;"-"&amp;TEXT(ROW(#REF!),"0000")</f>
        <v>#REF!</v>
      </c>
      <c r="B83" s="67" t="s">
        <v>683</v>
      </c>
      <c r="C83" s="67" t="s">
        <v>522</v>
      </c>
      <c r="D83" s="67" t="s">
        <v>522</v>
      </c>
      <c r="E83" s="67"/>
      <c r="F83" s="66" t="s">
        <v>66</v>
      </c>
      <c r="G83" s="66"/>
      <c r="H83" s="66"/>
      <c r="I83" s="64" t="s">
        <v>540</v>
      </c>
      <c r="J83" s="67" t="s">
        <v>543</v>
      </c>
      <c r="K83" s="67"/>
      <c r="L83" s="6"/>
      <c r="M83" s="6" t="s">
        <v>542</v>
      </c>
      <c r="N83" s="6"/>
      <c r="O83" s="6" t="s">
        <v>67</v>
      </c>
      <c r="P83" s="61"/>
      <c r="Q83"/>
      <c r="R83"/>
      <c r="S83"/>
      <c r="T83"/>
      <c r="U83"/>
      <c r="V83"/>
      <c r="W83"/>
      <c r="X83"/>
      <c r="Y83"/>
      <c r="Z83"/>
      <c r="AA83"/>
      <c r="AB83"/>
      <c r="AC83"/>
      <c r="AD83"/>
      <c r="AE83"/>
      <c r="AF83"/>
      <c r="AG83"/>
      <c r="AH83"/>
      <c r="AI83"/>
      <c r="AJ83"/>
      <c r="AK83"/>
      <c r="AL83"/>
      <c r="AM83"/>
      <c r="AN83"/>
      <c r="AO83"/>
      <c r="AP83"/>
      <c r="AQ83"/>
      <c r="AR83"/>
      <c r="AS83"/>
      <c r="AT83"/>
      <c r="AU83"/>
      <c r="AV83"/>
      <c r="AW83"/>
    </row>
  </sheetData>
  <autoFilter ref="H1:H8"/>
  <dataConsolidate/>
  <mergeCells count="1">
    <mergeCell ref="R1:S1"/>
  </mergeCells>
  <dataValidations count="4">
    <dataValidation type="list" allowBlank="1" showInputMessage="1" showErrorMessage="1" sqref="E39:E49 E52 E54:E57 E59:E60 H61:H71 J72:J83">
      <formula1>"Pending, Reviewing, Validated"</formula1>
    </dataValidation>
    <dataValidation type="list" allowBlank="1" showInputMessage="1" showErrorMessage="1" sqref="D39:D49 D52 D54:D57 D59:D60 G61:G71 I72:I77 I82:I83">
      <formula1>"Mandatory, Desired, Future"</formula1>
    </dataValidation>
    <dataValidation type="list" allowBlank="1" showInputMessage="1" showErrorMessage="1" sqref="K72:K83">
      <formula1>"0, 1, 2"</formula1>
    </dataValidation>
    <dataValidation type="list" allowBlank="1" showInputMessage="1" showErrorMessage="1" sqref="D72:D83">
      <formula1>$A$3:$A$26</formula1>
    </dataValidation>
  </dataValidations>
  <pageMargins left="0.7" right="0.7" top="0.75" bottom="0.75" header="0.3" footer="0.3"/>
  <pageSetup orientation="portrait" horizont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Tables'!$A$3:$A$26</xm:f>
          </x14:formula1>
          <xm:sqref>B39:B71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751CB"/>
  </sheetPr>
  <dimension ref="A1:AD236"/>
  <sheetViews>
    <sheetView zoomScale="130" zoomScaleNormal="130" workbookViewId="0">
      <pane ySplit="1" topLeftCell="A2" activePane="bottomLeft" state="frozen"/>
      <selection pane="bottomLeft" activeCell="B52" sqref="B52"/>
    </sheetView>
  </sheetViews>
  <sheetFormatPr defaultColWidth="9.109375" defaultRowHeight="12" x14ac:dyDescent="0.25"/>
  <cols>
    <col min="1" max="1" width="12.33203125" style="68" customWidth="1"/>
    <col min="2" max="2" width="18.88671875" style="68" bestFit="1" customWidth="1"/>
    <col min="3" max="3" width="32" style="63" customWidth="1"/>
    <col min="4" max="4" width="14.88671875" style="70" bestFit="1" customWidth="1"/>
    <col min="5" max="5" width="50.6640625" style="24" customWidth="1"/>
    <col min="6" max="6" width="12.88671875" style="68" hidden="1" customWidth="1"/>
    <col min="7" max="9" width="29.6640625" style="69" hidden="1" customWidth="1"/>
    <col min="10" max="10" width="17.6640625" style="69" customWidth="1"/>
    <col min="11" max="11" width="20.33203125" style="63" customWidth="1"/>
    <col min="12" max="13" width="23.6640625" style="63" customWidth="1"/>
    <col min="14" max="14" width="24" style="69" customWidth="1"/>
    <col min="15" max="15" width="24.33203125" style="69" customWidth="1"/>
    <col min="16" max="16" width="21.109375" style="63" customWidth="1"/>
    <col min="17" max="18" width="22.6640625" style="63" customWidth="1"/>
    <col min="19" max="19" width="16.5546875" style="63" customWidth="1"/>
    <col min="20" max="20" width="23.6640625" style="63" customWidth="1"/>
    <col min="21" max="21" width="22.44140625" style="63" customWidth="1"/>
    <col min="22" max="22" width="28" style="63" customWidth="1"/>
    <col min="23" max="23" width="21.33203125" style="63" customWidth="1"/>
    <col min="24" max="24" width="17.44140625" style="63" customWidth="1"/>
    <col min="25" max="25" width="19.6640625" style="63" bestFit="1" customWidth="1"/>
    <col min="26" max="26" width="23.6640625" style="69" customWidth="1"/>
    <col min="27" max="27" width="21.109375" style="63" customWidth="1"/>
    <col min="28" max="28" width="20" style="63" customWidth="1"/>
    <col min="29" max="29" width="17.6640625" style="69" customWidth="1"/>
    <col min="30" max="30" width="22.44140625" style="69" bestFit="1" customWidth="1"/>
    <col min="31" max="31" width="20.44140625" style="63" customWidth="1"/>
    <col min="32" max="32" width="37.6640625" style="63" customWidth="1"/>
    <col min="33" max="16384" width="9.109375" style="63"/>
  </cols>
  <sheetData>
    <row r="1" spans="1:30" s="111" customFormat="1" ht="36.75" customHeight="1" x14ac:dyDescent="0.25">
      <c r="A1" s="62" t="s">
        <v>539</v>
      </c>
      <c r="B1" s="62" t="s">
        <v>563</v>
      </c>
      <c r="C1" s="2" t="s">
        <v>1</v>
      </c>
      <c r="D1" s="3" t="s">
        <v>605</v>
      </c>
      <c r="E1" s="40" t="s">
        <v>3</v>
      </c>
      <c r="F1" s="1" t="s">
        <v>82</v>
      </c>
      <c r="G1" s="108" t="s">
        <v>6</v>
      </c>
      <c r="H1" s="109" t="s">
        <v>5</v>
      </c>
      <c r="I1" s="71" t="s">
        <v>4</v>
      </c>
      <c r="J1" s="110"/>
      <c r="N1" s="110"/>
      <c r="O1" s="110"/>
      <c r="Z1" s="110"/>
      <c r="AC1" s="110"/>
      <c r="AD1" s="110"/>
    </row>
    <row r="2" spans="1:30" ht="60" x14ac:dyDescent="0.25">
      <c r="A2" s="101">
        <v>1</v>
      </c>
      <c r="B2" s="67" t="s">
        <v>596</v>
      </c>
      <c r="C2" s="5" t="s">
        <v>102</v>
      </c>
      <c r="D2" s="64" t="s">
        <v>540</v>
      </c>
      <c r="E2" s="44" t="s">
        <v>27</v>
      </c>
      <c r="F2" s="67" t="s">
        <v>97</v>
      </c>
      <c r="H2" s="97"/>
    </row>
    <row r="3" spans="1:30" ht="48" collapsed="1" x14ac:dyDescent="0.25">
      <c r="A3" s="101">
        <f>A2+1</f>
        <v>2</v>
      </c>
      <c r="B3" s="67" t="s">
        <v>596</v>
      </c>
      <c r="C3" s="5" t="s">
        <v>103</v>
      </c>
      <c r="D3" s="64" t="s">
        <v>540</v>
      </c>
      <c r="E3" s="6" t="s">
        <v>104</v>
      </c>
      <c r="F3" s="53" t="s">
        <v>97</v>
      </c>
      <c r="H3" s="97"/>
    </row>
    <row r="4" spans="1:30" ht="48" x14ac:dyDescent="0.25">
      <c r="A4" s="101">
        <f>A3+1</f>
        <v>3</v>
      </c>
      <c r="B4" s="67" t="s">
        <v>596</v>
      </c>
      <c r="C4" s="14" t="s">
        <v>105</v>
      </c>
      <c r="D4" s="64" t="s">
        <v>540</v>
      </c>
      <c r="E4" s="6" t="s">
        <v>106</v>
      </c>
      <c r="F4" s="53" t="s">
        <v>97</v>
      </c>
    </row>
    <row r="5" spans="1:30" ht="84" x14ac:dyDescent="0.25">
      <c r="A5" s="101">
        <f>A4+1</f>
        <v>4</v>
      </c>
      <c r="B5" s="67" t="s">
        <v>596</v>
      </c>
      <c r="C5" s="7" t="s">
        <v>107</v>
      </c>
      <c r="D5" s="64" t="s">
        <v>540</v>
      </c>
      <c r="E5" s="6" t="s">
        <v>108</v>
      </c>
      <c r="F5" s="53" t="s">
        <v>97</v>
      </c>
      <c r="H5" s="97"/>
    </row>
    <row r="6" spans="1:30" ht="36" x14ac:dyDescent="0.25">
      <c r="A6" s="101">
        <f>A5+1</f>
        <v>5</v>
      </c>
      <c r="B6" s="67" t="s">
        <v>596</v>
      </c>
      <c r="C6" s="7" t="s">
        <v>109</v>
      </c>
      <c r="D6" s="64" t="s">
        <v>541</v>
      </c>
      <c r="E6" s="6" t="s">
        <v>110</v>
      </c>
      <c r="F6" s="53" t="s">
        <v>97</v>
      </c>
      <c r="H6" s="97"/>
    </row>
    <row r="7" spans="1:30" ht="120" x14ac:dyDescent="0.25">
      <c r="A7" s="101">
        <f>A6+1</f>
        <v>6</v>
      </c>
      <c r="B7" s="67" t="s">
        <v>596</v>
      </c>
      <c r="C7" s="5" t="s">
        <v>111</v>
      </c>
      <c r="D7" s="64" t="s">
        <v>540</v>
      </c>
      <c r="E7" s="6" t="s">
        <v>112</v>
      </c>
      <c r="F7" s="53" t="s">
        <v>97</v>
      </c>
      <c r="H7" s="97"/>
    </row>
    <row r="8" spans="1:30" ht="84" x14ac:dyDescent="0.25">
      <c r="A8" s="101">
        <f>'Requirements Trash Can'!A3+1</f>
        <v>8</v>
      </c>
      <c r="B8" s="67" t="s">
        <v>596</v>
      </c>
      <c r="C8" s="7" t="s">
        <v>115</v>
      </c>
      <c r="D8" s="64" t="s">
        <v>540</v>
      </c>
      <c r="E8" s="6" t="s">
        <v>116</v>
      </c>
      <c r="F8" s="53" t="s">
        <v>97</v>
      </c>
      <c r="I8" s="97"/>
    </row>
    <row r="9" spans="1:30" ht="108" x14ac:dyDescent="0.25">
      <c r="A9" s="101">
        <f t="shared" ref="A9:A40" si="0">A8+1</f>
        <v>9</v>
      </c>
      <c r="B9" s="67" t="s">
        <v>596</v>
      </c>
      <c r="C9" s="65" t="s">
        <v>117</v>
      </c>
      <c r="D9" s="64" t="s">
        <v>540</v>
      </c>
      <c r="E9" s="6" t="s">
        <v>118</v>
      </c>
      <c r="F9" s="53" t="s">
        <v>97</v>
      </c>
      <c r="G9" s="51"/>
      <c r="H9" s="51"/>
      <c r="I9" s="51"/>
      <c r="J9" s="51"/>
    </row>
    <row r="10" spans="1:30" ht="36" x14ac:dyDescent="0.25">
      <c r="A10" s="101">
        <f t="shared" si="0"/>
        <v>10</v>
      </c>
      <c r="B10" s="67" t="s">
        <v>596</v>
      </c>
      <c r="C10" s="65" t="s">
        <v>119</v>
      </c>
      <c r="D10" s="64" t="s">
        <v>540</v>
      </c>
      <c r="E10" s="6" t="s">
        <v>120</v>
      </c>
      <c r="F10" s="53" t="s">
        <v>97</v>
      </c>
    </row>
    <row r="11" spans="1:30" ht="108" x14ac:dyDescent="0.25">
      <c r="A11" s="101">
        <f t="shared" si="0"/>
        <v>11</v>
      </c>
      <c r="B11" s="67" t="s">
        <v>596</v>
      </c>
      <c r="C11" s="14" t="s">
        <v>121</v>
      </c>
      <c r="D11" s="102" t="s">
        <v>541</v>
      </c>
      <c r="E11" s="15" t="s">
        <v>120</v>
      </c>
      <c r="F11" s="53" t="s">
        <v>97</v>
      </c>
    </row>
    <row r="12" spans="1:30" ht="60" x14ac:dyDescent="0.25">
      <c r="A12" s="101">
        <f t="shared" si="0"/>
        <v>12</v>
      </c>
      <c r="B12" s="67" t="s">
        <v>596</v>
      </c>
      <c r="C12" s="14" t="s">
        <v>122</v>
      </c>
      <c r="D12" s="64" t="s">
        <v>540</v>
      </c>
      <c r="E12" s="6" t="s">
        <v>123</v>
      </c>
      <c r="F12" s="53" t="s">
        <v>97</v>
      </c>
    </row>
    <row r="13" spans="1:30" ht="36" x14ac:dyDescent="0.25">
      <c r="A13" s="101">
        <f t="shared" si="0"/>
        <v>13</v>
      </c>
      <c r="B13" s="67" t="s">
        <v>596</v>
      </c>
      <c r="C13" s="14" t="s">
        <v>124</v>
      </c>
      <c r="D13" s="64" t="s">
        <v>540</v>
      </c>
      <c r="E13" s="6"/>
      <c r="F13" s="67" t="s">
        <v>97</v>
      </c>
    </row>
    <row r="14" spans="1:30" ht="84" x14ac:dyDescent="0.25">
      <c r="A14" s="101">
        <f t="shared" si="0"/>
        <v>14</v>
      </c>
      <c r="B14" s="67" t="s">
        <v>596</v>
      </c>
      <c r="C14" s="16" t="s">
        <v>125</v>
      </c>
      <c r="D14" s="64" t="s">
        <v>540</v>
      </c>
      <c r="E14" s="6" t="s">
        <v>126</v>
      </c>
      <c r="F14" s="67" t="s">
        <v>97</v>
      </c>
    </row>
    <row r="15" spans="1:30" ht="48" x14ac:dyDescent="0.25">
      <c r="A15" s="101">
        <f t="shared" si="0"/>
        <v>15</v>
      </c>
      <c r="B15" s="67" t="s">
        <v>596</v>
      </c>
      <c r="C15" s="14" t="s">
        <v>127</v>
      </c>
      <c r="D15" s="102" t="s">
        <v>540</v>
      </c>
      <c r="E15" s="6" t="s">
        <v>128</v>
      </c>
      <c r="F15" s="67" t="s">
        <v>97</v>
      </c>
    </row>
    <row r="16" spans="1:30" ht="48" x14ac:dyDescent="0.25">
      <c r="A16" s="101">
        <f t="shared" si="0"/>
        <v>16</v>
      </c>
      <c r="B16" s="67" t="s">
        <v>596</v>
      </c>
      <c r="C16" s="14" t="s">
        <v>129</v>
      </c>
      <c r="D16" s="64" t="s">
        <v>540</v>
      </c>
      <c r="E16" s="6" t="s">
        <v>130</v>
      </c>
      <c r="F16" s="67" t="s">
        <v>97</v>
      </c>
    </row>
    <row r="17" spans="1:30" ht="48" x14ac:dyDescent="0.25">
      <c r="A17" s="101">
        <f t="shared" si="0"/>
        <v>17</v>
      </c>
      <c r="B17" s="67" t="s">
        <v>596</v>
      </c>
      <c r="C17" s="14" t="s">
        <v>131</v>
      </c>
      <c r="D17" s="64" t="s">
        <v>540</v>
      </c>
      <c r="E17" s="6" t="s">
        <v>132</v>
      </c>
      <c r="F17" s="67" t="s">
        <v>97</v>
      </c>
    </row>
    <row r="18" spans="1:30" s="11" customFormat="1" ht="60" x14ac:dyDescent="0.25">
      <c r="A18" s="101">
        <f t="shared" si="0"/>
        <v>18</v>
      </c>
      <c r="B18" s="67" t="s">
        <v>596</v>
      </c>
      <c r="C18" s="14" t="s">
        <v>133</v>
      </c>
      <c r="D18" s="64" t="s">
        <v>540</v>
      </c>
      <c r="E18" s="17" t="s">
        <v>134</v>
      </c>
      <c r="F18" s="67" t="s">
        <v>97</v>
      </c>
      <c r="G18" s="69"/>
      <c r="H18" s="69"/>
      <c r="I18" s="69"/>
      <c r="J18" s="69"/>
      <c r="N18" s="51"/>
      <c r="O18" s="51"/>
      <c r="Z18" s="51"/>
      <c r="AC18" s="51"/>
      <c r="AD18" s="69"/>
    </row>
    <row r="19" spans="1:30" ht="84" x14ac:dyDescent="0.25">
      <c r="A19" s="101">
        <f t="shared" si="0"/>
        <v>19</v>
      </c>
      <c r="B19" s="67" t="s">
        <v>596</v>
      </c>
      <c r="C19" s="14" t="s">
        <v>135</v>
      </c>
      <c r="D19" s="64" t="s">
        <v>540</v>
      </c>
      <c r="E19" s="6" t="s">
        <v>136</v>
      </c>
      <c r="F19" s="53" t="s">
        <v>97</v>
      </c>
      <c r="G19" s="51"/>
      <c r="H19" s="51"/>
      <c r="I19" s="51"/>
      <c r="J19" s="51"/>
    </row>
    <row r="20" spans="1:30" ht="36" x14ac:dyDescent="0.25">
      <c r="A20" s="101">
        <f t="shared" si="0"/>
        <v>20</v>
      </c>
      <c r="B20" s="67" t="s">
        <v>596</v>
      </c>
      <c r="C20" s="14" t="s">
        <v>137</v>
      </c>
      <c r="D20" s="64" t="s">
        <v>540</v>
      </c>
      <c r="E20" s="6" t="s">
        <v>70</v>
      </c>
      <c r="F20" s="67" t="s">
        <v>97</v>
      </c>
    </row>
    <row r="21" spans="1:30" ht="72" x14ac:dyDescent="0.25">
      <c r="A21" s="101">
        <f t="shared" si="0"/>
        <v>21</v>
      </c>
      <c r="B21" s="67" t="s">
        <v>596</v>
      </c>
      <c r="C21" s="14" t="s">
        <v>138</v>
      </c>
      <c r="D21" s="102" t="s">
        <v>541</v>
      </c>
      <c r="E21" s="6" t="s">
        <v>139</v>
      </c>
      <c r="F21" s="67" t="s">
        <v>97</v>
      </c>
    </row>
    <row r="22" spans="1:30" ht="60" x14ac:dyDescent="0.25">
      <c r="A22" s="101">
        <f t="shared" si="0"/>
        <v>22</v>
      </c>
      <c r="B22" s="67" t="s">
        <v>596</v>
      </c>
      <c r="C22" s="16" t="s">
        <v>140</v>
      </c>
      <c r="D22" s="102" t="s">
        <v>541</v>
      </c>
      <c r="E22" s="6" t="s">
        <v>141</v>
      </c>
      <c r="F22" s="67" t="s">
        <v>97</v>
      </c>
    </row>
    <row r="23" spans="1:30" ht="60" x14ac:dyDescent="0.25">
      <c r="A23" s="101">
        <f t="shared" si="0"/>
        <v>23</v>
      </c>
      <c r="B23" s="67" t="s">
        <v>596</v>
      </c>
      <c r="C23" s="65" t="s">
        <v>142</v>
      </c>
      <c r="D23" s="64" t="s">
        <v>540</v>
      </c>
      <c r="E23" s="6" t="s">
        <v>143</v>
      </c>
      <c r="F23" s="67" t="s">
        <v>97</v>
      </c>
    </row>
    <row r="24" spans="1:30" ht="60" x14ac:dyDescent="0.25">
      <c r="A24" s="101">
        <f t="shared" si="0"/>
        <v>24</v>
      </c>
      <c r="B24" s="67" t="s">
        <v>596</v>
      </c>
      <c r="C24" s="65" t="s">
        <v>144</v>
      </c>
      <c r="D24" s="64" t="s">
        <v>540</v>
      </c>
      <c r="E24" s="55" t="s">
        <v>145</v>
      </c>
      <c r="F24" s="67" t="s">
        <v>97</v>
      </c>
    </row>
    <row r="25" spans="1:30" ht="36.6" thickBot="1" x14ac:dyDescent="0.3">
      <c r="A25" s="101">
        <f t="shared" si="0"/>
        <v>25</v>
      </c>
      <c r="B25" s="67" t="s">
        <v>596</v>
      </c>
      <c r="C25" s="92" t="s">
        <v>146</v>
      </c>
      <c r="D25" s="107" t="s">
        <v>540</v>
      </c>
      <c r="E25" s="94" t="s">
        <v>147</v>
      </c>
      <c r="F25" s="34" t="s">
        <v>97</v>
      </c>
    </row>
    <row r="26" spans="1:30" ht="36" x14ac:dyDescent="0.25">
      <c r="A26" s="101">
        <f t="shared" si="0"/>
        <v>26</v>
      </c>
      <c r="B26" s="67" t="s">
        <v>596</v>
      </c>
      <c r="C26" s="93" t="s">
        <v>148</v>
      </c>
      <c r="D26" s="32" t="s">
        <v>540</v>
      </c>
      <c r="E26" s="96" t="s">
        <v>149</v>
      </c>
      <c r="F26" s="91" t="s">
        <v>97</v>
      </c>
    </row>
    <row r="27" spans="1:30" ht="36" x14ac:dyDescent="0.25">
      <c r="A27" s="101">
        <f t="shared" si="0"/>
        <v>27</v>
      </c>
      <c r="B27" s="67" t="s">
        <v>596</v>
      </c>
      <c r="C27" s="5" t="s">
        <v>150</v>
      </c>
      <c r="D27" s="64" t="s">
        <v>541</v>
      </c>
      <c r="E27" s="55" t="s">
        <v>151</v>
      </c>
      <c r="F27" s="67" t="s">
        <v>97</v>
      </c>
    </row>
    <row r="28" spans="1:30" ht="72" x14ac:dyDescent="0.25">
      <c r="A28" s="101">
        <f t="shared" si="0"/>
        <v>28</v>
      </c>
      <c r="B28" s="67" t="s">
        <v>596</v>
      </c>
      <c r="C28" s="65" t="s">
        <v>152</v>
      </c>
      <c r="D28" s="64" t="s">
        <v>541</v>
      </c>
      <c r="E28" s="9" t="s">
        <v>153</v>
      </c>
      <c r="F28" s="67" t="s">
        <v>97</v>
      </c>
      <c r="G28" s="51"/>
      <c r="H28" s="51"/>
      <c r="I28" s="51"/>
      <c r="J28" s="51"/>
    </row>
    <row r="29" spans="1:30" ht="72" x14ac:dyDescent="0.25">
      <c r="A29" s="101">
        <f t="shared" si="0"/>
        <v>29</v>
      </c>
      <c r="B29" s="67" t="s">
        <v>596</v>
      </c>
      <c r="C29" s="65" t="s">
        <v>154</v>
      </c>
      <c r="D29" s="64" t="s">
        <v>540</v>
      </c>
      <c r="E29" s="9" t="s">
        <v>155</v>
      </c>
      <c r="F29" s="67" t="s">
        <v>97</v>
      </c>
    </row>
    <row r="30" spans="1:30" ht="48" x14ac:dyDescent="0.25">
      <c r="A30" s="101">
        <f t="shared" si="0"/>
        <v>30</v>
      </c>
      <c r="B30" s="67" t="s">
        <v>596</v>
      </c>
      <c r="C30" s="65" t="s">
        <v>156</v>
      </c>
      <c r="D30" s="64" t="s">
        <v>540</v>
      </c>
      <c r="E30" s="9" t="s">
        <v>27</v>
      </c>
      <c r="F30" s="67" t="s">
        <v>97</v>
      </c>
    </row>
    <row r="31" spans="1:30" ht="48" x14ac:dyDescent="0.25">
      <c r="A31" s="101">
        <f t="shared" si="0"/>
        <v>31</v>
      </c>
      <c r="B31" s="67" t="s">
        <v>596</v>
      </c>
      <c r="C31" s="5" t="s">
        <v>157</v>
      </c>
      <c r="D31" s="64" t="s">
        <v>540</v>
      </c>
      <c r="E31" s="9" t="s">
        <v>158</v>
      </c>
      <c r="F31" s="53" t="s">
        <v>97</v>
      </c>
    </row>
    <row r="32" spans="1:30" ht="36" x14ac:dyDescent="0.25">
      <c r="A32" s="101">
        <f t="shared" si="0"/>
        <v>32</v>
      </c>
      <c r="B32" s="67" t="s">
        <v>596</v>
      </c>
      <c r="C32" s="5" t="s">
        <v>159</v>
      </c>
      <c r="D32" s="64" t="s">
        <v>540</v>
      </c>
      <c r="E32" s="9" t="s">
        <v>160</v>
      </c>
      <c r="F32" s="67" t="s">
        <v>97</v>
      </c>
    </row>
    <row r="33" spans="1:30" s="12" customFormat="1" ht="36" collapsed="1" x14ac:dyDescent="0.25">
      <c r="A33" s="101">
        <f t="shared" si="0"/>
        <v>33</v>
      </c>
      <c r="B33" s="67" t="s">
        <v>596</v>
      </c>
      <c r="C33" s="5" t="s">
        <v>161</v>
      </c>
      <c r="D33" s="64" t="s">
        <v>541</v>
      </c>
      <c r="E33" s="9" t="s">
        <v>162</v>
      </c>
      <c r="F33" s="67" t="s">
        <v>97</v>
      </c>
      <c r="G33" s="69"/>
      <c r="H33" s="69"/>
      <c r="I33" s="69"/>
      <c r="J33" s="69"/>
      <c r="N33" s="37"/>
      <c r="O33" s="37"/>
      <c r="Z33" s="37"/>
      <c r="AC33" s="37"/>
      <c r="AD33" s="69"/>
    </row>
    <row r="34" spans="1:30" ht="72" x14ac:dyDescent="0.25">
      <c r="A34" s="101">
        <f t="shared" si="0"/>
        <v>34</v>
      </c>
      <c r="B34" s="67" t="s">
        <v>596</v>
      </c>
      <c r="C34" s="5" t="s">
        <v>163</v>
      </c>
      <c r="D34" s="64" t="s">
        <v>540</v>
      </c>
      <c r="E34" s="9" t="s">
        <v>164</v>
      </c>
      <c r="F34" s="67" t="s">
        <v>97</v>
      </c>
    </row>
    <row r="35" spans="1:30" ht="48" x14ac:dyDescent="0.25">
      <c r="A35" s="101">
        <f t="shared" si="0"/>
        <v>35</v>
      </c>
      <c r="B35" s="67" t="s">
        <v>596</v>
      </c>
      <c r="C35" s="5" t="s">
        <v>165</v>
      </c>
      <c r="D35" s="64" t="s">
        <v>540</v>
      </c>
      <c r="E35" s="9" t="s">
        <v>166</v>
      </c>
      <c r="F35" s="53" t="s">
        <v>97</v>
      </c>
      <c r="G35" s="51"/>
      <c r="H35" s="51"/>
      <c r="I35" s="51"/>
      <c r="J35" s="51"/>
    </row>
    <row r="36" spans="1:30" ht="48" x14ac:dyDescent="0.25">
      <c r="A36" s="101">
        <f t="shared" si="0"/>
        <v>36</v>
      </c>
      <c r="B36" s="67" t="s">
        <v>596</v>
      </c>
      <c r="C36" s="5" t="s">
        <v>167</v>
      </c>
      <c r="D36" s="64" t="s">
        <v>540</v>
      </c>
      <c r="E36" s="9" t="s">
        <v>168</v>
      </c>
      <c r="F36" s="67" t="s">
        <v>97</v>
      </c>
    </row>
    <row r="37" spans="1:30" ht="84" x14ac:dyDescent="0.25">
      <c r="A37" s="101">
        <f t="shared" si="0"/>
        <v>37</v>
      </c>
      <c r="B37" s="67" t="s">
        <v>596</v>
      </c>
      <c r="C37" s="5" t="s">
        <v>169</v>
      </c>
      <c r="D37" s="64" t="s">
        <v>540</v>
      </c>
      <c r="E37" s="9" t="s">
        <v>170</v>
      </c>
      <c r="F37" s="67" t="s">
        <v>97</v>
      </c>
    </row>
    <row r="38" spans="1:30" ht="60" x14ac:dyDescent="0.25">
      <c r="A38" s="101">
        <f t="shared" si="0"/>
        <v>38</v>
      </c>
      <c r="B38" s="53" t="s">
        <v>598</v>
      </c>
      <c r="C38" s="5" t="s">
        <v>290</v>
      </c>
      <c r="D38" s="102" t="s">
        <v>541</v>
      </c>
      <c r="E38" s="6" t="s">
        <v>291</v>
      </c>
      <c r="F38" s="53" t="s">
        <v>97</v>
      </c>
    </row>
    <row r="39" spans="1:30" ht="60.75" customHeight="1" x14ac:dyDescent="0.25">
      <c r="A39" s="101">
        <f t="shared" si="0"/>
        <v>39</v>
      </c>
      <c r="B39" s="53" t="s">
        <v>598</v>
      </c>
      <c r="C39" s="5" t="s">
        <v>617</v>
      </c>
      <c r="D39" s="64" t="s">
        <v>540</v>
      </c>
      <c r="E39" s="6" t="s">
        <v>70</v>
      </c>
      <c r="F39" s="53" t="s">
        <v>97</v>
      </c>
    </row>
    <row r="40" spans="1:30" ht="36" x14ac:dyDescent="0.25">
      <c r="A40" s="101">
        <f t="shared" si="0"/>
        <v>40</v>
      </c>
      <c r="B40" s="53" t="s">
        <v>598</v>
      </c>
      <c r="C40" s="5" t="s">
        <v>618</v>
      </c>
      <c r="D40" s="102" t="s">
        <v>541</v>
      </c>
      <c r="E40" s="6" t="s">
        <v>294</v>
      </c>
      <c r="F40" s="53" t="s">
        <v>97</v>
      </c>
    </row>
    <row r="41" spans="1:30" ht="24" x14ac:dyDescent="0.25">
      <c r="A41" s="101">
        <f t="shared" ref="A41:A66" si="1">A40+1</f>
        <v>41</v>
      </c>
      <c r="B41" s="53" t="s">
        <v>598</v>
      </c>
      <c r="C41" s="5" t="s">
        <v>619</v>
      </c>
      <c r="D41" s="102" t="s">
        <v>540</v>
      </c>
      <c r="E41" s="6" t="s">
        <v>296</v>
      </c>
      <c r="F41" s="53" t="s">
        <v>97</v>
      </c>
    </row>
    <row r="42" spans="1:30" ht="24" x14ac:dyDescent="0.25">
      <c r="A42" s="101">
        <f t="shared" si="1"/>
        <v>42</v>
      </c>
      <c r="B42" s="53" t="s">
        <v>598</v>
      </c>
      <c r="C42" s="5" t="s">
        <v>297</v>
      </c>
      <c r="D42" s="64" t="s">
        <v>540</v>
      </c>
      <c r="E42" s="6" t="s">
        <v>147</v>
      </c>
      <c r="F42" s="53" t="s">
        <v>97</v>
      </c>
    </row>
    <row r="43" spans="1:30" ht="36" x14ac:dyDescent="0.25">
      <c r="A43" s="101">
        <f t="shared" si="1"/>
        <v>43</v>
      </c>
      <c r="B43" s="53" t="s">
        <v>598</v>
      </c>
      <c r="C43" s="65" t="s">
        <v>298</v>
      </c>
      <c r="D43" s="102" t="s">
        <v>541</v>
      </c>
      <c r="E43" s="6" t="s">
        <v>299</v>
      </c>
      <c r="F43" s="53" t="s">
        <v>97</v>
      </c>
    </row>
    <row r="44" spans="1:30" ht="36" x14ac:dyDescent="0.25">
      <c r="A44" s="101">
        <f t="shared" si="1"/>
        <v>44</v>
      </c>
      <c r="B44" s="53" t="s">
        <v>598</v>
      </c>
      <c r="C44" s="65" t="s">
        <v>300</v>
      </c>
      <c r="D44" s="64" t="s">
        <v>540</v>
      </c>
      <c r="E44" s="6" t="s">
        <v>229</v>
      </c>
      <c r="F44" s="53" t="s">
        <v>97</v>
      </c>
      <c r="Y44" s="69"/>
    </row>
    <row r="45" spans="1:30" ht="150" customHeight="1" x14ac:dyDescent="0.25">
      <c r="A45" s="101">
        <f t="shared" si="1"/>
        <v>45</v>
      </c>
      <c r="B45" s="53" t="s">
        <v>598</v>
      </c>
      <c r="C45" s="65" t="s">
        <v>301</v>
      </c>
      <c r="D45" s="64" t="s">
        <v>540</v>
      </c>
      <c r="E45" s="6" t="s">
        <v>229</v>
      </c>
      <c r="F45" s="53" t="s">
        <v>97</v>
      </c>
      <c r="Y45" s="41"/>
    </row>
    <row r="46" spans="1:30" ht="48.75" customHeight="1" x14ac:dyDescent="0.25">
      <c r="A46" s="101">
        <f t="shared" si="1"/>
        <v>46</v>
      </c>
      <c r="B46" s="53" t="s">
        <v>598</v>
      </c>
      <c r="C46" s="65" t="s">
        <v>302</v>
      </c>
      <c r="D46" s="64" t="s">
        <v>540</v>
      </c>
      <c r="E46" s="61" t="s">
        <v>229</v>
      </c>
      <c r="F46" s="53" t="s">
        <v>97</v>
      </c>
      <c r="Y46" s="41"/>
    </row>
    <row r="47" spans="1:30" ht="36" x14ac:dyDescent="0.25">
      <c r="A47" s="101">
        <f t="shared" si="1"/>
        <v>47</v>
      </c>
      <c r="B47" s="53" t="s">
        <v>598</v>
      </c>
      <c r="C47" s="65" t="s">
        <v>303</v>
      </c>
      <c r="D47" s="64" t="s">
        <v>540</v>
      </c>
      <c r="E47" s="6" t="s">
        <v>304</v>
      </c>
      <c r="F47" s="53" t="s">
        <v>97</v>
      </c>
    </row>
    <row r="48" spans="1:30" s="11" customFormat="1" ht="24" x14ac:dyDescent="0.25">
      <c r="A48" s="101">
        <f t="shared" si="1"/>
        <v>48</v>
      </c>
      <c r="B48" s="53" t="s">
        <v>598</v>
      </c>
      <c r="C48" s="5" t="s">
        <v>305</v>
      </c>
      <c r="D48" s="64" t="s">
        <v>541</v>
      </c>
      <c r="E48" s="6" t="s">
        <v>306</v>
      </c>
      <c r="F48" s="53" t="s">
        <v>97</v>
      </c>
      <c r="G48" s="69"/>
      <c r="H48" s="69"/>
      <c r="I48" s="69"/>
      <c r="J48" s="69"/>
      <c r="N48" s="51"/>
      <c r="O48" s="51"/>
      <c r="Y48" s="43"/>
      <c r="Z48" s="51"/>
      <c r="AC48" s="51"/>
      <c r="AD48" s="69"/>
    </row>
    <row r="49" spans="1:30" ht="60" x14ac:dyDescent="0.25">
      <c r="A49" s="101">
        <f t="shared" si="1"/>
        <v>49</v>
      </c>
      <c r="B49" s="67" t="s">
        <v>597</v>
      </c>
      <c r="C49" s="66" t="s">
        <v>98</v>
      </c>
      <c r="D49" s="64" t="s">
        <v>540</v>
      </c>
      <c r="E49" s="6" t="s">
        <v>99</v>
      </c>
      <c r="F49" s="67" t="s">
        <v>97</v>
      </c>
      <c r="Y49" s="42"/>
    </row>
    <row r="50" spans="1:30" ht="72" x14ac:dyDescent="0.25">
      <c r="A50" s="101">
        <f t="shared" si="1"/>
        <v>50</v>
      </c>
      <c r="B50" s="67" t="s">
        <v>597</v>
      </c>
      <c r="C50" s="66" t="s">
        <v>100</v>
      </c>
      <c r="D50" s="64" t="s">
        <v>540</v>
      </c>
      <c r="E50" s="6" t="s">
        <v>101</v>
      </c>
      <c r="F50" s="67" t="s">
        <v>97</v>
      </c>
      <c r="Y50" s="42"/>
    </row>
    <row r="51" spans="1:30" ht="36" x14ac:dyDescent="0.25">
      <c r="A51" s="101">
        <f t="shared" si="1"/>
        <v>51</v>
      </c>
      <c r="B51" s="53" t="s">
        <v>535</v>
      </c>
      <c r="C51" s="65" t="s">
        <v>307</v>
      </c>
      <c r="D51" s="64" t="s">
        <v>540</v>
      </c>
      <c r="E51" s="55" t="s">
        <v>229</v>
      </c>
      <c r="F51" s="53" t="s">
        <v>97</v>
      </c>
    </row>
    <row r="52" spans="1:30" ht="72" x14ac:dyDescent="0.25">
      <c r="A52" s="101">
        <f t="shared" si="1"/>
        <v>52</v>
      </c>
      <c r="B52" s="53" t="s">
        <v>535</v>
      </c>
      <c r="C52" s="65" t="s">
        <v>308</v>
      </c>
      <c r="D52" s="64" t="s">
        <v>540</v>
      </c>
      <c r="E52" s="55" t="s">
        <v>309</v>
      </c>
      <c r="F52" s="53" t="s">
        <v>97</v>
      </c>
    </row>
    <row r="53" spans="1:30" ht="72" x14ac:dyDescent="0.25">
      <c r="A53" s="101">
        <f t="shared" si="1"/>
        <v>53</v>
      </c>
      <c r="B53" s="53" t="s">
        <v>535</v>
      </c>
      <c r="C53" s="5" t="s">
        <v>310</v>
      </c>
      <c r="D53" s="64" t="s">
        <v>540</v>
      </c>
      <c r="E53" s="55" t="s">
        <v>311</v>
      </c>
      <c r="F53" s="53" t="s">
        <v>97</v>
      </c>
    </row>
    <row r="54" spans="1:30" ht="72" x14ac:dyDescent="0.25">
      <c r="A54" s="101">
        <f t="shared" si="1"/>
        <v>54</v>
      </c>
      <c r="B54" s="53" t="s">
        <v>535</v>
      </c>
      <c r="C54" s="5" t="s">
        <v>312</v>
      </c>
      <c r="D54" s="64" t="s">
        <v>540</v>
      </c>
      <c r="E54" s="55" t="s">
        <v>313</v>
      </c>
      <c r="F54" s="53" t="s">
        <v>97</v>
      </c>
      <c r="Y54" s="41"/>
    </row>
    <row r="55" spans="1:30" ht="48" x14ac:dyDescent="0.25">
      <c r="A55" s="101">
        <f t="shared" si="1"/>
        <v>55</v>
      </c>
      <c r="B55" s="53" t="s">
        <v>535</v>
      </c>
      <c r="C55" s="5" t="s">
        <v>314</v>
      </c>
      <c r="D55" s="64" t="s">
        <v>540</v>
      </c>
      <c r="E55" s="55" t="s">
        <v>315</v>
      </c>
      <c r="F55" s="53" t="s">
        <v>97</v>
      </c>
    </row>
    <row r="56" spans="1:30" ht="36" x14ac:dyDescent="0.25">
      <c r="A56" s="101">
        <f t="shared" si="1"/>
        <v>56</v>
      </c>
      <c r="B56" s="53" t="s">
        <v>535</v>
      </c>
      <c r="C56" s="5" t="s">
        <v>316</v>
      </c>
      <c r="D56" s="64" t="s">
        <v>540</v>
      </c>
      <c r="E56" s="55" t="s">
        <v>315</v>
      </c>
      <c r="F56" s="53" t="s">
        <v>97</v>
      </c>
      <c r="Y56" s="41"/>
    </row>
    <row r="57" spans="1:30" ht="48" x14ac:dyDescent="0.25">
      <c r="A57" s="101">
        <f t="shared" si="1"/>
        <v>57</v>
      </c>
      <c r="B57" s="53" t="s">
        <v>535</v>
      </c>
      <c r="C57" s="5" t="s">
        <v>317</v>
      </c>
      <c r="D57" s="64" t="s">
        <v>540</v>
      </c>
      <c r="E57" s="55" t="s">
        <v>315</v>
      </c>
      <c r="F57" s="53" t="s">
        <v>97</v>
      </c>
      <c r="Y57" s="41"/>
    </row>
    <row r="58" spans="1:30" s="11" customFormat="1" ht="48" x14ac:dyDescent="0.25">
      <c r="A58" s="101">
        <f t="shared" si="1"/>
        <v>58</v>
      </c>
      <c r="B58" s="53" t="s">
        <v>535</v>
      </c>
      <c r="C58" s="5" t="s">
        <v>318</v>
      </c>
      <c r="D58" s="64" t="s">
        <v>540</v>
      </c>
      <c r="E58" s="55" t="s">
        <v>315</v>
      </c>
      <c r="F58" s="53" t="s">
        <v>97</v>
      </c>
      <c r="G58" s="69"/>
      <c r="H58" s="69"/>
      <c r="I58" s="69"/>
      <c r="J58" s="69"/>
      <c r="N58" s="51"/>
      <c r="O58" s="51"/>
      <c r="Z58" s="51"/>
      <c r="AC58" s="51"/>
      <c r="AD58" s="69"/>
    </row>
    <row r="59" spans="1:30" ht="36" x14ac:dyDescent="0.25">
      <c r="A59" s="101">
        <f t="shared" si="1"/>
        <v>59</v>
      </c>
      <c r="B59" s="53" t="s">
        <v>535</v>
      </c>
      <c r="C59" s="65" t="s">
        <v>319</v>
      </c>
      <c r="D59" s="64" t="s">
        <v>540</v>
      </c>
      <c r="E59" s="55" t="s">
        <v>315</v>
      </c>
      <c r="F59" s="53" t="s">
        <v>97</v>
      </c>
    </row>
    <row r="60" spans="1:30" ht="24" x14ac:dyDescent="0.25">
      <c r="A60" s="101">
        <f t="shared" si="1"/>
        <v>60</v>
      </c>
      <c r="B60" s="53" t="s">
        <v>535</v>
      </c>
      <c r="C60" s="65" t="s">
        <v>320</v>
      </c>
      <c r="D60" s="64" t="s">
        <v>540</v>
      </c>
      <c r="E60" s="55" t="s">
        <v>315</v>
      </c>
      <c r="F60" s="53" t="s">
        <v>97</v>
      </c>
    </row>
    <row r="61" spans="1:30" ht="77.25" customHeight="1" x14ac:dyDescent="0.25">
      <c r="A61" s="101">
        <f t="shared" si="1"/>
        <v>61</v>
      </c>
      <c r="B61" s="53" t="s">
        <v>535</v>
      </c>
      <c r="C61" s="5" t="s">
        <v>321</v>
      </c>
      <c r="D61" s="64" t="s">
        <v>540</v>
      </c>
      <c r="E61" s="55" t="s">
        <v>315</v>
      </c>
      <c r="F61" s="53" t="s">
        <v>97</v>
      </c>
    </row>
    <row r="62" spans="1:30" ht="60" x14ac:dyDescent="0.25">
      <c r="A62" s="101">
        <f t="shared" si="1"/>
        <v>62</v>
      </c>
      <c r="B62" s="53" t="s">
        <v>535</v>
      </c>
      <c r="C62" s="65" t="s">
        <v>322</v>
      </c>
      <c r="D62" s="64" t="s">
        <v>540</v>
      </c>
      <c r="E62" s="55" t="s">
        <v>315</v>
      </c>
      <c r="F62" s="53" t="s">
        <v>97</v>
      </c>
      <c r="Y62" s="41"/>
    </row>
    <row r="63" spans="1:30" ht="48" x14ac:dyDescent="0.25">
      <c r="A63" s="101">
        <f t="shared" si="1"/>
        <v>63</v>
      </c>
      <c r="B63" s="53" t="s">
        <v>535</v>
      </c>
      <c r="C63" s="5" t="s">
        <v>323</v>
      </c>
      <c r="D63" s="64" t="s">
        <v>540</v>
      </c>
      <c r="E63" s="55" t="s">
        <v>315</v>
      </c>
      <c r="F63" s="53" t="s">
        <v>97</v>
      </c>
    </row>
    <row r="64" spans="1:30" ht="60" x14ac:dyDescent="0.25">
      <c r="A64" s="101">
        <f t="shared" si="1"/>
        <v>64</v>
      </c>
      <c r="B64" s="53" t="s">
        <v>535</v>
      </c>
      <c r="C64" s="7" t="s">
        <v>324</v>
      </c>
      <c r="D64" s="64" t="s">
        <v>540</v>
      </c>
      <c r="E64" s="55" t="s">
        <v>315</v>
      </c>
      <c r="F64" s="53" t="s">
        <v>97</v>
      </c>
    </row>
    <row r="65" spans="1:30" ht="60" x14ac:dyDescent="0.25">
      <c r="A65" s="101">
        <f t="shared" si="1"/>
        <v>65</v>
      </c>
      <c r="B65" s="53" t="s">
        <v>535</v>
      </c>
      <c r="C65" s="7" t="s">
        <v>325</v>
      </c>
      <c r="D65" s="64" t="s">
        <v>540</v>
      </c>
      <c r="E65" s="55" t="s">
        <v>315</v>
      </c>
      <c r="F65" s="53" t="s">
        <v>97</v>
      </c>
    </row>
    <row r="66" spans="1:30" ht="60" x14ac:dyDescent="0.25">
      <c r="A66" s="101">
        <f t="shared" si="1"/>
        <v>66</v>
      </c>
      <c r="B66" s="53" t="s">
        <v>535</v>
      </c>
      <c r="C66" s="5" t="s">
        <v>326</v>
      </c>
      <c r="D66" s="102" t="s">
        <v>541</v>
      </c>
      <c r="E66" s="55" t="s">
        <v>315</v>
      </c>
      <c r="F66" s="53" t="s">
        <v>97</v>
      </c>
      <c r="Y66" s="42"/>
    </row>
    <row r="67" spans="1:30" s="11" customFormat="1" ht="48" x14ac:dyDescent="0.25">
      <c r="A67" s="101">
        <f t="shared" ref="A67:A116" si="2">A66+1</f>
        <v>67</v>
      </c>
      <c r="B67" s="53" t="s">
        <v>527</v>
      </c>
      <c r="C67" s="7" t="s">
        <v>357</v>
      </c>
      <c r="D67" s="64" t="s">
        <v>540</v>
      </c>
      <c r="E67" s="55" t="s">
        <v>147</v>
      </c>
      <c r="F67" s="53" t="s">
        <v>97</v>
      </c>
      <c r="G67" s="69"/>
      <c r="H67" s="69"/>
      <c r="I67" s="69"/>
      <c r="J67" s="69"/>
      <c r="N67" s="51"/>
      <c r="O67" s="51"/>
      <c r="Z67" s="51"/>
      <c r="AC67" s="51"/>
      <c r="AD67" s="69"/>
    </row>
    <row r="68" spans="1:30" ht="48" x14ac:dyDescent="0.25">
      <c r="A68" s="101">
        <f t="shared" si="2"/>
        <v>68</v>
      </c>
      <c r="B68" s="53" t="s">
        <v>527</v>
      </c>
      <c r="C68" s="5" t="s">
        <v>358</v>
      </c>
      <c r="D68" s="64" t="s">
        <v>540</v>
      </c>
      <c r="E68" s="55" t="s">
        <v>229</v>
      </c>
      <c r="F68" s="53" t="s">
        <v>97</v>
      </c>
    </row>
    <row r="69" spans="1:30" ht="48" x14ac:dyDescent="0.25">
      <c r="A69" s="101">
        <f t="shared" si="2"/>
        <v>69</v>
      </c>
      <c r="B69" s="53" t="s">
        <v>527</v>
      </c>
      <c r="C69" s="5" t="s">
        <v>359</v>
      </c>
      <c r="D69" s="64" t="s">
        <v>540</v>
      </c>
      <c r="E69" s="55" t="s">
        <v>229</v>
      </c>
      <c r="F69" s="53" t="s">
        <v>97</v>
      </c>
    </row>
    <row r="70" spans="1:30" ht="24" x14ac:dyDescent="0.25">
      <c r="A70" s="101">
        <f t="shared" si="2"/>
        <v>70</v>
      </c>
      <c r="B70" s="53" t="s">
        <v>527</v>
      </c>
      <c r="C70" s="65" t="s">
        <v>360</v>
      </c>
      <c r="D70" s="64" t="s">
        <v>540</v>
      </c>
      <c r="E70" s="55" t="s">
        <v>229</v>
      </c>
      <c r="F70" s="53" t="s">
        <v>97</v>
      </c>
    </row>
    <row r="71" spans="1:30" ht="36" x14ac:dyDescent="0.25">
      <c r="A71" s="101">
        <f t="shared" si="2"/>
        <v>71</v>
      </c>
      <c r="B71" s="53" t="s">
        <v>527</v>
      </c>
      <c r="C71" s="65" t="s">
        <v>361</v>
      </c>
      <c r="D71" s="64" t="s">
        <v>540</v>
      </c>
      <c r="E71" s="55" t="s">
        <v>229</v>
      </c>
      <c r="F71" s="53" t="s">
        <v>97</v>
      </c>
    </row>
    <row r="72" spans="1:30" ht="24" x14ac:dyDescent="0.25">
      <c r="A72" s="101">
        <f t="shared" si="2"/>
        <v>72</v>
      </c>
      <c r="B72" s="53" t="s">
        <v>527</v>
      </c>
      <c r="C72" s="65" t="s">
        <v>362</v>
      </c>
      <c r="D72" s="64" t="s">
        <v>540</v>
      </c>
      <c r="E72" s="55" t="s">
        <v>229</v>
      </c>
      <c r="F72" s="53" t="s">
        <v>97</v>
      </c>
    </row>
    <row r="73" spans="1:30" ht="36" x14ac:dyDescent="0.25">
      <c r="A73" s="101">
        <f t="shared" si="2"/>
        <v>73</v>
      </c>
      <c r="B73" s="53" t="s">
        <v>527</v>
      </c>
      <c r="C73" s="5" t="s">
        <v>363</v>
      </c>
      <c r="D73" s="64" t="s">
        <v>540</v>
      </c>
      <c r="E73" s="55" t="s">
        <v>229</v>
      </c>
      <c r="F73" s="53" t="s">
        <v>97</v>
      </c>
    </row>
    <row r="74" spans="1:30" s="11" customFormat="1" ht="60" x14ac:dyDescent="0.25">
      <c r="A74" s="101">
        <f t="shared" si="2"/>
        <v>74</v>
      </c>
      <c r="B74" s="53" t="s">
        <v>527</v>
      </c>
      <c r="C74" s="5" t="s">
        <v>364</v>
      </c>
      <c r="D74" s="64" t="s">
        <v>540</v>
      </c>
      <c r="E74" s="55" t="s">
        <v>365</v>
      </c>
      <c r="F74" s="53" t="s">
        <v>97</v>
      </c>
      <c r="G74" s="69"/>
      <c r="H74" s="69"/>
      <c r="I74" s="69"/>
      <c r="J74" s="69"/>
      <c r="N74" s="51"/>
      <c r="O74" s="51"/>
      <c r="Z74" s="51"/>
      <c r="AC74" s="51"/>
      <c r="AD74" s="69"/>
    </row>
    <row r="75" spans="1:30" ht="36" x14ac:dyDescent="0.25">
      <c r="A75" s="101">
        <f t="shared" si="2"/>
        <v>75</v>
      </c>
      <c r="B75" s="53" t="s">
        <v>527</v>
      </c>
      <c r="C75" s="5" t="s">
        <v>366</v>
      </c>
      <c r="D75" s="64" t="s">
        <v>540</v>
      </c>
      <c r="E75" s="55" t="s">
        <v>229</v>
      </c>
      <c r="F75" s="53" t="s">
        <v>97</v>
      </c>
    </row>
    <row r="76" spans="1:30" ht="60" x14ac:dyDescent="0.25">
      <c r="A76" s="101">
        <f t="shared" si="2"/>
        <v>76</v>
      </c>
      <c r="B76" s="53" t="s">
        <v>527</v>
      </c>
      <c r="C76" s="5" t="s">
        <v>367</v>
      </c>
      <c r="D76" s="64" t="s">
        <v>540</v>
      </c>
      <c r="E76" s="55" t="s">
        <v>229</v>
      </c>
      <c r="F76" s="53" t="s">
        <v>97</v>
      </c>
    </row>
    <row r="77" spans="1:30" ht="36" x14ac:dyDescent="0.25">
      <c r="A77" s="101">
        <f t="shared" si="2"/>
        <v>77</v>
      </c>
      <c r="B77" s="53" t="s">
        <v>531</v>
      </c>
      <c r="C77" s="14" t="s">
        <v>188</v>
      </c>
      <c r="D77" s="64" t="s">
        <v>540</v>
      </c>
      <c r="E77" s="9" t="s">
        <v>189</v>
      </c>
      <c r="F77" s="53" t="s">
        <v>97</v>
      </c>
    </row>
    <row r="78" spans="1:30" ht="36" x14ac:dyDescent="0.25">
      <c r="A78" s="101">
        <f t="shared" si="2"/>
        <v>78</v>
      </c>
      <c r="B78" s="53" t="s">
        <v>531</v>
      </c>
      <c r="C78" s="5" t="s">
        <v>190</v>
      </c>
      <c r="D78" s="64" t="s">
        <v>540</v>
      </c>
      <c r="E78" s="9" t="s">
        <v>191</v>
      </c>
      <c r="F78" s="53" t="s">
        <v>97</v>
      </c>
    </row>
    <row r="79" spans="1:30" ht="36" x14ac:dyDescent="0.25">
      <c r="A79" s="101">
        <f t="shared" si="2"/>
        <v>79</v>
      </c>
      <c r="B79" s="53" t="s">
        <v>531</v>
      </c>
      <c r="C79" s="5" t="s">
        <v>192</v>
      </c>
      <c r="D79" s="64" t="s">
        <v>540</v>
      </c>
      <c r="E79" s="9" t="s">
        <v>5</v>
      </c>
      <c r="F79" s="53" t="s">
        <v>97</v>
      </c>
    </row>
    <row r="80" spans="1:30" ht="48" x14ac:dyDescent="0.25">
      <c r="A80" s="101">
        <f t="shared" si="2"/>
        <v>80</v>
      </c>
      <c r="B80" s="53" t="s">
        <v>531</v>
      </c>
      <c r="C80" s="5" t="s">
        <v>193</v>
      </c>
      <c r="D80" s="64" t="s">
        <v>540</v>
      </c>
      <c r="E80" s="9" t="s">
        <v>194</v>
      </c>
      <c r="F80" s="53" t="s">
        <v>97</v>
      </c>
    </row>
    <row r="81" spans="1:30" ht="24.75" customHeight="1" x14ac:dyDescent="0.25">
      <c r="A81" s="101">
        <f t="shared" si="2"/>
        <v>81</v>
      </c>
      <c r="B81" s="53" t="s">
        <v>531</v>
      </c>
      <c r="C81" s="5" t="s">
        <v>195</v>
      </c>
      <c r="D81" s="64" t="s">
        <v>540</v>
      </c>
      <c r="E81" s="9" t="s">
        <v>196</v>
      </c>
      <c r="F81" s="53" t="s">
        <v>97</v>
      </c>
      <c r="G81" s="51"/>
      <c r="H81" s="51"/>
      <c r="I81" s="51"/>
      <c r="J81" s="51"/>
    </row>
    <row r="82" spans="1:30" s="11" customFormat="1" ht="48" x14ac:dyDescent="0.25">
      <c r="A82" s="101">
        <f t="shared" si="2"/>
        <v>82</v>
      </c>
      <c r="B82" s="53" t="s">
        <v>531</v>
      </c>
      <c r="C82" s="7" t="s">
        <v>197</v>
      </c>
      <c r="D82" s="64" t="s">
        <v>540</v>
      </c>
      <c r="E82" s="9" t="s">
        <v>198</v>
      </c>
      <c r="F82" s="53" t="s">
        <v>97</v>
      </c>
      <c r="G82" s="51"/>
      <c r="H82" s="51"/>
      <c r="I82" s="51"/>
      <c r="J82" s="51"/>
      <c r="N82" s="51"/>
      <c r="O82" s="51"/>
      <c r="Z82" s="51"/>
      <c r="AC82" s="51"/>
      <c r="AD82" s="69"/>
    </row>
    <row r="83" spans="1:30" ht="72" x14ac:dyDescent="0.25">
      <c r="A83" s="101">
        <f t="shared" si="2"/>
        <v>83</v>
      </c>
      <c r="B83" s="53" t="s">
        <v>531</v>
      </c>
      <c r="C83" s="7" t="s">
        <v>199</v>
      </c>
      <c r="D83" s="64" t="s">
        <v>540</v>
      </c>
      <c r="E83" s="9" t="s">
        <v>200</v>
      </c>
      <c r="F83" s="53" t="s">
        <v>97</v>
      </c>
    </row>
    <row r="84" spans="1:30" ht="49.5" customHeight="1" x14ac:dyDescent="0.25">
      <c r="A84" s="101">
        <f t="shared" si="2"/>
        <v>84</v>
      </c>
      <c r="B84" s="53" t="s">
        <v>531</v>
      </c>
      <c r="C84" s="7" t="s">
        <v>201</v>
      </c>
      <c r="D84" s="102" t="s">
        <v>541</v>
      </c>
      <c r="E84" s="9" t="s">
        <v>202</v>
      </c>
      <c r="F84" s="53" t="s">
        <v>97</v>
      </c>
    </row>
    <row r="85" spans="1:30" ht="86.25" customHeight="1" x14ac:dyDescent="0.25">
      <c r="A85" s="101">
        <f t="shared" si="2"/>
        <v>85</v>
      </c>
      <c r="B85" s="53" t="s">
        <v>531</v>
      </c>
      <c r="C85" s="7" t="s">
        <v>203</v>
      </c>
      <c r="D85" s="64" t="s">
        <v>541</v>
      </c>
      <c r="E85" s="9" t="s">
        <v>204</v>
      </c>
      <c r="F85" s="53" t="s">
        <v>97</v>
      </c>
    </row>
    <row r="86" spans="1:30" ht="60" x14ac:dyDescent="0.25">
      <c r="A86" s="101">
        <f t="shared" si="2"/>
        <v>86</v>
      </c>
      <c r="B86" s="53" t="s">
        <v>531</v>
      </c>
      <c r="C86" s="7" t="s">
        <v>205</v>
      </c>
      <c r="D86" s="64" t="s">
        <v>541</v>
      </c>
      <c r="E86" s="9" t="s">
        <v>206</v>
      </c>
      <c r="F86" s="53" t="s">
        <v>97</v>
      </c>
    </row>
    <row r="87" spans="1:30" ht="60" x14ac:dyDescent="0.25">
      <c r="A87" s="101">
        <f t="shared" si="2"/>
        <v>87</v>
      </c>
      <c r="B87" s="53" t="s">
        <v>538</v>
      </c>
      <c r="C87" s="5" t="s">
        <v>262</v>
      </c>
      <c r="D87" s="64" t="s">
        <v>540</v>
      </c>
      <c r="E87" s="6" t="s">
        <v>263</v>
      </c>
      <c r="F87" s="53" t="s">
        <v>97</v>
      </c>
    </row>
    <row r="88" spans="1:30" ht="36" x14ac:dyDescent="0.25">
      <c r="A88" s="101">
        <f t="shared" si="2"/>
        <v>88</v>
      </c>
      <c r="B88" s="53" t="s">
        <v>532</v>
      </c>
      <c r="C88" s="5" t="s">
        <v>211</v>
      </c>
      <c r="D88" s="64" t="s">
        <v>540</v>
      </c>
      <c r="E88" s="9" t="s">
        <v>27</v>
      </c>
      <c r="F88" s="53" t="s">
        <v>97</v>
      </c>
    </row>
    <row r="89" spans="1:30" ht="36" x14ac:dyDescent="0.25">
      <c r="A89" s="101">
        <f t="shared" si="2"/>
        <v>89</v>
      </c>
      <c r="B89" s="53" t="s">
        <v>532</v>
      </c>
      <c r="C89" s="5" t="s">
        <v>212</v>
      </c>
      <c r="D89" s="64" t="s">
        <v>540</v>
      </c>
      <c r="E89" s="9" t="s">
        <v>213</v>
      </c>
      <c r="F89" s="53" t="s">
        <v>97</v>
      </c>
    </row>
    <row r="90" spans="1:30" ht="36" x14ac:dyDescent="0.25">
      <c r="A90" s="101">
        <f t="shared" si="2"/>
        <v>90</v>
      </c>
      <c r="B90" s="53" t="s">
        <v>528</v>
      </c>
      <c r="C90" s="65" t="s">
        <v>368</v>
      </c>
      <c r="D90" s="102" t="s">
        <v>541</v>
      </c>
      <c r="E90" s="55" t="s">
        <v>369</v>
      </c>
      <c r="F90" s="53" t="s">
        <v>97</v>
      </c>
    </row>
    <row r="91" spans="1:30" ht="48" x14ac:dyDescent="0.25">
      <c r="A91" s="101">
        <f t="shared" si="2"/>
        <v>91</v>
      </c>
      <c r="B91" s="53" t="s">
        <v>528</v>
      </c>
      <c r="C91" s="7" t="s">
        <v>370</v>
      </c>
      <c r="D91" s="64" t="s">
        <v>540</v>
      </c>
      <c r="E91" s="55" t="s">
        <v>369</v>
      </c>
      <c r="F91" s="53" t="s">
        <v>97</v>
      </c>
    </row>
    <row r="92" spans="1:30" ht="60" x14ac:dyDescent="0.25">
      <c r="A92" s="101">
        <f t="shared" si="2"/>
        <v>92</v>
      </c>
      <c r="B92" s="53" t="s">
        <v>528</v>
      </c>
      <c r="C92" s="7" t="s">
        <v>371</v>
      </c>
      <c r="D92" s="64" t="s">
        <v>541</v>
      </c>
      <c r="E92" s="55" t="s">
        <v>372</v>
      </c>
      <c r="F92" s="53" t="s">
        <v>97</v>
      </c>
    </row>
    <row r="93" spans="1:30" ht="48" x14ac:dyDescent="0.25">
      <c r="A93" s="101">
        <f t="shared" si="2"/>
        <v>93</v>
      </c>
      <c r="B93" s="53" t="s">
        <v>528</v>
      </c>
      <c r="C93" s="7" t="s">
        <v>92</v>
      </c>
      <c r="D93" s="64" t="s">
        <v>541</v>
      </c>
      <c r="E93" s="55" t="s">
        <v>373</v>
      </c>
      <c r="F93" s="53" t="s">
        <v>97</v>
      </c>
      <c r="Y93" s="41"/>
    </row>
    <row r="94" spans="1:30" s="11" customFormat="1" ht="24" x14ac:dyDescent="0.25">
      <c r="A94" s="101">
        <f t="shared" si="2"/>
        <v>94</v>
      </c>
      <c r="B94" s="53" t="s">
        <v>528</v>
      </c>
      <c r="C94" s="65" t="s">
        <v>374</v>
      </c>
      <c r="D94" s="64" t="s">
        <v>540</v>
      </c>
      <c r="E94" s="55" t="s">
        <v>5</v>
      </c>
      <c r="F94" s="53" t="s">
        <v>97</v>
      </c>
      <c r="G94" s="69"/>
      <c r="H94" s="69"/>
      <c r="I94" s="69"/>
      <c r="J94" s="69"/>
      <c r="N94" s="51"/>
      <c r="O94" s="51"/>
      <c r="Z94" s="51"/>
      <c r="AC94" s="51"/>
      <c r="AD94" s="69"/>
    </row>
    <row r="95" spans="1:30" s="11" customFormat="1" ht="36" x14ac:dyDescent="0.25">
      <c r="A95" s="101">
        <f t="shared" si="2"/>
        <v>95</v>
      </c>
      <c r="B95" s="53" t="s">
        <v>528</v>
      </c>
      <c r="C95" s="5" t="s">
        <v>375</v>
      </c>
      <c r="D95" s="64" t="s">
        <v>540</v>
      </c>
      <c r="E95" s="55" t="s">
        <v>376</v>
      </c>
      <c r="F95" s="53" t="s">
        <v>97</v>
      </c>
      <c r="G95" s="69"/>
      <c r="H95" s="69"/>
      <c r="I95" s="69"/>
      <c r="J95" s="69"/>
      <c r="N95" s="51"/>
      <c r="O95" s="51"/>
      <c r="Z95" s="51"/>
      <c r="AC95" s="51"/>
      <c r="AD95" s="69"/>
    </row>
    <row r="96" spans="1:30" ht="36" x14ac:dyDescent="0.25">
      <c r="A96" s="101">
        <f t="shared" si="2"/>
        <v>96</v>
      </c>
      <c r="B96" s="53" t="s">
        <v>528</v>
      </c>
      <c r="C96" s="65" t="s">
        <v>377</v>
      </c>
      <c r="D96" s="64" t="s">
        <v>540</v>
      </c>
      <c r="E96" s="55" t="s">
        <v>378</v>
      </c>
      <c r="F96" s="53" t="s">
        <v>97</v>
      </c>
    </row>
    <row r="97" spans="1:6" ht="24" x14ac:dyDescent="0.25">
      <c r="A97" s="101">
        <f t="shared" si="2"/>
        <v>97</v>
      </c>
      <c r="B97" s="53" t="s">
        <v>528</v>
      </c>
      <c r="C97" s="65" t="s">
        <v>379</v>
      </c>
      <c r="D97" s="64" t="s">
        <v>540</v>
      </c>
      <c r="E97" s="55" t="s">
        <v>378</v>
      </c>
      <c r="F97" s="53" t="s">
        <v>97</v>
      </c>
    </row>
    <row r="98" spans="1:6" ht="24" x14ac:dyDescent="0.25">
      <c r="A98" s="101">
        <f t="shared" si="2"/>
        <v>98</v>
      </c>
      <c r="B98" s="53" t="s">
        <v>528</v>
      </c>
      <c r="C98" s="65" t="s">
        <v>380</v>
      </c>
      <c r="D98" s="64" t="s">
        <v>540</v>
      </c>
      <c r="E98" s="55" t="s">
        <v>378</v>
      </c>
      <c r="F98" s="53" t="s">
        <v>97</v>
      </c>
    </row>
    <row r="99" spans="1:6" ht="24" x14ac:dyDescent="0.25">
      <c r="A99" s="101">
        <f t="shared" si="2"/>
        <v>99</v>
      </c>
      <c r="B99" s="53" t="s">
        <v>528</v>
      </c>
      <c r="C99" s="65" t="s">
        <v>381</v>
      </c>
      <c r="D99" s="64" t="s">
        <v>540</v>
      </c>
      <c r="E99" s="55" t="s">
        <v>382</v>
      </c>
      <c r="F99" s="53" t="s">
        <v>97</v>
      </c>
    </row>
    <row r="100" spans="1:6" ht="24" x14ac:dyDescent="0.25">
      <c r="A100" s="101">
        <f t="shared" si="2"/>
        <v>100</v>
      </c>
      <c r="B100" s="53" t="s">
        <v>528</v>
      </c>
      <c r="C100" s="65" t="s">
        <v>383</v>
      </c>
      <c r="D100" s="64" t="s">
        <v>540</v>
      </c>
      <c r="E100" s="55" t="s">
        <v>229</v>
      </c>
      <c r="F100" s="53" t="s">
        <v>97</v>
      </c>
    </row>
    <row r="101" spans="1:6" ht="24" x14ac:dyDescent="0.25">
      <c r="A101" s="101">
        <f t="shared" si="2"/>
        <v>101</v>
      </c>
      <c r="B101" s="53" t="s">
        <v>528</v>
      </c>
      <c r="C101" s="65" t="s">
        <v>384</v>
      </c>
      <c r="D101" s="64" t="s">
        <v>540</v>
      </c>
      <c r="E101" s="55" t="s">
        <v>378</v>
      </c>
      <c r="F101" s="53" t="s">
        <v>97</v>
      </c>
    </row>
    <row r="102" spans="1:6" ht="48" x14ac:dyDescent="0.25">
      <c r="A102" s="101">
        <f t="shared" si="2"/>
        <v>102</v>
      </c>
      <c r="B102" s="53" t="s">
        <v>528</v>
      </c>
      <c r="C102" s="5" t="s">
        <v>385</v>
      </c>
      <c r="D102" s="64" t="s">
        <v>540</v>
      </c>
      <c r="E102" s="55" t="s">
        <v>229</v>
      </c>
      <c r="F102" s="53" t="s">
        <v>97</v>
      </c>
    </row>
    <row r="103" spans="1:6" ht="24" x14ac:dyDescent="0.25">
      <c r="A103" s="101">
        <f t="shared" si="2"/>
        <v>103</v>
      </c>
      <c r="B103" s="53" t="s">
        <v>528</v>
      </c>
      <c r="C103" s="65" t="s">
        <v>386</v>
      </c>
      <c r="D103" s="64" t="s">
        <v>540</v>
      </c>
      <c r="E103" s="55" t="s">
        <v>387</v>
      </c>
      <c r="F103" s="53" t="s">
        <v>97</v>
      </c>
    </row>
    <row r="104" spans="1:6" ht="24" x14ac:dyDescent="0.25">
      <c r="A104" s="101">
        <f t="shared" si="2"/>
        <v>104</v>
      </c>
      <c r="B104" s="53" t="s">
        <v>528</v>
      </c>
      <c r="C104" s="65" t="s">
        <v>388</v>
      </c>
      <c r="D104" s="64" t="s">
        <v>540</v>
      </c>
      <c r="E104" s="55" t="s">
        <v>389</v>
      </c>
      <c r="F104" s="53" t="s">
        <v>97</v>
      </c>
    </row>
    <row r="105" spans="1:6" ht="48" x14ac:dyDescent="0.25">
      <c r="A105" s="101">
        <f t="shared" si="2"/>
        <v>105</v>
      </c>
      <c r="B105" s="53" t="s">
        <v>528</v>
      </c>
      <c r="C105" s="114" t="s">
        <v>390</v>
      </c>
      <c r="D105" s="64" t="s">
        <v>540</v>
      </c>
      <c r="E105" s="55" t="s">
        <v>391</v>
      </c>
      <c r="F105" s="53" t="s">
        <v>97</v>
      </c>
    </row>
    <row r="106" spans="1:6" ht="36" x14ac:dyDescent="0.25">
      <c r="A106" s="101">
        <f t="shared" si="2"/>
        <v>106</v>
      </c>
      <c r="B106" s="53" t="s">
        <v>528</v>
      </c>
      <c r="C106" s="7" t="s">
        <v>392</v>
      </c>
      <c r="D106" s="64" t="s">
        <v>540</v>
      </c>
      <c r="E106" s="55" t="s">
        <v>393</v>
      </c>
      <c r="F106" s="53" t="s">
        <v>97</v>
      </c>
    </row>
    <row r="107" spans="1:6" ht="48" x14ac:dyDescent="0.25">
      <c r="A107" s="101">
        <f t="shared" si="2"/>
        <v>107</v>
      </c>
      <c r="B107" s="53" t="s">
        <v>528</v>
      </c>
      <c r="C107" s="5" t="s">
        <v>394</v>
      </c>
      <c r="D107" s="64" t="s">
        <v>541</v>
      </c>
      <c r="E107" s="55" t="s">
        <v>395</v>
      </c>
      <c r="F107" s="53" t="s">
        <v>97</v>
      </c>
    </row>
    <row r="108" spans="1:6" ht="36" x14ac:dyDescent="0.25">
      <c r="A108" s="101">
        <f t="shared" si="2"/>
        <v>108</v>
      </c>
      <c r="B108" s="53" t="s">
        <v>523</v>
      </c>
      <c r="C108" s="13" t="s">
        <v>73</v>
      </c>
      <c r="D108" s="64" t="s">
        <v>540</v>
      </c>
      <c r="E108" s="6" t="s">
        <v>74</v>
      </c>
      <c r="F108" s="53" t="s">
        <v>83</v>
      </c>
    </row>
    <row r="109" spans="1:6" ht="60" x14ac:dyDescent="0.25">
      <c r="A109" s="101">
        <f t="shared" si="2"/>
        <v>109</v>
      </c>
      <c r="B109" s="53" t="s">
        <v>523</v>
      </c>
      <c r="C109" s="7" t="s">
        <v>75</v>
      </c>
      <c r="D109" s="64" t="s">
        <v>541</v>
      </c>
      <c r="E109" s="6" t="s">
        <v>77</v>
      </c>
      <c r="F109" s="53" t="s">
        <v>83</v>
      </c>
    </row>
    <row r="110" spans="1:6" ht="24" x14ac:dyDescent="0.25">
      <c r="A110" s="101">
        <f t="shared" si="2"/>
        <v>110</v>
      </c>
      <c r="B110" s="53" t="s">
        <v>523</v>
      </c>
      <c r="C110" s="7" t="s">
        <v>78</v>
      </c>
      <c r="D110" s="102" t="s">
        <v>541</v>
      </c>
      <c r="E110" s="6" t="s">
        <v>79</v>
      </c>
      <c r="F110" s="53" t="s">
        <v>83</v>
      </c>
    </row>
    <row r="111" spans="1:6" ht="36" x14ac:dyDescent="0.25">
      <c r="A111" s="101">
        <f t="shared" si="2"/>
        <v>111</v>
      </c>
      <c r="B111" s="53" t="s">
        <v>523</v>
      </c>
      <c r="C111" s="66" t="s">
        <v>80</v>
      </c>
      <c r="D111" s="64" t="s">
        <v>540</v>
      </c>
      <c r="E111" s="6" t="s">
        <v>81</v>
      </c>
      <c r="F111" s="53" t="s">
        <v>83</v>
      </c>
    </row>
    <row r="112" spans="1:6" ht="60" x14ac:dyDescent="0.25">
      <c r="A112" s="101">
        <f t="shared" si="2"/>
        <v>112</v>
      </c>
      <c r="B112" s="53" t="s">
        <v>525</v>
      </c>
      <c r="C112" s="5" t="s">
        <v>282</v>
      </c>
      <c r="D112" s="64" t="s">
        <v>540</v>
      </c>
      <c r="E112" s="6" t="s">
        <v>5</v>
      </c>
      <c r="F112" s="53" t="s">
        <v>97</v>
      </c>
    </row>
    <row r="113" spans="1:30" ht="60" x14ac:dyDescent="0.25">
      <c r="A113" s="101">
        <f t="shared" si="2"/>
        <v>113</v>
      </c>
      <c r="B113" s="53" t="s">
        <v>525</v>
      </c>
      <c r="C113" s="65" t="s">
        <v>283</v>
      </c>
      <c r="D113" s="102" t="s">
        <v>541</v>
      </c>
      <c r="E113" s="6" t="s">
        <v>284</v>
      </c>
      <c r="F113" s="53" t="s">
        <v>97</v>
      </c>
    </row>
    <row r="114" spans="1:30" ht="72" x14ac:dyDescent="0.25">
      <c r="A114" s="101">
        <f t="shared" si="2"/>
        <v>114</v>
      </c>
      <c r="B114" s="53" t="s">
        <v>525</v>
      </c>
      <c r="C114" s="65" t="s">
        <v>285</v>
      </c>
      <c r="D114" s="64" t="s">
        <v>540</v>
      </c>
      <c r="E114" s="6" t="s">
        <v>286</v>
      </c>
      <c r="F114" s="53" t="s">
        <v>97</v>
      </c>
    </row>
    <row r="115" spans="1:30" ht="48" x14ac:dyDescent="0.25">
      <c r="A115" s="101">
        <f t="shared" si="2"/>
        <v>115</v>
      </c>
      <c r="B115" s="53" t="s">
        <v>525</v>
      </c>
      <c r="C115" s="65" t="s">
        <v>287</v>
      </c>
      <c r="D115" s="102" t="s">
        <v>541</v>
      </c>
      <c r="E115" s="6" t="s">
        <v>279</v>
      </c>
      <c r="F115" s="53" t="s">
        <v>97</v>
      </c>
    </row>
    <row r="116" spans="1:30" ht="36" x14ac:dyDescent="0.25">
      <c r="A116" s="101">
        <f t="shared" si="2"/>
        <v>116</v>
      </c>
      <c r="B116" s="53" t="s">
        <v>525</v>
      </c>
      <c r="C116" s="65" t="s">
        <v>288</v>
      </c>
      <c r="D116" s="64" t="s">
        <v>540</v>
      </c>
      <c r="E116" s="6" t="s">
        <v>289</v>
      </c>
      <c r="F116" s="53" t="s">
        <v>97</v>
      </c>
    </row>
    <row r="117" spans="1:30" s="11" customFormat="1" ht="48" x14ac:dyDescent="0.25">
      <c r="A117" s="101">
        <f>A116+1</f>
        <v>117</v>
      </c>
      <c r="B117" s="53" t="s">
        <v>521</v>
      </c>
      <c r="C117" s="5" t="s">
        <v>84</v>
      </c>
      <c r="D117" s="102" t="s">
        <v>540</v>
      </c>
      <c r="E117" s="6" t="s">
        <v>85</v>
      </c>
      <c r="F117" s="53" t="s">
        <v>83</v>
      </c>
      <c r="G117" s="69"/>
      <c r="H117" s="99" t="s">
        <v>84</v>
      </c>
      <c r="I117" s="69"/>
      <c r="J117" s="69"/>
      <c r="N117" s="51"/>
      <c r="O117" s="51"/>
      <c r="Z117" s="51"/>
      <c r="AC117" s="51"/>
      <c r="AD117" s="51"/>
    </row>
    <row r="118" spans="1:30" s="11" customFormat="1" ht="36" x14ac:dyDescent="0.25">
      <c r="A118" s="101">
        <f t="shared" ref="A118:A181" si="3">A117+1</f>
        <v>118</v>
      </c>
      <c r="B118" s="53" t="s">
        <v>521</v>
      </c>
      <c r="C118" s="5" t="s">
        <v>86</v>
      </c>
      <c r="D118" s="64" t="s">
        <v>540</v>
      </c>
      <c r="E118" s="6" t="s">
        <v>87</v>
      </c>
      <c r="F118" s="53" t="s">
        <v>83</v>
      </c>
      <c r="G118" s="69"/>
      <c r="H118" s="99" t="s">
        <v>86</v>
      </c>
      <c r="I118" s="69"/>
      <c r="J118" s="69"/>
      <c r="N118" s="51"/>
      <c r="O118" s="51"/>
      <c r="Z118" s="51"/>
      <c r="AC118" s="51"/>
      <c r="AD118" s="51"/>
    </row>
    <row r="119" spans="1:30" s="11" customFormat="1" ht="48" x14ac:dyDescent="0.25">
      <c r="A119" s="101">
        <f t="shared" si="3"/>
        <v>119</v>
      </c>
      <c r="B119" s="53" t="s">
        <v>521</v>
      </c>
      <c r="C119" s="31" t="s">
        <v>88</v>
      </c>
      <c r="D119" s="102" t="s">
        <v>541</v>
      </c>
      <c r="E119" s="6" t="s">
        <v>89</v>
      </c>
      <c r="F119" s="53" t="s">
        <v>83</v>
      </c>
      <c r="G119" s="69"/>
      <c r="H119" s="69"/>
      <c r="I119" s="69"/>
      <c r="J119" s="69"/>
      <c r="N119" s="51"/>
      <c r="O119" s="51"/>
      <c r="Z119" s="51"/>
      <c r="AC119" s="51"/>
      <c r="AD119" s="51"/>
    </row>
    <row r="120" spans="1:30" ht="36" x14ac:dyDescent="0.25">
      <c r="A120" s="101">
        <f t="shared" si="3"/>
        <v>120</v>
      </c>
      <c r="B120" s="53" t="s">
        <v>521</v>
      </c>
      <c r="C120" s="5" t="s">
        <v>90</v>
      </c>
      <c r="D120" s="102" t="s">
        <v>541</v>
      </c>
      <c r="E120" s="6" t="s">
        <v>91</v>
      </c>
      <c r="F120" s="53" t="s">
        <v>83</v>
      </c>
      <c r="H120" s="99" t="s">
        <v>90</v>
      </c>
    </row>
    <row r="121" spans="1:30" ht="48" x14ac:dyDescent="0.25">
      <c r="A121" s="101">
        <f t="shared" si="3"/>
        <v>121</v>
      </c>
      <c r="B121" s="53" t="s">
        <v>521</v>
      </c>
      <c r="C121" s="7" t="s">
        <v>92</v>
      </c>
      <c r="D121" s="102" t="s">
        <v>540</v>
      </c>
      <c r="E121" s="6" t="s">
        <v>93</v>
      </c>
      <c r="F121" s="53" t="s">
        <v>83</v>
      </c>
      <c r="H121" s="98" t="s">
        <v>92</v>
      </c>
    </row>
    <row r="122" spans="1:30" ht="24" x14ac:dyDescent="0.25">
      <c r="A122" s="101">
        <f t="shared" si="3"/>
        <v>122</v>
      </c>
      <c r="B122" s="53" t="s">
        <v>521</v>
      </c>
      <c r="C122" s="65" t="s">
        <v>94</v>
      </c>
      <c r="D122" s="102" t="s">
        <v>541</v>
      </c>
      <c r="E122" s="6" t="s">
        <v>87</v>
      </c>
      <c r="F122" s="53" t="s">
        <v>83</v>
      </c>
      <c r="H122" s="100" t="s">
        <v>94</v>
      </c>
    </row>
    <row r="123" spans="1:30" ht="108" x14ac:dyDescent="0.25">
      <c r="A123" s="101">
        <f t="shared" si="3"/>
        <v>123</v>
      </c>
      <c r="B123" s="53" t="s">
        <v>537</v>
      </c>
      <c r="C123" s="65" t="s">
        <v>335</v>
      </c>
      <c r="D123" s="64" t="s">
        <v>540</v>
      </c>
      <c r="E123" s="55" t="s">
        <v>336</v>
      </c>
      <c r="F123" s="53" t="s">
        <v>97</v>
      </c>
    </row>
    <row r="124" spans="1:30" ht="132" x14ac:dyDescent="0.25">
      <c r="A124" s="101">
        <f t="shared" si="3"/>
        <v>124</v>
      </c>
      <c r="B124" s="53" t="s">
        <v>537</v>
      </c>
      <c r="C124" s="5" t="s">
        <v>337</v>
      </c>
      <c r="D124" s="102" t="s">
        <v>541</v>
      </c>
      <c r="E124" s="55" t="s">
        <v>338</v>
      </c>
      <c r="F124" s="53" t="s">
        <v>97</v>
      </c>
    </row>
    <row r="125" spans="1:30" ht="36" x14ac:dyDescent="0.25">
      <c r="A125" s="101">
        <f t="shared" si="3"/>
        <v>125</v>
      </c>
      <c r="B125" s="53" t="s">
        <v>537</v>
      </c>
      <c r="C125" s="5" t="s">
        <v>339</v>
      </c>
      <c r="D125" s="102" t="s">
        <v>540</v>
      </c>
      <c r="E125" s="55" t="s">
        <v>340</v>
      </c>
      <c r="F125" s="53" t="s">
        <v>97</v>
      </c>
    </row>
    <row r="126" spans="1:30" ht="72" x14ac:dyDescent="0.25">
      <c r="A126" s="101">
        <f t="shared" si="3"/>
        <v>126</v>
      </c>
      <c r="B126" s="53" t="s">
        <v>537</v>
      </c>
      <c r="C126" s="5" t="s">
        <v>341</v>
      </c>
      <c r="D126" s="102" t="s">
        <v>540</v>
      </c>
      <c r="E126" s="55" t="s">
        <v>340</v>
      </c>
      <c r="F126" s="53" t="s">
        <v>97</v>
      </c>
    </row>
    <row r="127" spans="1:30" ht="48" x14ac:dyDescent="0.25">
      <c r="A127" s="101">
        <f t="shared" si="3"/>
        <v>127</v>
      </c>
      <c r="B127" s="53" t="s">
        <v>537</v>
      </c>
      <c r="C127" s="5" t="s">
        <v>342</v>
      </c>
      <c r="D127" s="102" t="s">
        <v>541</v>
      </c>
      <c r="E127" s="55" t="s">
        <v>338</v>
      </c>
      <c r="F127" s="53" t="s">
        <v>97</v>
      </c>
    </row>
    <row r="128" spans="1:30" ht="72" x14ac:dyDescent="0.25">
      <c r="A128" s="101">
        <f t="shared" si="3"/>
        <v>128</v>
      </c>
      <c r="B128" s="53" t="s">
        <v>537</v>
      </c>
      <c r="C128" s="65" t="s">
        <v>343</v>
      </c>
      <c r="D128" s="102" t="s">
        <v>541</v>
      </c>
      <c r="E128" s="55" t="s">
        <v>338</v>
      </c>
      <c r="F128" s="53" t="s">
        <v>97</v>
      </c>
    </row>
    <row r="129" spans="1:10" ht="36" collapsed="1" x14ac:dyDescent="0.25">
      <c r="A129" s="101">
        <f t="shared" si="3"/>
        <v>129</v>
      </c>
      <c r="B129" s="53" t="s">
        <v>537</v>
      </c>
      <c r="C129" s="65" t="s">
        <v>344</v>
      </c>
      <c r="D129" s="102" t="s">
        <v>541</v>
      </c>
      <c r="E129" s="55" t="s">
        <v>338</v>
      </c>
      <c r="F129" s="53" t="s">
        <v>97</v>
      </c>
    </row>
    <row r="130" spans="1:10" ht="36" x14ac:dyDescent="0.25">
      <c r="A130" s="101">
        <f t="shared" si="3"/>
        <v>130</v>
      </c>
      <c r="B130" s="53" t="s">
        <v>537</v>
      </c>
      <c r="C130" s="65" t="s">
        <v>345</v>
      </c>
      <c r="D130" s="102" t="s">
        <v>541</v>
      </c>
      <c r="E130" s="55" t="s">
        <v>338</v>
      </c>
      <c r="F130" s="53" t="s">
        <v>97</v>
      </c>
    </row>
    <row r="131" spans="1:10" ht="60" x14ac:dyDescent="0.25">
      <c r="A131" s="101">
        <f t="shared" si="3"/>
        <v>131</v>
      </c>
      <c r="B131" s="53" t="s">
        <v>537</v>
      </c>
      <c r="C131" s="65" t="s">
        <v>346</v>
      </c>
      <c r="D131" s="102" t="s">
        <v>541</v>
      </c>
      <c r="E131" s="55" t="s">
        <v>347</v>
      </c>
      <c r="F131" s="53" t="s">
        <v>97</v>
      </c>
    </row>
    <row r="132" spans="1:10" ht="36" x14ac:dyDescent="0.25">
      <c r="A132" s="101">
        <f t="shared" si="3"/>
        <v>132</v>
      </c>
      <c r="B132" s="53" t="s">
        <v>533</v>
      </c>
      <c r="C132" s="14" t="s">
        <v>214</v>
      </c>
      <c r="D132" s="115" t="s">
        <v>540</v>
      </c>
      <c r="E132" s="20" t="s">
        <v>5</v>
      </c>
      <c r="F132" s="53" t="s">
        <v>97</v>
      </c>
    </row>
    <row r="133" spans="1:10" ht="24" x14ac:dyDescent="0.25">
      <c r="A133" s="101">
        <f t="shared" si="3"/>
        <v>133</v>
      </c>
      <c r="B133" s="53" t="s">
        <v>533</v>
      </c>
      <c r="C133" s="14" t="s">
        <v>215</v>
      </c>
      <c r="D133" s="115" t="s">
        <v>540</v>
      </c>
      <c r="E133" s="20" t="s">
        <v>216</v>
      </c>
      <c r="F133" s="53" t="s">
        <v>97</v>
      </c>
    </row>
    <row r="134" spans="1:10" ht="60" x14ac:dyDescent="0.25">
      <c r="A134" s="101">
        <f t="shared" si="3"/>
        <v>134</v>
      </c>
      <c r="B134" s="53" t="s">
        <v>533</v>
      </c>
      <c r="C134" s="14" t="s">
        <v>217</v>
      </c>
      <c r="D134" s="115" t="s">
        <v>540</v>
      </c>
      <c r="E134" s="20" t="s">
        <v>5</v>
      </c>
      <c r="F134" s="53" t="s">
        <v>97</v>
      </c>
    </row>
    <row r="135" spans="1:10" ht="36" x14ac:dyDescent="0.25">
      <c r="A135" s="101">
        <f t="shared" si="3"/>
        <v>135</v>
      </c>
      <c r="B135" s="53" t="s">
        <v>533</v>
      </c>
      <c r="C135" s="14" t="s">
        <v>218</v>
      </c>
      <c r="D135" s="115" t="s">
        <v>540</v>
      </c>
      <c r="E135" s="20" t="s">
        <v>219</v>
      </c>
      <c r="F135" s="53" t="s">
        <v>97</v>
      </c>
    </row>
    <row r="136" spans="1:10" ht="48" x14ac:dyDescent="0.25">
      <c r="A136" s="101">
        <f t="shared" si="3"/>
        <v>136</v>
      </c>
      <c r="B136" s="53" t="s">
        <v>533</v>
      </c>
      <c r="C136" s="14" t="s">
        <v>220</v>
      </c>
      <c r="D136" s="115" t="s">
        <v>540</v>
      </c>
      <c r="E136" s="20" t="s">
        <v>221</v>
      </c>
      <c r="F136" s="53" t="s">
        <v>97</v>
      </c>
    </row>
    <row r="137" spans="1:10" ht="36" x14ac:dyDescent="0.25">
      <c r="A137" s="101">
        <f t="shared" si="3"/>
        <v>137</v>
      </c>
      <c r="B137" s="53" t="s">
        <v>533</v>
      </c>
      <c r="C137" s="14" t="s">
        <v>222</v>
      </c>
      <c r="D137" s="115" t="s">
        <v>540</v>
      </c>
      <c r="E137" s="20" t="s">
        <v>223</v>
      </c>
      <c r="F137" s="53" t="s">
        <v>97</v>
      </c>
    </row>
    <row r="138" spans="1:10" ht="36" x14ac:dyDescent="0.25">
      <c r="A138" s="101">
        <f t="shared" si="3"/>
        <v>138</v>
      </c>
      <c r="B138" s="53" t="s">
        <v>533</v>
      </c>
      <c r="C138" s="14" t="s">
        <v>224</v>
      </c>
      <c r="D138" s="115" t="s">
        <v>540</v>
      </c>
      <c r="E138" s="20" t="s">
        <v>225</v>
      </c>
      <c r="F138" s="53" t="s">
        <v>97</v>
      </c>
    </row>
    <row r="139" spans="1:10" ht="60" x14ac:dyDescent="0.25">
      <c r="A139" s="101">
        <f t="shared" si="3"/>
        <v>139</v>
      </c>
      <c r="B139" s="53" t="s">
        <v>533</v>
      </c>
      <c r="C139" s="5" t="s">
        <v>226</v>
      </c>
      <c r="D139" s="64" t="s">
        <v>540</v>
      </c>
      <c r="E139" s="9" t="s">
        <v>227</v>
      </c>
      <c r="F139" s="53" t="s">
        <v>97</v>
      </c>
    </row>
    <row r="140" spans="1:10" ht="36" x14ac:dyDescent="0.25">
      <c r="A140" s="101">
        <f t="shared" si="3"/>
        <v>140</v>
      </c>
      <c r="B140" s="53" t="s">
        <v>533</v>
      </c>
      <c r="C140" s="14" t="s">
        <v>228</v>
      </c>
      <c r="D140" s="115" t="s">
        <v>540</v>
      </c>
      <c r="E140" s="20" t="s">
        <v>229</v>
      </c>
      <c r="F140" s="53" t="s">
        <v>97</v>
      </c>
    </row>
    <row r="141" spans="1:10" ht="48" x14ac:dyDescent="0.25">
      <c r="A141" s="101">
        <f t="shared" si="3"/>
        <v>141</v>
      </c>
      <c r="B141" s="53" t="s">
        <v>533</v>
      </c>
      <c r="C141" s="7" t="s">
        <v>230</v>
      </c>
      <c r="D141" s="115" t="s">
        <v>540</v>
      </c>
      <c r="E141" s="9" t="s">
        <v>231</v>
      </c>
      <c r="F141" s="53" t="s">
        <v>97</v>
      </c>
    </row>
    <row r="142" spans="1:10" ht="36" x14ac:dyDescent="0.25">
      <c r="A142" s="101">
        <f t="shared" si="3"/>
        <v>142</v>
      </c>
      <c r="B142" s="53" t="s">
        <v>533</v>
      </c>
      <c r="C142" s="7" t="s">
        <v>232</v>
      </c>
      <c r="D142" s="115" t="s">
        <v>540</v>
      </c>
      <c r="E142" s="9" t="s">
        <v>5</v>
      </c>
      <c r="F142" s="53" t="s">
        <v>97</v>
      </c>
    </row>
    <row r="143" spans="1:10" ht="60" x14ac:dyDescent="0.25">
      <c r="A143" s="101">
        <f t="shared" si="3"/>
        <v>143</v>
      </c>
      <c r="B143" s="53" t="s">
        <v>533</v>
      </c>
      <c r="C143" s="5" t="s">
        <v>233</v>
      </c>
      <c r="D143" s="64" t="s">
        <v>540</v>
      </c>
      <c r="E143" s="9" t="s">
        <v>5</v>
      </c>
      <c r="F143" s="53" t="s">
        <v>97</v>
      </c>
    </row>
    <row r="144" spans="1:10" ht="108" x14ac:dyDescent="0.25">
      <c r="A144" s="101">
        <f t="shared" si="3"/>
        <v>144</v>
      </c>
      <c r="B144" s="53" t="s">
        <v>533</v>
      </c>
      <c r="C144" s="7" t="s">
        <v>234</v>
      </c>
      <c r="D144" s="64" t="s">
        <v>540</v>
      </c>
      <c r="E144" s="9" t="s">
        <v>5</v>
      </c>
      <c r="F144" s="53" t="s">
        <v>97</v>
      </c>
      <c r="G144" s="51"/>
      <c r="H144" s="51"/>
      <c r="I144" s="51"/>
      <c r="J144" s="51"/>
    </row>
    <row r="145" spans="1:10" ht="84" x14ac:dyDescent="0.25">
      <c r="A145" s="101">
        <f t="shared" si="3"/>
        <v>145</v>
      </c>
      <c r="B145" s="53" t="s">
        <v>533</v>
      </c>
      <c r="C145" s="7" t="s">
        <v>235</v>
      </c>
      <c r="D145" s="64" t="s">
        <v>540</v>
      </c>
      <c r="E145" s="113" t="s">
        <v>622</v>
      </c>
      <c r="F145" s="53" t="s">
        <v>97</v>
      </c>
      <c r="G145" s="51"/>
      <c r="H145" s="51"/>
      <c r="I145" s="51"/>
      <c r="J145" s="51"/>
    </row>
    <row r="146" spans="1:10" ht="72" x14ac:dyDescent="0.25">
      <c r="A146" s="101">
        <f t="shared" si="3"/>
        <v>146</v>
      </c>
      <c r="B146" s="53" t="s">
        <v>533</v>
      </c>
      <c r="C146" s="7" t="s">
        <v>237</v>
      </c>
      <c r="D146" s="19" t="s">
        <v>540</v>
      </c>
      <c r="E146" s="9" t="s">
        <v>238</v>
      </c>
      <c r="F146" s="53" t="s">
        <v>97</v>
      </c>
      <c r="G146" s="51"/>
      <c r="H146" s="51"/>
      <c r="I146" s="51"/>
      <c r="J146" s="51"/>
    </row>
    <row r="147" spans="1:10" ht="84" x14ac:dyDescent="0.25">
      <c r="A147" s="101">
        <f t="shared" si="3"/>
        <v>147</v>
      </c>
      <c r="B147" s="53" t="s">
        <v>533</v>
      </c>
      <c r="C147" s="5" t="s">
        <v>239</v>
      </c>
      <c r="D147" s="64" t="s">
        <v>540</v>
      </c>
      <c r="E147" s="113" t="s">
        <v>623</v>
      </c>
      <c r="F147" s="53" t="s">
        <v>97</v>
      </c>
    </row>
    <row r="148" spans="1:10" ht="36" x14ac:dyDescent="0.25">
      <c r="A148" s="101">
        <f t="shared" si="3"/>
        <v>148</v>
      </c>
      <c r="B148" s="53" t="s">
        <v>533</v>
      </c>
      <c r="C148" s="5" t="s">
        <v>241</v>
      </c>
      <c r="D148" s="64" t="s">
        <v>540</v>
      </c>
      <c r="E148" s="9" t="s">
        <v>5</v>
      </c>
      <c r="F148" s="53" t="s">
        <v>97</v>
      </c>
    </row>
    <row r="149" spans="1:10" ht="36" x14ac:dyDescent="0.25">
      <c r="A149" s="101">
        <f t="shared" si="3"/>
        <v>149</v>
      </c>
      <c r="B149" s="53" t="s">
        <v>533</v>
      </c>
      <c r="C149" s="5" t="s">
        <v>242</v>
      </c>
      <c r="D149" s="64" t="s">
        <v>540</v>
      </c>
      <c r="E149" s="9" t="s">
        <v>243</v>
      </c>
      <c r="F149" s="53" t="s">
        <v>97</v>
      </c>
    </row>
    <row r="150" spans="1:10" ht="72" x14ac:dyDescent="0.25">
      <c r="A150" s="101">
        <f t="shared" si="3"/>
        <v>150</v>
      </c>
      <c r="B150" s="53" t="s">
        <v>533</v>
      </c>
      <c r="C150" s="5" t="s">
        <v>244</v>
      </c>
      <c r="D150" s="102" t="s">
        <v>540</v>
      </c>
      <c r="E150" s="9" t="s">
        <v>5</v>
      </c>
      <c r="F150" s="53" t="s">
        <v>97</v>
      </c>
    </row>
    <row r="151" spans="1:10" ht="36" x14ac:dyDescent="0.25">
      <c r="A151" s="101">
        <f t="shared" si="3"/>
        <v>151</v>
      </c>
      <c r="B151" s="53" t="s">
        <v>533</v>
      </c>
      <c r="C151" s="5" t="s">
        <v>245</v>
      </c>
      <c r="D151" s="64" t="s">
        <v>540</v>
      </c>
      <c r="E151" s="9" t="s">
        <v>246</v>
      </c>
      <c r="F151" s="53" t="s">
        <v>97</v>
      </c>
    </row>
    <row r="152" spans="1:10" ht="72" x14ac:dyDescent="0.25">
      <c r="A152" s="101">
        <f t="shared" si="3"/>
        <v>152</v>
      </c>
      <c r="B152" s="53" t="s">
        <v>533</v>
      </c>
      <c r="C152" s="5" t="s">
        <v>247</v>
      </c>
      <c r="D152" s="64" t="s">
        <v>540</v>
      </c>
      <c r="E152" s="9" t="s">
        <v>5</v>
      </c>
      <c r="F152" s="53" t="s">
        <v>97</v>
      </c>
    </row>
    <row r="153" spans="1:10" ht="84" x14ac:dyDescent="0.25">
      <c r="A153" s="101">
        <f t="shared" si="3"/>
        <v>153</v>
      </c>
      <c r="B153" s="53" t="s">
        <v>533</v>
      </c>
      <c r="C153" s="65" t="s">
        <v>248</v>
      </c>
      <c r="D153" s="64" t="s">
        <v>540</v>
      </c>
      <c r="E153" s="9" t="s">
        <v>249</v>
      </c>
      <c r="F153" s="53" t="s">
        <v>97</v>
      </c>
    </row>
    <row r="154" spans="1:10" ht="48" x14ac:dyDescent="0.25">
      <c r="A154" s="101">
        <f t="shared" si="3"/>
        <v>154</v>
      </c>
      <c r="B154" s="53" t="s">
        <v>533</v>
      </c>
      <c r="C154" s="5" t="s">
        <v>250</v>
      </c>
      <c r="D154" s="64" t="s">
        <v>540</v>
      </c>
      <c r="E154" s="9" t="s">
        <v>251</v>
      </c>
      <c r="F154" s="53" t="s">
        <v>97</v>
      </c>
    </row>
    <row r="155" spans="1:10" ht="48" x14ac:dyDescent="0.25">
      <c r="A155" s="101">
        <f t="shared" si="3"/>
        <v>155</v>
      </c>
      <c r="B155" s="53" t="s">
        <v>533</v>
      </c>
      <c r="C155" s="5" t="s">
        <v>252</v>
      </c>
      <c r="D155" s="64" t="s">
        <v>540</v>
      </c>
      <c r="E155" s="9" t="s">
        <v>253</v>
      </c>
      <c r="F155" s="53" t="s">
        <v>97</v>
      </c>
    </row>
    <row r="156" spans="1:10" ht="84" x14ac:dyDescent="0.25">
      <c r="A156" s="101">
        <f t="shared" si="3"/>
        <v>156</v>
      </c>
      <c r="B156" s="53" t="s">
        <v>533</v>
      </c>
      <c r="C156" s="65" t="s">
        <v>254</v>
      </c>
      <c r="D156" s="64" t="s">
        <v>540</v>
      </c>
      <c r="E156" s="9" t="s">
        <v>255</v>
      </c>
      <c r="F156" s="53" t="s">
        <v>97</v>
      </c>
    </row>
    <row r="157" spans="1:10" ht="60" x14ac:dyDescent="0.25">
      <c r="A157" s="101">
        <f t="shared" si="3"/>
        <v>157</v>
      </c>
      <c r="B157" s="53" t="s">
        <v>533</v>
      </c>
      <c r="C157" s="65" t="s">
        <v>256</v>
      </c>
      <c r="D157" s="64" t="s">
        <v>540</v>
      </c>
      <c r="E157" s="113" t="s">
        <v>257</v>
      </c>
      <c r="F157" s="53" t="s">
        <v>97</v>
      </c>
    </row>
    <row r="158" spans="1:10" ht="36" x14ac:dyDescent="0.25">
      <c r="A158" s="101">
        <f t="shared" si="3"/>
        <v>158</v>
      </c>
      <c r="B158" s="53" t="s">
        <v>533</v>
      </c>
      <c r="C158" s="14" t="s">
        <v>258</v>
      </c>
      <c r="D158" s="64" t="s">
        <v>540</v>
      </c>
      <c r="E158" s="113" t="s">
        <v>259</v>
      </c>
      <c r="F158" s="53" t="s">
        <v>97</v>
      </c>
    </row>
    <row r="159" spans="1:10" ht="84" x14ac:dyDescent="0.25">
      <c r="A159" s="101">
        <f t="shared" si="3"/>
        <v>159</v>
      </c>
      <c r="B159" s="53" t="s">
        <v>533</v>
      </c>
      <c r="C159" s="65" t="s">
        <v>260</v>
      </c>
      <c r="D159" s="64" t="s">
        <v>540</v>
      </c>
      <c r="E159" s="9" t="s">
        <v>261</v>
      </c>
      <c r="F159" s="53" t="s">
        <v>97</v>
      </c>
    </row>
    <row r="160" spans="1:10" ht="60" x14ac:dyDescent="0.25">
      <c r="A160" s="101">
        <f t="shared" si="3"/>
        <v>160</v>
      </c>
      <c r="B160" s="53" t="s">
        <v>526</v>
      </c>
      <c r="C160" s="65" t="s">
        <v>332</v>
      </c>
      <c r="D160" s="64" t="s">
        <v>540</v>
      </c>
      <c r="E160" s="55" t="s">
        <v>5</v>
      </c>
      <c r="F160" s="53" t="s">
        <v>97</v>
      </c>
    </row>
    <row r="161" spans="1:10" ht="48" x14ac:dyDescent="0.25">
      <c r="A161" s="101">
        <f t="shared" si="3"/>
        <v>161</v>
      </c>
      <c r="B161" s="67" t="s">
        <v>555</v>
      </c>
      <c r="C161" s="5" t="s">
        <v>171</v>
      </c>
      <c r="D161" s="64" t="s">
        <v>540</v>
      </c>
      <c r="E161" s="9" t="s">
        <v>172</v>
      </c>
      <c r="F161" s="67" t="s">
        <v>97</v>
      </c>
    </row>
    <row r="162" spans="1:10" ht="72" x14ac:dyDescent="0.25">
      <c r="A162" s="101">
        <f t="shared" si="3"/>
        <v>162</v>
      </c>
      <c r="B162" s="67" t="s">
        <v>555</v>
      </c>
      <c r="C162" s="5" t="s">
        <v>173</v>
      </c>
      <c r="D162" s="64" t="s">
        <v>540</v>
      </c>
      <c r="E162" s="9" t="s">
        <v>172</v>
      </c>
      <c r="F162" s="67" t="s">
        <v>97</v>
      </c>
    </row>
    <row r="163" spans="1:10" ht="84" x14ac:dyDescent="0.25">
      <c r="A163" s="101">
        <f t="shared" si="3"/>
        <v>163</v>
      </c>
      <c r="B163" s="67" t="s">
        <v>555</v>
      </c>
      <c r="C163" s="5" t="s">
        <v>174</v>
      </c>
      <c r="D163" s="64" t="s">
        <v>540</v>
      </c>
      <c r="E163" s="9" t="s">
        <v>172</v>
      </c>
      <c r="F163" s="67" t="s">
        <v>97</v>
      </c>
    </row>
    <row r="164" spans="1:10" ht="36" x14ac:dyDescent="0.25">
      <c r="A164" s="101">
        <f t="shared" si="3"/>
        <v>164</v>
      </c>
      <c r="B164" s="67" t="s">
        <v>555</v>
      </c>
      <c r="C164" s="5" t="s">
        <v>620</v>
      </c>
      <c r="D164" s="64" t="s">
        <v>540</v>
      </c>
      <c r="E164" s="9" t="s">
        <v>172</v>
      </c>
      <c r="F164" s="67" t="s">
        <v>97</v>
      </c>
    </row>
    <row r="165" spans="1:10" ht="36" x14ac:dyDescent="0.25">
      <c r="A165" s="101">
        <f t="shared" si="3"/>
        <v>165</v>
      </c>
      <c r="B165" s="67" t="s">
        <v>555</v>
      </c>
      <c r="C165" s="5" t="s">
        <v>621</v>
      </c>
      <c r="D165" s="64" t="s">
        <v>540</v>
      </c>
      <c r="E165" s="9" t="s">
        <v>172</v>
      </c>
      <c r="F165" s="67" t="s">
        <v>97</v>
      </c>
    </row>
    <row r="166" spans="1:10" ht="24" x14ac:dyDescent="0.25">
      <c r="A166" s="101">
        <f t="shared" si="3"/>
        <v>166</v>
      </c>
      <c r="B166" s="67" t="s">
        <v>555</v>
      </c>
      <c r="C166" s="5" t="s">
        <v>177</v>
      </c>
      <c r="D166" s="19" t="s">
        <v>540</v>
      </c>
      <c r="E166" s="9" t="s">
        <v>172</v>
      </c>
      <c r="F166" s="53" t="s">
        <v>97</v>
      </c>
      <c r="G166" s="51"/>
      <c r="H166" s="51"/>
      <c r="I166" s="51"/>
      <c r="J166" s="51"/>
    </row>
    <row r="167" spans="1:10" ht="48" x14ac:dyDescent="0.25">
      <c r="A167" s="101">
        <f t="shared" si="3"/>
        <v>167</v>
      </c>
      <c r="B167" s="67" t="s">
        <v>555</v>
      </c>
      <c r="C167" s="5" t="s">
        <v>178</v>
      </c>
      <c r="D167" s="64" t="s">
        <v>540</v>
      </c>
      <c r="E167" s="9" t="s">
        <v>172</v>
      </c>
      <c r="F167" s="53" t="s">
        <v>97</v>
      </c>
    </row>
    <row r="168" spans="1:10" ht="60" x14ac:dyDescent="0.25">
      <c r="A168" s="101">
        <f t="shared" si="3"/>
        <v>168</v>
      </c>
      <c r="B168" s="67" t="s">
        <v>555</v>
      </c>
      <c r="C168" s="5" t="s">
        <v>179</v>
      </c>
      <c r="D168" s="64" t="s">
        <v>540</v>
      </c>
      <c r="E168" s="9" t="s">
        <v>172</v>
      </c>
      <c r="F168" s="53" t="s">
        <v>97</v>
      </c>
    </row>
    <row r="169" spans="1:10" ht="96" x14ac:dyDescent="0.25">
      <c r="A169" s="101">
        <f t="shared" si="3"/>
        <v>169</v>
      </c>
      <c r="B169" s="67" t="s">
        <v>555</v>
      </c>
      <c r="C169" s="5" t="s">
        <v>180</v>
      </c>
      <c r="D169" s="64" t="s">
        <v>540</v>
      </c>
      <c r="E169" s="9" t="s">
        <v>172</v>
      </c>
      <c r="F169" s="53" t="s">
        <v>97</v>
      </c>
    </row>
    <row r="170" spans="1:10" ht="48" x14ac:dyDescent="0.25">
      <c r="A170" s="101">
        <f t="shared" si="3"/>
        <v>170</v>
      </c>
      <c r="B170" s="67" t="s">
        <v>555</v>
      </c>
      <c r="C170" s="5" t="s">
        <v>181</v>
      </c>
      <c r="D170" s="64" t="s">
        <v>540</v>
      </c>
      <c r="E170" s="9" t="s">
        <v>172</v>
      </c>
      <c r="F170" s="53" t="s">
        <v>97</v>
      </c>
    </row>
    <row r="171" spans="1:10" ht="108" x14ac:dyDescent="0.25">
      <c r="A171" s="101">
        <f t="shared" si="3"/>
        <v>171</v>
      </c>
      <c r="B171" s="53" t="s">
        <v>522</v>
      </c>
      <c r="C171" s="65" t="s">
        <v>595</v>
      </c>
      <c r="D171" s="64" t="s">
        <v>540</v>
      </c>
      <c r="E171" s="6" t="s">
        <v>8</v>
      </c>
      <c r="F171" s="53" t="s">
        <v>83</v>
      </c>
      <c r="G171" s="69" t="s">
        <v>11</v>
      </c>
      <c r="H171" s="69" t="s">
        <v>95</v>
      </c>
      <c r="I171" s="100" t="s">
        <v>9</v>
      </c>
    </row>
    <row r="172" spans="1:10" ht="84" x14ac:dyDescent="0.25">
      <c r="A172" s="101">
        <f t="shared" si="3"/>
        <v>172</v>
      </c>
      <c r="B172" s="53" t="s">
        <v>522</v>
      </c>
      <c r="C172" s="65" t="s">
        <v>12</v>
      </c>
      <c r="D172" s="64" t="s">
        <v>540</v>
      </c>
      <c r="E172" s="9" t="s">
        <v>13</v>
      </c>
      <c r="F172" s="53" t="s">
        <v>83</v>
      </c>
      <c r="I172" s="100" t="s">
        <v>96</v>
      </c>
      <c r="J172" s="69" t="s">
        <v>16</v>
      </c>
    </row>
    <row r="173" spans="1:10" ht="48" x14ac:dyDescent="0.25">
      <c r="A173" s="101">
        <f t="shared" si="3"/>
        <v>173</v>
      </c>
      <c r="B173" s="53" t="s">
        <v>522</v>
      </c>
      <c r="C173" s="7" t="s">
        <v>17</v>
      </c>
      <c r="D173" s="64" t="s">
        <v>540</v>
      </c>
      <c r="E173" s="9" t="s">
        <v>18</v>
      </c>
      <c r="F173" s="53" t="s">
        <v>83</v>
      </c>
    </row>
    <row r="174" spans="1:10" ht="84" x14ac:dyDescent="0.25">
      <c r="A174" s="101">
        <f t="shared" si="3"/>
        <v>174</v>
      </c>
      <c r="B174" s="53" t="s">
        <v>522</v>
      </c>
      <c r="C174" s="7" t="s">
        <v>22</v>
      </c>
      <c r="D174" s="64" t="s">
        <v>540</v>
      </c>
      <c r="E174" s="9" t="s">
        <v>23</v>
      </c>
      <c r="F174" s="53" t="s">
        <v>83</v>
      </c>
    </row>
    <row r="175" spans="1:10" ht="36" x14ac:dyDescent="0.25">
      <c r="A175" s="101">
        <f t="shared" si="3"/>
        <v>175</v>
      </c>
      <c r="B175" s="53" t="s">
        <v>522</v>
      </c>
      <c r="C175" s="5" t="s">
        <v>26</v>
      </c>
      <c r="D175" s="64" t="s">
        <v>540</v>
      </c>
      <c r="E175" s="9" t="s">
        <v>27</v>
      </c>
      <c r="F175" s="53" t="s">
        <v>83</v>
      </c>
    </row>
    <row r="176" spans="1:10" ht="36" x14ac:dyDescent="0.25">
      <c r="A176" s="101">
        <f t="shared" si="3"/>
        <v>176</v>
      </c>
      <c r="B176" s="53" t="s">
        <v>522</v>
      </c>
      <c r="C176" s="5" t="s">
        <v>31</v>
      </c>
      <c r="D176" s="64" t="s">
        <v>540</v>
      </c>
      <c r="E176" s="9" t="s">
        <v>32</v>
      </c>
      <c r="F176" s="53" t="s">
        <v>83</v>
      </c>
    </row>
    <row r="177" spans="1:10" ht="36" x14ac:dyDescent="0.25">
      <c r="A177" s="101">
        <f t="shared" si="3"/>
        <v>177</v>
      </c>
      <c r="B177" s="53" t="s">
        <v>522</v>
      </c>
      <c r="C177" s="14" t="s">
        <v>33</v>
      </c>
      <c r="D177" s="64" t="s">
        <v>540</v>
      </c>
      <c r="E177" s="9" t="s">
        <v>34</v>
      </c>
      <c r="F177" s="53" t="s">
        <v>83</v>
      </c>
    </row>
    <row r="178" spans="1:10" ht="48" x14ac:dyDescent="0.25">
      <c r="A178" s="101">
        <f t="shared" si="3"/>
        <v>178</v>
      </c>
      <c r="B178" s="53" t="s">
        <v>522</v>
      </c>
      <c r="C178" s="14" t="s">
        <v>38</v>
      </c>
      <c r="D178" s="64" t="s">
        <v>540</v>
      </c>
      <c r="E178" s="9" t="s">
        <v>39</v>
      </c>
      <c r="F178" s="53" t="s">
        <v>83</v>
      </c>
    </row>
    <row r="179" spans="1:10" ht="204" x14ac:dyDescent="0.25">
      <c r="A179" s="101">
        <f t="shared" si="3"/>
        <v>179</v>
      </c>
      <c r="B179" s="53" t="s">
        <v>522</v>
      </c>
      <c r="C179" s="7" t="s">
        <v>40</v>
      </c>
      <c r="D179" s="102" t="s">
        <v>540</v>
      </c>
      <c r="E179" s="9" t="s">
        <v>41</v>
      </c>
      <c r="F179" s="53" t="s">
        <v>83</v>
      </c>
    </row>
    <row r="180" spans="1:10" ht="36" x14ac:dyDescent="0.25">
      <c r="A180" s="101">
        <f t="shared" si="3"/>
        <v>180</v>
      </c>
      <c r="B180" s="53" t="s">
        <v>522</v>
      </c>
      <c r="C180" s="5" t="s">
        <v>42</v>
      </c>
      <c r="D180" s="102" t="s">
        <v>541</v>
      </c>
      <c r="E180" s="9" t="s">
        <v>43</v>
      </c>
      <c r="F180" s="53" t="s">
        <v>83</v>
      </c>
    </row>
    <row r="181" spans="1:10" ht="48" x14ac:dyDescent="0.25">
      <c r="A181" s="101">
        <f t="shared" si="3"/>
        <v>181</v>
      </c>
      <c r="B181" s="53" t="s">
        <v>522</v>
      </c>
      <c r="C181" s="5" t="s">
        <v>44</v>
      </c>
      <c r="D181" s="64" t="s">
        <v>540</v>
      </c>
      <c r="E181" s="9" t="s">
        <v>45</v>
      </c>
      <c r="F181" s="53" t="s">
        <v>83</v>
      </c>
    </row>
    <row r="182" spans="1:10" ht="48" x14ac:dyDescent="0.25">
      <c r="A182" s="101">
        <f t="shared" ref="A182:A226" si="4">A181+1</f>
        <v>182</v>
      </c>
      <c r="B182" s="53" t="s">
        <v>522</v>
      </c>
      <c r="C182" s="5" t="s">
        <v>46</v>
      </c>
      <c r="D182" s="64" t="s">
        <v>540</v>
      </c>
      <c r="E182" s="9" t="s">
        <v>47</v>
      </c>
      <c r="F182" s="53" t="s">
        <v>83</v>
      </c>
      <c r="G182" s="51"/>
      <c r="H182" s="51"/>
      <c r="I182" s="51"/>
      <c r="J182" s="51"/>
    </row>
    <row r="183" spans="1:10" ht="72" x14ac:dyDescent="0.25">
      <c r="A183" s="101">
        <f t="shared" si="4"/>
        <v>183</v>
      </c>
      <c r="B183" s="53" t="s">
        <v>522</v>
      </c>
      <c r="C183" s="5" t="s">
        <v>48</v>
      </c>
      <c r="D183" s="64" t="s">
        <v>540</v>
      </c>
      <c r="E183" s="9" t="s">
        <v>49</v>
      </c>
      <c r="F183" s="53" t="s">
        <v>83</v>
      </c>
    </row>
    <row r="184" spans="1:10" ht="36" x14ac:dyDescent="0.25">
      <c r="A184" s="101">
        <f t="shared" si="4"/>
        <v>184</v>
      </c>
      <c r="B184" s="53" t="s">
        <v>522</v>
      </c>
      <c r="C184" s="5" t="s">
        <v>50</v>
      </c>
      <c r="D184" s="64" t="s">
        <v>540</v>
      </c>
      <c r="E184" s="9" t="s">
        <v>51</v>
      </c>
      <c r="F184" s="53" t="s">
        <v>83</v>
      </c>
    </row>
    <row r="185" spans="1:10" ht="24" x14ac:dyDescent="0.25">
      <c r="A185" s="101">
        <f t="shared" si="4"/>
        <v>185</v>
      </c>
      <c r="B185" s="53" t="s">
        <v>522</v>
      </c>
      <c r="C185" s="65" t="s">
        <v>52</v>
      </c>
      <c r="D185" s="64" t="s">
        <v>540</v>
      </c>
      <c r="E185" s="9"/>
      <c r="F185" s="53" t="s">
        <v>83</v>
      </c>
    </row>
    <row r="186" spans="1:10" ht="48" x14ac:dyDescent="0.25">
      <c r="A186" s="101">
        <f t="shared" si="4"/>
        <v>186</v>
      </c>
      <c r="B186" s="53" t="s">
        <v>522</v>
      </c>
      <c r="C186" s="65" t="s">
        <v>53</v>
      </c>
      <c r="D186" s="64" t="s">
        <v>540</v>
      </c>
      <c r="E186" s="9"/>
      <c r="F186" s="53" t="s">
        <v>83</v>
      </c>
    </row>
    <row r="187" spans="1:10" ht="96" x14ac:dyDescent="0.25">
      <c r="A187" s="101">
        <f t="shared" si="4"/>
        <v>187</v>
      </c>
      <c r="B187" s="53" t="s">
        <v>522</v>
      </c>
      <c r="C187" s="7" t="s">
        <v>54</v>
      </c>
      <c r="D187" s="64" t="s">
        <v>540</v>
      </c>
      <c r="E187" s="9"/>
      <c r="F187" s="53" t="s">
        <v>83</v>
      </c>
    </row>
    <row r="188" spans="1:10" ht="60" x14ac:dyDescent="0.25">
      <c r="A188" s="101">
        <f t="shared" si="4"/>
        <v>188</v>
      </c>
      <c r="B188" s="53" t="s">
        <v>522</v>
      </c>
      <c r="C188" s="7" t="s">
        <v>55</v>
      </c>
      <c r="D188" s="64" t="s">
        <v>540</v>
      </c>
      <c r="E188" s="9"/>
      <c r="F188" s="53" t="s">
        <v>83</v>
      </c>
    </row>
    <row r="189" spans="1:10" ht="36" x14ac:dyDescent="0.25">
      <c r="A189" s="101">
        <f t="shared" si="4"/>
        <v>189</v>
      </c>
      <c r="B189" s="53" t="s">
        <v>522</v>
      </c>
      <c r="C189" s="7" t="s">
        <v>56</v>
      </c>
      <c r="D189" s="64" t="s">
        <v>540</v>
      </c>
      <c r="E189" s="9" t="s">
        <v>57</v>
      </c>
      <c r="F189" s="53" t="s">
        <v>83</v>
      </c>
    </row>
    <row r="190" spans="1:10" ht="48" x14ac:dyDescent="0.25">
      <c r="A190" s="101">
        <f t="shared" si="4"/>
        <v>190</v>
      </c>
      <c r="B190" s="53" t="s">
        <v>522</v>
      </c>
      <c r="C190" s="7" t="s">
        <v>58</v>
      </c>
      <c r="D190" s="64" t="s">
        <v>540</v>
      </c>
      <c r="E190" s="9" t="s">
        <v>59</v>
      </c>
      <c r="F190" s="53" t="s">
        <v>83</v>
      </c>
    </row>
    <row r="191" spans="1:10" ht="36" x14ac:dyDescent="0.25">
      <c r="A191" s="101">
        <f t="shared" si="4"/>
        <v>191</v>
      </c>
      <c r="B191" s="53" t="s">
        <v>522</v>
      </c>
      <c r="C191" s="5" t="s">
        <v>60</v>
      </c>
      <c r="D191" s="64" t="s">
        <v>540</v>
      </c>
      <c r="E191" s="9" t="s">
        <v>61</v>
      </c>
      <c r="F191" s="53" t="s">
        <v>83</v>
      </c>
    </row>
    <row r="192" spans="1:10" ht="36" x14ac:dyDescent="0.25">
      <c r="A192" s="101">
        <f t="shared" si="4"/>
        <v>192</v>
      </c>
      <c r="B192" s="53" t="s">
        <v>522</v>
      </c>
      <c r="C192" s="5" t="s">
        <v>62</v>
      </c>
      <c r="D192" s="64" t="s">
        <v>540</v>
      </c>
      <c r="E192" s="9" t="s">
        <v>63</v>
      </c>
      <c r="F192" s="53" t="s">
        <v>83</v>
      </c>
    </row>
    <row r="193" spans="1:30" ht="48" x14ac:dyDescent="0.25">
      <c r="A193" s="101">
        <f t="shared" si="4"/>
        <v>193</v>
      </c>
      <c r="B193" s="53" t="s">
        <v>522</v>
      </c>
      <c r="C193" s="5" t="s">
        <v>64</v>
      </c>
      <c r="D193" s="64" t="s">
        <v>540</v>
      </c>
      <c r="E193" s="9" t="s">
        <v>65</v>
      </c>
      <c r="F193" s="53" t="s">
        <v>83</v>
      </c>
    </row>
    <row r="194" spans="1:30" ht="24" x14ac:dyDescent="0.25">
      <c r="A194" s="101">
        <f t="shared" si="4"/>
        <v>194</v>
      </c>
      <c r="B194" s="53" t="s">
        <v>522</v>
      </c>
      <c r="C194" s="7" t="s">
        <v>66</v>
      </c>
      <c r="D194" s="64" t="s">
        <v>540</v>
      </c>
      <c r="E194" s="9" t="s">
        <v>67</v>
      </c>
      <c r="F194" s="53" t="s">
        <v>83</v>
      </c>
    </row>
    <row r="195" spans="1:30" ht="60" x14ac:dyDescent="0.25">
      <c r="A195" s="101">
        <f t="shared" si="4"/>
        <v>195</v>
      </c>
      <c r="B195" s="53" t="s">
        <v>522</v>
      </c>
      <c r="C195" s="5" t="s">
        <v>68</v>
      </c>
      <c r="D195" s="64" t="s">
        <v>540</v>
      </c>
      <c r="E195" s="9" t="s">
        <v>69</v>
      </c>
      <c r="F195" s="53" t="s">
        <v>83</v>
      </c>
    </row>
    <row r="196" spans="1:30" ht="36" x14ac:dyDescent="0.25">
      <c r="A196" s="101">
        <f t="shared" si="4"/>
        <v>196</v>
      </c>
      <c r="B196" s="53" t="s">
        <v>522</v>
      </c>
      <c r="C196" s="65" t="s">
        <v>604</v>
      </c>
      <c r="D196" s="64" t="s">
        <v>540</v>
      </c>
      <c r="E196" s="9" t="s">
        <v>70</v>
      </c>
      <c r="F196" s="53" t="s">
        <v>83</v>
      </c>
    </row>
    <row r="197" spans="1:30" ht="48" x14ac:dyDescent="0.25">
      <c r="A197" s="101">
        <f t="shared" si="4"/>
        <v>197</v>
      </c>
      <c r="B197" s="53" t="s">
        <v>522</v>
      </c>
      <c r="C197" s="65" t="s">
        <v>71</v>
      </c>
      <c r="D197" s="64" t="s">
        <v>540</v>
      </c>
      <c r="E197" s="9" t="s">
        <v>72</v>
      </c>
      <c r="F197" s="53" t="s">
        <v>83</v>
      </c>
      <c r="G197" s="37"/>
      <c r="H197" s="37"/>
      <c r="I197" s="37"/>
      <c r="J197" s="37"/>
    </row>
    <row r="198" spans="1:30" s="11" customFormat="1" ht="180" x14ac:dyDescent="0.25">
      <c r="A198" s="101">
        <f t="shared" si="4"/>
        <v>198</v>
      </c>
      <c r="B198" s="53" t="s">
        <v>348</v>
      </c>
      <c r="C198" s="14" t="s">
        <v>349</v>
      </c>
      <c r="D198" s="64" t="s">
        <v>540</v>
      </c>
      <c r="E198" s="55" t="s">
        <v>350</v>
      </c>
      <c r="F198" s="53" t="s">
        <v>97</v>
      </c>
      <c r="G198" s="69"/>
      <c r="H198" s="69"/>
      <c r="I198" s="69"/>
      <c r="J198" s="69"/>
      <c r="N198" s="51"/>
      <c r="O198" s="51"/>
      <c r="Z198" s="51"/>
      <c r="AC198" s="51"/>
      <c r="AD198" s="51"/>
    </row>
    <row r="199" spans="1:30" ht="36" x14ac:dyDescent="0.25">
      <c r="A199" s="101">
        <f t="shared" si="4"/>
        <v>199</v>
      </c>
      <c r="B199" s="53" t="s">
        <v>348</v>
      </c>
      <c r="C199" s="65" t="s">
        <v>351</v>
      </c>
      <c r="D199" s="64" t="s">
        <v>540</v>
      </c>
      <c r="E199" s="55" t="s">
        <v>147</v>
      </c>
      <c r="F199" s="53" t="s">
        <v>97</v>
      </c>
    </row>
    <row r="200" spans="1:30" ht="60" x14ac:dyDescent="0.25">
      <c r="A200" s="101">
        <f t="shared" si="4"/>
        <v>200</v>
      </c>
      <c r="B200" s="53" t="s">
        <v>348</v>
      </c>
      <c r="C200" s="65" t="s">
        <v>352</v>
      </c>
      <c r="D200" s="64" t="s">
        <v>540</v>
      </c>
      <c r="E200" s="55" t="s">
        <v>147</v>
      </c>
      <c r="F200" s="53" t="s">
        <v>97</v>
      </c>
    </row>
    <row r="201" spans="1:30" ht="24" x14ac:dyDescent="0.25">
      <c r="A201" s="101">
        <f t="shared" si="4"/>
        <v>201</v>
      </c>
      <c r="B201" s="53" t="s">
        <v>348</v>
      </c>
      <c r="C201" s="65" t="s">
        <v>353</v>
      </c>
      <c r="D201" s="64" t="s">
        <v>540</v>
      </c>
      <c r="E201" s="55" t="s">
        <v>147</v>
      </c>
      <c r="F201" s="53" t="s">
        <v>97</v>
      </c>
    </row>
    <row r="202" spans="1:30" ht="36" x14ac:dyDescent="0.25">
      <c r="A202" s="101">
        <f t="shared" si="4"/>
        <v>202</v>
      </c>
      <c r="B202" s="53" t="s">
        <v>348</v>
      </c>
      <c r="C202" s="65" t="s">
        <v>354</v>
      </c>
      <c r="D202" s="64" t="s">
        <v>540</v>
      </c>
      <c r="E202" s="55" t="s">
        <v>147</v>
      </c>
      <c r="F202" s="53" t="s">
        <v>97</v>
      </c>
    </row>
    <row r="203" spans="1:30" ht="24" x14ac:dyDescent="0.25">
      <c r="A203" s="101">
        <f t="shared" si="4"/>
        <v>203</v>
      </c>
      <c r="B203" s="53" t="s">
        <v>348</v>
      </c>
      <c r="C203" s="65" t="s">
        <v>355</v>
      </c>
      <c r="D203" s="64" t="s">
        <v>540</v>
      </c>
      <c r="E203" s="55" t="s">
        <v>147</v>
      </c>
      <c r="F203" s="53" t="s">
        <v>97</v>
      </c>
    </row>
    <row r="204" spans="1:30" ht="24" x14ac:dyDescent="0.25">
      <c r="A204" s="101">
        <f t="shared" si="4"/>
        <v>204</v>
      </c>
      <c r="B204" s="53" t="s">
        <v>348</v>
      </c>
      <c r="C204" s="65" t="s">
        <v>356</v>
      </c>
      <c r="D204" s="19" t="s">
        <v>540</v>
      </c>
      <c r="E204" s="55" t="s">
        <v>147</v>
      </c>
      <c r="F204" s="53" t="s">
        <v>97</v>
      </c>
      <c r="G204" s="51"/>
      <c r="H204" s="51"/>
      <c r="I204" s="51"/>
      <c r="J204" s="51"/>
    </row>
    <row r="205" spans="1:30" ht="48" x14ac:dyDescent="0.25">
      <c r="A205" s="101">
        <f t="shared" si="4"/>
        <v>205</v>
      </c>
      <c r="B205" s="67" t="s">
        <v>524</v>
      </c>
      <c r="C205" s="5" t="s">
        <v>264</v>
      </c>
      <c r="D205" s="64" t="s">
        <v>540</v>
      </c>
      <c r="E205" s="9" t="s">
        <v>265</v>
      </c>
      <c r="F205" s="67" t="s">
        <v>97</v>
      </c>
    </row>
    <row r="206" spans="1:30" ht="84" x14ac:dyDescent="0.25">
      <c r="A206" s="101">
        <f t="shared" si="4"/>
        <v>206</v>
      </c>
      <c r="B206" s="53" t="s">
        <v>558</v>
      </c>
      <c r="C206" s="5" t="s">
        <v>207</v>
      </c>
      <c r="D206" s="64" t="s">
        <v>540</v>
      </c>
      <c r="E206" s="9" t="s">
        <v>208</v>
      </c>
      <c r="F206" s="53" t="s">
        <v>97</v>
      </c>
    </row>
    <row r="207" spans="1:30" ht="60" x14ac:dyDescent="0.25">
      <c r="A207" s="101">
        <f t="shared" si="4"/>
        <v>207</v>
      </c>
      <c r="B207" s="53" t="s">
        <v>558</v>
      </c>
      <c r="C207" s="5" t="s">
        <v>209</v>
      </c>
      <c r="D207" s="64" t="s">
        <v>540</v>
      </c>
      <c r="E207" s="9" t="s">
        <v>21</v>
      </c>
      <c r="F207" s="53" t="s">
        <v>97</v>
      </c>
    </row>
    <row r="208" spans="1:30" ht="36" x14ac:dyDescent="0.25">
      <c r="A208" s="101">
        <f t="shared" si="4"/>
        <v>208</v>
      </c>
      <c r="B208" s="53" t="s">
        <v>558</v>
      </c>
      <c r="C208" s="5" t="s">
        <v>210</v>
      </c>
      <c r="D208" s="64" t="s">
        <v>540</v>
      </c>
      <c r="E208" s="9" t="s">
        <v>21</v>
      </c>
      <c r="F208" s="53" t="s">
        <v>97</v>
      </c>
    </row>
    <row r="209" spans="1:6" ht="72" x14ac:dyDescent="0.25">
      <c r="A209" s="101">
        <f t="shared" si="4"/>
        <v>209</v>
      </c>
      <c r="B209" s="53" t="s">
        <v>558</v>
      </c>
      <c r="C209" s="65" t="s">
        <v>327</v>
      </c>
      <c r="D209" s="64" t="s">
        <v>540</v>
      </c>
      <c r="E209" s="55" t="s">
        <v>328</v>
      </c>
      <c r="F209" s="53" t="s">
        <v>97</v>
      </c>
    </row>
    <row r="210" spans="1:6" ht="60" x14ac:dyDescent="0.25">
      <c r="A210" s="101">
        <f t="shared" si="4"/>
        <v>210</v>
      </c>
      <c r="B210" s="53" t="s">
        <v>558</v>
      </c>
      <c r="C210" s="7" t="s">
        <v>333</v>
      </c>
      <c r="D210" s="115" t="s">
        <v>540</v>
      </c>
      <c r="E210" s="55" t="s">
        <v>334</v>
      </c>
      <c r="F210" s="53" t="s">
        <v>97</v>
      </c>
    </row>
    <row r="211" spans="1:6" ht="36" x14ac:dyDescent="0.25">
      <c r="A211" s="101">
        <f t="shared" si="4"/>
        <v>211</v>
      </c>
      <c r="B211" s="53" t="s">
        <v>534</v>
      </c>
      <c r="C211" s="5" t="s">
        <v>266</v>
      </c>
      <c r="D211" s="64" t="s">
        <v>540</v>
      </c>
      <c r="E211" s="6" t="s">
        <v>5</v>
      </c>
      <c r="F211" s="53" t="s">
        <v>97</v>
      </c>
    </row>
    <row r="212" spans="1:6" ht="48" x14ac:dyDescent="0.25">
      <c r="A212" s="101">
        <f t="shared" si="4"/>
        <v>212</v>
      </c>
      <c r="B212" s="53" t="s">
        <v>534</v>
      </c>
      <c r="C212" s="5" t="s">
        <v>267</v>
      </c>
      <c r="D212" s="64" t="s">
        <v>540</v>
      </c>
      <c r="E212" s="6" t="s">
        <v>5</v>
      </c>
      <c r="F212" s="53" t="s">
        <v>97</v>
      </c>
    </row>
    <row r="213" spans="1:6" ht="48" x14ac:dyDescent="0.25">
      <c r="A213" s="101">
        <f t="shared" si="4"/>
        <v>213</v>
      </c>
      <c r="B213" s="53" t="s">
        <v>534</v>
      </c>
      <c r="C213" s="5" t="s">
        <v>268</v>
      </c>
      <c r="D213" s="64" t="s">
        <v>540</v>
      </c>
      <c r="E213" s="21" t="s">
        <v>147</v>
      </c>
      <c r="F213" s="53" t="s">
        <v>97</v>
      </c>
    </row>
    <row r="214" spans="1:6" ht="60" x14ac:dyDescent="0.25">
      <c r="A214" s="101">
        <f t="shared" si="4"/>
        <v>214</v>
      </c>
      <c r="B214" s="53" t="s">
        <v>534</v>
      </c>
      <c r="C214" s="5" t="s">
        <v>269</v>
      </c>
      <c r="D214" s="64" t="s">
        <v>540</v>
      </c>
      <c r="E214" s="6" t="s">
        <v>270</v>
      </c>
      <c r="F214" s="53" t="s">
        <v>97</v>
      </c>
    </row>
    <row r="215" spans="1:6" ht="36" x14ac:dyDescent="0.25">
      <c r="A215" s="101">
        <f t="shared" si="4"/>
        <v>215</v>
      </c>
      <c r="B215" s="53" t="s">
        <v>534</v>
      </c>
      <c r="C215" s="7" t="s">
        <v>271</v>
      </c>
      <c r="D215" s="64" t="s">
        <v>540</v>
      </c>
      <c r="E215" s="6" t="s">
        <v>272</v>
      </c>
      <c r="F215" s="53" t="s">
        <v>97</v>
      </c>
    </row>
    <row r="216" spans="1:6" ht="72" x14ac:dyDescent="0.25">
      <c r="A216" s="101">
        <f t="shared" si="4"/>
        <v>216</v>
      </c>
      <c r="B216" s="53" t="s">
        <v>534</v>
      </c>
      <c r="C216" s="7" t="s">
        <v>273</v>
      </c>
      <c r="D216" s="64" t="s">
        <v>540</v>
      </c>
      <c r="E216" s="6" t="s">
        <v>147</v>
      </c>
      <c r="F216" s="53" t="s">
        <v>97</v>
      </c>
    </row>
    <row r="217" spans="1:6" ht="108" x14ac:dyDescent="0.25">
      <c r="A217" s="101">
        <f t="shared" si="4"/>
        <v>217</v>
      </c>
      <c r="B217" s="53" t="s">
        <v>534</v>
      </c>
      <c r="C217" s="7" t="s">
        <v>274</v>
      </c>
      <c r="D217" s="64" t="s">
        <v>540</v>
      </c>
      <c r="E217" s="6" t="s">
        <v>275</v>
      </c>
      <c r="F217" s="53" t="s">
        <v>97</v>
      </c>
    </row>
    <row r="218" spans="1:6" ht="48" x14ac:dyDescent="0.25">
      <c r="A218" s="101">
        <f t="shared" si="4"/>
        <v>218</v>
      </c>
      <c r="B218" s="53" t="s">
        <v>534</v>
      </c>
      <c r="C218" s="5" t="s">
        <v>276</v>
      </c>
      <c r="D218" s="64" t="s">
        <v>540</v>
      </c>
      <c r="E218" s="6" t="s">
        <v>277</v>
      </c>
      <c r="F218" s="53" t="s">
        <v>97</v>
      </c>
    </row>
    <row r="219" spans="1:6" ht="48" x14ac:dyDescent="0.25">
      <c r="A219" s="101">
        <f t="shared" si="4"/>
        <v>219</v>
      </c>
      <c r="B219" s="53" t="s">
        <v>534</v>
      </c>
      <c r="C219" s="5" t="s">
        <v>278</v>
      </c>
      <c r="D219" s="64" t="s">
        <v>541</v>
      </c>
      <c r="E219" s="6" t="s">
        <v>279</v>
      </c>
      <c r="F219" s="53" t="s">
        <v>97</v>
      </c>
    </row>
    <row r="220" spans="1:6" ht="72" x14ac:dyDescent="0.25">
      <c r="A220" s="101">
        <f t="shared" si="4"/>
        <v>220</v>
      </c>
      <c r="B220" s="53" t="s">
        <v>534</v>
      </c>
      <c r="C220" s="7" t="s">
        <v>280</v>
      </c>
      <c r="D220" s="64" t="s">
        <v>540</v>
      </c>
      <c r="E220" s="6" t="s">
        <v>281</v>
      </c>
      <c r="F220" s="53" t="s">
        <v>97</v>
      </c>
    </row>
    <row r="221" spans="1:6" ht="72" x14ac:dyDescent="0.25">
      <c r="A221" s="101">
        <f t="shared" si="4"/>
        <v>221</v>
      </c>
      <c r="B221" s="53" t="s">
        <v>530</v>
      </c>
      <c r="C221" s="65" t="s">
        <v>182</v>
      </c>
      <c r="D221" s="64" t="s">
        <v>540</v>
      </c>
      <c r="E221" s="9" t="s">
        <v>183</v>
      </c>
      <c r="F221" s="53" t="s">
        <v>97</v>
      </c>
    </row>
    <row r="222" spans="1:6" ht="24" x14ac:dyDescent="0.25">
      <c r="A222" s="101">
        <f t="shared" si="4"/>
        <v>222</v>
      </c>
      <c r="B222" s="53" t="s">
        <v>530</v>
      </c>
      <c r="C222" s="65" t="s">
        <v>184</v>
      </c>
      <c r="D222" s="64" t="s">
        <v>540</v>
      </c>
      <c r="E222" s="9" t="s">
        <v>185</v>
      </c>
      <c r="F222" s="53" t="s">
        <v>97</v>
      </c>
    </row>
    <row r="223" spans="1:6" ht="36" x14ac:dyDescent="0.25">
      <c r="A223" s="101">
        <f t="shared" si="4"/>
        <v>223</v>
      </c>
      <c r="B223" s="53" t="s">
        <v>530</v>
      </c>
      <c r="C223" s="65" t="s">
        <v>186</v>
      </c>
      <c r="D223" s="64" t="s">
        <v>540</v>
      </c>
      <c r="E223" s="9" t="s">
        <v>187</v>
      </c>
      <c r="F223" s="53" t="s">
        <v>97</v>
      </c>
    </row>
    <row r="224" spans="1:6" ht="48" x14ac:dyDescent="0.25">
      <c r="A224" s="101">
        <f t="shared" si="4"/>
        <v>224</v>
      </c>
      <c r="B224" s="53" t="s">
        <v>536</v>
      </c>
      <c r="C224" s="65" t="s">
        <v>329</v>
      </c>
      <c r="D224" s="64" t="s">
        <v>540</v>
      </c>
      <c r="E224" s="55" t="s">
        <v>315</v>
      </c>
      <c r="F224" s="53" t="s">
        <v>97</v>
      </c>
    </row>
    <row r="225" spans="1:6" ht="36" x14ac:dyDescent="0.25">
      <c r="A225" s="101">
        <f t="shared" si="4"/>
        <v>225</v>
      </c>
      <c r="B225" s="53" t="s">
        <v>536</v>
      </c>
      <c r="C225" s="7" t="s">
        <v>330</v>
      </c>
      <c r="D225" s="64" t="s">
        <v>541</v>
      </c>
      <c r="E225" s="55" t="s">
        <v>315</v>
      </c>
      <c r="F225" s="53" t="s">
        <v>97</v>
      </c>
    </row>
    <row r="226" spans="1:6" ht="72" x14ac:dyDescent="0.25">
      <c r="A226" s="101">
        <f t="shared" si="4"/>
        <v>226</v>
      </c>
      <c r="B226" s="53" t="s">
        <v>536</v>
      </c>
      <c r="C226" s="5" t="s">
        <v>331</v>
      </c>
      <c r="D226" s="64" t="s">
        <v>540</v>
      </c>
      <c r="E226" s="55" t="s">
        <v>315</v>
      </c>
      <c r="F226" s="53" t="s">
        <v>97</v>
      </c>
    </row>
    <row r="227" spans="1:6" x14ac:dyDescent="0.25">
      <c r="C227" s="69"/>
    </row>
    <row r="228" spans="1:6" x14ac:dyDescent="0.25">
      <c r="C228" s="69"/>
    </row>
    <row r="229" spans="1:6" x14ac:dyDescent="0.25">
      <c r="C229" s="69"/>
    </row>
    <row r="230" spans="1:6" x14ac:dyDescent="0.25">
      <c r="C230" s="69"/>
    </row>
    <row r="231" spans="1:6" x14ac:dyDescent="0.25">
      <c r="C231" s="69"/>
    </row>
    <row r="232" spans="1:6" x14ac:dyDescent="0.25">
      <c r="C232" s="69"/>
    </row>
    <row r="233" spans="1:6" x14ac:dyDescent="0.25">
      <c r="C233" s="69"/>
    </row>
    <row r="234" spans="1:6" x14ac:dyDescent="0.25">
      <c r="C234" s="69"/>
    </row>
    <row r="235" spans="1:6" x14ac:dyDescent="0.25">
      <c r="C235" s="69"/>
    </row>
    <row r="236" spans="1:6" x14ac:dyDescent="0.25">
      <c r="C236" s="69"/>
    </row>
  </sheetData>
  <autoFilter ref="A1:AG226"/>
  <sortState ref="A2:J227">
    <sortCondition ref="B2:B22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42"/>
  <sheetViews>
    <sheetView zoomScale="130" zoomScaleNormal="130" workbookViewId="0">
      <pane ySplit="1" topLeftCell="A2" activePane="bottomLeft" state="frozen"/>
      <selection pane="bottomLeft" activeCell="E8" sqref="E8"/>
    </sheetView>
  </sheetViews>
  <sheetFormatPr defaultColWidth="9.109375" defaultRowHeight="12" x14ac:dyDescent="0.25"/>
  <cols>
    <col min="1" max="1" width="11.33203125" style="22" customWidth="1"/>
    <col min="2" max="2" width="13.88671875" style="68" customWidth="1"/>
    <col min="3" max="3" width="44.5546875" style="4" customWidth="1"/>
    <col min="4" max="4" width="13" style="70" customWidth="1"/>
    <col min="5" max="5" width="15.88671875" style="68" customWidth="1"/>
    <col min="6" max="6" width="35.109375" style="68" customWidth="1"/>
    <col min="7" max="16384" width="9.109375" style="4"/>
  </cols>
  <sheetData>
    <row r="1" spans="1:6" ht="66.75" customHeight="1" x14ac:dyDescent="0.25">
      <c r="A1" s="79" t="s">
        <v>539</v>
      </c>
      <c r="B1" s="79" t="s">
        <v>563</v>
      </c>
      <c r="C1" s="80" t="s">
        <v>1</v>
      </c>
      <c r="D1" s="3" t="s">
        <v>605</v>
      </c>
      <c r="E1" s="40" t="s">
        <v>725</v>
      </c>
      <c r="F1" s="40" t="s">
        <v>674</v>
      </c>
    </row>
    <row r="2" spans="1:6" s="63" customFormat="1" ht="42.75" customHeight="1" x14ac:dyDescent="0.25">
      <c r="A2" s="125">
        <v>1</v>
      </c>
      <c r="B2" s="120" t="s">
        <v>691</v>
      </c>
      <c r="C2" s="95" t="s">
        <v>743</v>
      </c>
      <c r="D2" s="64" t="s">
        <v>540</v>
      </c>
      <c r="E2" s="150"/>
      <c r="F2" s="6"/>
    </row>
    <row r="3" spans="1:6" s="63" customFormat="1" ht="39" customHeight="1" x14ac:dyDescent="0.25">
      <c r="A3" s="126">
        <f t="shared" ref="A3:A66" si="0">A2+1</f>
        <v>2</v>
      </c>
      <c r="B3" s="127" t="s">
        <v>691</v>
      </c>
      <c r="C3" s="128" t="s">
        <v>893</v>
      </c>
      <c r="D3" s="129" t="s">
        <v>540</v>
      </c>
      <c r="E3" s="151"/>
      <c r="F3" s="130"/>
    </row>
    <row r="4" spans="1:6" ht="60" x14ac:dyDescent="0.25">
      <c r="A4" s="125">
        <f t="shared" si="0"/>
        <v>3</v>
      </c>
      <c r="B4" s="120" t="s">
        <v>691</v>
      </c>
      <c r="C4" s="95" t="s">
        <v>744</v>
      </c>
      <c r="D4" s="64" t="s">
        <v>540</v>
      </c>
      <c r="E4" s="150"/>
      <c r="F4" s="6"/>
    </row>
    <row r="5" spans="1:6" ht="52.5" customHeight="1" collapsed="1" x14ac:dyDescent="0.25">
      <c r="A5" s="126">
        <f t="shared" si="0"/>
        <v>4</v>
      </c>
      <c r="B5" s="127" t="s">
        <v>691</v>
      </c>
      <c r="C5" s="128" t="s">
        <v>745</v>
      </c>
      <c r="D5" s="129" t="s">
        <v>540</v>
      </c>
      <c r="E5" s="151"/>
      <c r="F5" s="130"/>
    </row>
    <row r="6" spans="1:6" ht="34.5" customHeight="1" x14ac:dyDescent="0.25">
      <c r="A6" s="125">
        <f t="shared" si="0"/>
        <v>5</v>
      </c>
      <c r="B6" s="120" t="s">
        <v>691</v>
      </c>
      <c r="C6" s="95" t="s">
        <v>746</v>
      </c>
      <c r="D6" s="64" t="s">
        <v>540</v>
      </c>
      <c r="E6" s="150"/>
      <c r="F6" s="6"/>
    </row>
    <row r="7" spans="1:6" ht="38.25" customHeight="1" x14ac:dyDescent="0.25">
      <c r="A7" s="126">
        <f t="shared" si="0"/>
        <v>6</v>
      </c>
      <c r="B7" s="127" t="s">
        <v>691</v>
      </c>
      <c r="C7" s="128" t="s">
        <v>747</v>
      </c>
      <c r="D7" s="129" t="s">
        <v>540</v>
      </c>
      <c r="E7" s="151"/>
      <c r="F7" s="130"/>
    </row>
    <row r="8" spans="1:6" ht="34.5" customHeight="1" x14ac:dyDescent="0.25">
      <c r="A8" s="125">
        <f t="shared" si="0"/>
        <v>7</v>
      </c>
      <c r="B8" s="120" t="s">
        <v>691</v>
      </c>
      <c r="C8" s="95" t="s">
        <v>748</v>
      </c>
      <c r="D8" s="64" t="s">
        <v>540</v>
      </c>
      <c r="E8" s="150"/>
      <c r="F8" s="6"/>
    </row>
    <row r="9" spans="1:6" ht="34.5" customHeight="1" x14ac:dyDescent="0.25">
      <c r="A9" s="126">
        <f t="shared" si="0"/>
        <v>8</v>
      </c>
      <c r="B9" s="127" t="s">
        <v>691</v>
      </c>
      <c r="C9" s="128" t="s">
        <v>715</v>
      </c>
      <c r="D9" s="129" t="s">
        <v>540</v>
      </c>
      <c r="E9" s="151"/>
      <c r="F9" s="130"/>
    </row>
    <row r="10" spans="1:6" ht="34.5" customHeight="1" x14ac:dyDescent="0.25">
      <c r="A10" s="125">
        <f t="shared" si="0"/>
        <v>9</v>
      </c>
      <c r="B10" s="120" t="s">
        <v>691</v>
      </c>
      <c r="C10" s="95" t="s">
        <v>749</v>
      </c>
      <c r="D10" s="64" t="s">
        <v>540</v>
      </c>
      <c r="E10" s="150"/>
      <c r="F10" s="6"/>
    </row>
    <row r="11" spans="1:6" ht="34.5" customHeight="1" x14ac:dyDescent="0.25">
      <c r="A11" s="126">
        <f t="shared" si="0"/>
        <v>10</v>
      </c>
      <c r="B11" s="127" t="s">
        <v>691</v>
      </c>
      <c r="C11" s="128" t="s">
        <v>716</v>
      </c>
      <c r="D11" s="129" t="s">
        <v>540</v>
      </c>
      <c r="E11" s="151"/>
      <c r="F11" s="130"/>
    </row>
    <row r="12" spans="1:6" ht="34.5" customHeight="1" x14ac:dyDescent="0.25">
      <c r="A12" s="125">
        <f t="shared" si="0"/>
        <v>11</v>
      </c>
      <c r="B12" s="120" t="s">
        <v>691</v>
      </c>
      <c r="C12" s="95" t="s">
        <v>717</v>
      </c>
      <c r="D12" s="64" t="s">
        <v>540</v>
      </c>
      <c r="E12" s="150"/>
      <c r="F12" s="6"/>
    </row>
    <row r="13" spans="1:6" ht="34.5" customHeight="1" x14ac:dyDescent="0.25">
      <c r="A13" s="126">
        <f t="shared" si="0"/>
        <v>12</v>
      </c>
      <c r="B13" s="127" t="s">
        <v>691</v>
      </c>
      <c r="C13" s="128" t="s">
        <v>750</v>
      </c>
      <c r="D13" s="129" t="s">
        <v>540</v>
      </c>
      <c r="E13" s="151"/>
      <c r="F13" s="130"/>
    </row>
    <row r="14" spans="1:6" ht="34.5" customHeight="1" x14ac:dyDescent="0.25">
      <c r="A14" s="125">
        <f t="shared" si="0"/>
        <v>13</v>
      </c>
      <c r="B14" s="120" t="s">
        <v>691</v>
      </c>
      <c r="C14" s="95" t="s">
        <v>751</v>
      </c>
      <c r="D14" s="64" t="s">
        <v>540</v>
      </c>
      <c r="E14" s="150"/>
      <c r="F14" s="6"/>
    </row>
    <row r="15" spans="1:6" ht="42" customHeight="1" x14ac:dyDescent="0.25">
      <c r="A15" s="126">
        <f t="shared" si="0"/>
        <v>14</v>
      </c>
      <c r="B15" s="127" t="s">
        <v>691</v>
      </c>
      <c r="C15" s="128" t="s">
        <v>752</v>
      </c>
      <c r="D15" s="129" t="s">
        <v>540</v>
      </c>
      <c r="E15" s="151"/>
      <c r="F15" s="130"/>
    </row>
    <row r="16" spans="1:6" ht="31.5" customHeight="1" x14ac:dyDescent="0.25">
      <c r="A16" s="125">
        <f t="shared" si="0"/>
        <v>15</v>
      </c>
      <c r="B16" s="120" t="s">
        <v>691</v>
      </c>
      <c r="C16" s="95" t="s">
        <v>753</v>
      </c>
      <c r="D16" s="64" t="s">
        <v>540</v>
      </c>
      <c r="E16" s="150"/>
      <c r="F16" s="6"/>
    </row>
    <row r="17" spans="1:6" ht="45" customHeight="1" x14ac:dyDescent="0.25">
      <c r="A17" s="126">
        <f t="shared" si="0"/>
        <v>16</v>
      </c>
      <c r="B17" s="127" t="s">
        <v>691</v>
      </c>
      <c r="C17" s="128" t="s">
        <v>754</v>
      </c>
      <c r="D17" s="129" t="s">
        <v>540</v>
      </c>
      <c r="E17" s="151"/>
      <c r="F17" s="130"/>
    </row>
    <row r="18" spans="1:6" ht="35.25" customHeight="1" x14ac:dyDescent="0.25">
      <c r="A18" s="125">
        <f t="shared" si="0"/>
        <v>17</v>
      </c>
      <c r="B18" s="120" t="s">
        <v>691</v>
      </c>
      <c r="C18" s="95" t="s">
        <v>755</v>
      </c>
      <c r="D18" s="64" t="s">
        <v>540</v>
      </c>
      <c r="E18" s="150"/>
      <c r="F18" s="6"/>
    </row>
    <row r="19" spans="1:6" s="63" customFormat="1" ht="38.25" customHeight="1" x14ac:dyDescent="0.25">
      <c r="A19" s="126">
        <f t="shared" si="0"/>
        <v>18</v>
      </c>
      <c r="B19" s="127" t="s">
        <v>691</v>
      </c>
      <c r="C19" s="128" t="s">
        <v>756</v>
      </c>
      <c r="D19" s="129" t="s">
        <v>540</v>
      </c>
      <c r="E19" s="151"/>
      <c r="F19" s="130"/>
    </row>
    <row r="20" spans="1:6" ht="52.5" customHeight="1" x14ac:dyDescent="0.25">
      <c r="A20" s="125">
        <f t="shared" si="0"/>
        <v>19</v>
      </c>
      <c r="B20" s="120" t="s">
        <v>553</v>
      </c>
      <c r="C20" s="95" t="s">
        <v>759</v>
      </c>
      <c r="D20" s="64" t="s">
        <v>540</v>
      </c>
      <c r="E20" s="150"/>
      <c r="F20" s="6"/>
    </row>
    <row r="21" spans="1:6" s="11" customFormat="1" ht="51.75" customHeight="1" x14ac:dyDescent="0.25">
      <c r="A21" s="126">
        <f t="shared" si="0"/>
        <v>20</v>
      </c>
      <c r="B21" s="127" t="s">
        <v>554</v>
      </c>
      <c r="C21" s="128" t="s">
        <v>758</v>
      </c>
      <c r="D21" s="129" t="s">
        <v>540</v>
      </c>
      <c r="E21" s="151"/>
      <c r="F21" s="130"/>
    </row>
    <row r="22" spans="1:6" ht="24" x14ac:dyDescent="0.25">
      <c r="A22" s="125">
        <f t="shared" si="0"/>
        <v>21</v>
      </c>
      <c r="B22" s="120" t="s">
        <v>554</v>
      </c>
      <c r="C22" s="95" t="s">
        <v>292</v>
      </c>
      <c r="D22" s="64" t="s">
        <v>540</v>
      </c>
      <c r="E22" s="150"/>
      <c r="F22" s="6"/>
    </row>
    <row r="23" spans="1:6" ht="25.5" customHeight="1" x14ac:dyDescent="0.25">
      <c r="A23" s="126">
        <f t="shared" si="0"/>
        <v>22</v>
      </c>
      <c r="B23" s="127" t="s">
        <v>554</v>
      </c>
      <c r="C23" s="128" t="s">
        <v>293</v>
      </c>
      <c r="D23" s="129" t="s">
        <v>541</v>
      </c>
      <c r="E23" s="151"/>
      <c r="F23" s="130"/>
    </row>
    <row r="24" spans="1:6" ht="24" x14ac:dyDescent="0.25">
      <c r="A24" s="125">
        <f t="shared" si="0"/>
        <v>23</v>
      </c>
      <c r="B24" s="120" t="s">
        <v>554</v>
      </c>
      <c r="C24" s="95" t="s">
        <v>297</v>
      </c>
      <c r="D24" s="64" t="s">
        <v>540</v>
      </c>
      <c r="E24" s="150"/>
      <c r="F24" s="6"/>
    </row>
    <row r="25" spans="1:6" ht="24" x14ac:dyDescent="0.25">
      <c r="A25" s="126">
        <f t="shared" si="0"/>
        <v>24</v>
      </c>
      <c r="B25" s="127" t="s">
        <v>554</v>
      </c>
      <c r="C25" s="128" t="s">
        <v>298</v>
      </c>
      <c r="D25" s="129" t="s">
        <v>540</v>
      </c>
      <c r="E25" s="151"/>
      <c r="F25" s="130"/>
    </row>
    <row r="26" spans="1:6" ht="45.75" customHeight="1" x14ac:dyDescent="0.25">
      <c r="A26" s="125">
        <f t="shared" si="0"/>
        <v>25</v>
      </c>
      <c r="B26" s="120" t="s">
        <v>554</v>
      </c>
      <c r="C26" s="95" t="s">
        <v>300</v>
      </c>
      <c r="D26" s="64" t="s">
        <v>540</v>
      </c>
      <c r="E26" s="150"/>
      <c r="F26" s="6"/>
    </row>
    <row r="27" spans="1:6" ht="36" customHeight="1" x14ac:dyDescent="0.25">
      <c r="A27" s="126">
        <f t="shared" si="0"/>
        <v>26</v>
      </c>
      <c r="B27" s="127" t="s">
        <v>554</v>
      </c>
      <c r="C27" s="128" t="s">
        <v>301</v>
      </c>
      <c r="D27" s="129" t="s">
        <v>540</v>
      </c>
      <c r="E27" s="151"/>
      <c r="F27" s="130"/>
    </row>
    <row r="28" spans="1:6" ht="36.75" customHeight="1" x14ac:dyDescent="0.25">
      <c r="A28" s="125">
        <f t="shared" si="0"/>
        <v>27</v>
      </c>
      <c r="B28" s="120" t="s">
        <v>554</v>
      </c>
      <c r="C28" s="95" t="s">
        <v>302</v>
      </c>
      <c r="D28" s="64" t="s">
        <v>540</v>
      </c>
      <c r="E28" s="150"/>
      <c r="F28" s="6"/>
    </row>
    <row r="29" spans="1:6" s="11" customFormat="1" ht="41.25" customHeight="1" x14ac:dyDescent="0.25">
      <c r="A29" s="126">
        <f t="shared" si="0"/>
        <v>28</v>
      </c>
      <c r="B29" s="127" t="s">
        <v>554</v>
      </c>
      <c r="C29" s="128" t="s">
        <v>961</v>
      </c>
      <c r="D29" s="129" t="s">
        <v>540</v>
      </c>
      <c r="E29" s="151"/>
      <c r="F29" s="130"/>
    </row>
    <row r="30" spans="1:6" ht="36" customHeight="1" x14ac:dyDescent="0.25">
      <c r="A30" s="125">
        <f t="shared" si="0"/>
        <v>29</v>
      </c>
      <c r="B30" s="120" t="s">
        <v>554</v>
      </c>
      <c r="C30" s="95" t="s">
        <v>962</v>
      </c>
      <c r="D30" s="64" t="s">
        <v>540</v>
      </c>
      <c r="E30" s="150"/>
      <c r="F30" s="6"/>
    </row>
    <row r="31" spans="1:6" ht="32.25" customHeight="1" x14ac:dyDescent="0.25">
      <c r="A31" s="126">
        <f t="shared" si="0"/>
        <v>30</v>
      </c>
      <c r="B31" s="127" t="s">
        <v>535</v>
      </c>
      <c r="C31" s="128" t="s">
        <v>760</v>
      </c>
      <c r="D31" s="129" t="s">
        <v>540</v>
      </c>
      <c r="E31" s="151"/>
      <c r="F31" s="130"/>
    </row>
    <row r="32" spans="1:6" ht="40.5" customHeight="1" x14ac:dyDescent="0.25">
      <c r="A32" s="125">
        <f t="shared" si="0"/>
        <v>31</v>
      </c>
      <c r="B32" s="120" t="s">
        <v>535</v>
      </c>
      <c r="C32" s="95" t="s">
        <v>761</v>
      </c>
      <c r="D32" s="64" t="s">
        <v>540</v>
      </c>
      <c r="E32" s="150"/>
      <c r="F32" s="6"/>
    </row>
    <row r="33" spans="1:6" s="63" customFormat="1" ht="63.75" customHeight="1" x14ac:dyDescent="0.25">
      <c r="A33" s="126">
        <f t="shared" si="0"/>
        <v>32</v>
      </c>
      <c r="B33" s="127" t="s">
        <v>535</v>
      </c>
      <c r="C33" s="128" t="s">
        <v>762</v>
      </c>
      <c r="D33" s="129" t="s">
        <v>540</v>
      </c>
      <c r="E33" s="151"/>
      <c r="F33" s="130"/>
    </row>
    <row r="34" spans="1:6" ht="60.75" customHeight="1" x14ac:dyDescent="0.25">
      <c r="A34" s="125">
        <f t="shared" si="0"/>
        <v>33</v>
      </c>
      <c r="B34" s="120" t="s">
        <v>535</v>
      </c>
      <c r="C34" s="95" t="s">
        <v>763</v>
      </c>
      <c r="D34" s="64" t="s">
        <v>540</v>
      </c>
      <c r="E34" s="150"/>
      <c r="F34" s="6"/>
    </row>
    <row r="35" spans="1:6" ht="41.1" customHeight="1" x14ac:dyDescent="0.25">
      <c r="A35" s="126">
        <f t="shared" si="0"/>
        <v>34</v>
      </c>
      <c r="B35" s="127" t="s">
        <v>535</v>
      </c>
      <c r="C35" s="128" t="s">
        <v>764</v>
      </c>
      <c r="D35" s="129" t="s">
        <v>540</v>
      </c>
      <c r="E35" s="151"/>
      <c r="F35" s="130"/>
    </row>
    <row r="36" spans="1:6" ht="53.25" customHeight="1" x14ac:dyDescent="0.25">
      <c r="A36" s="125">
        <f t="shared" si="0"/>
        <v>35</v>
      </c>
      <c r="B36" s="120" t="s">
        <v>535</v>
      </c>
      <c r="C36" s="95" t="s">
        <v>697</v>
      </c>
      <c r="D36" s="64" t="s">
        <v>540</v>
      </c>
      <c r="E36" s="150"/>
      <c r="F36" s="6"/>
    </row>
    <row r="37" spans="1:6" ht="37.5" customHeight="1" x14ac:dyDescent="0.25">
      <c r="A37" s="126">
        <f t="shared" si="0"/>
        <v>36</v>
      </c>
      <c r="B37" s="127" t="s">
        <v>535</v>
      </c>
      <c r="C37" s="128" t="s">
        <v>318</v>
      </c>
      <c r="D37" s="129" t="s">
        <v>540</v>
      </c>
      <c r="E37" s="151"/>
      <c r="F37" s="130"/>
    </row>
    <row r="38" spans="1:6" ht="223.5" customHeight="1" x14ac:dyDescent="0.25">
      <c r="A38" s="125">
        <f t="shared" si="0"/>
        <v>37</v>
      </c>
      <c r="B38" s="120" t="s">
        <v>535</v>
      </c>
      <c r="C38" s="95" t="s">
        <v>765</v>
      </c>
      <c r="D38" s="64" t="s">
        <v>540</v>
      </c>
      <c r="E38" s="150"/>
      <c r="F38" s="6"/>
    </row>
    <row r="39" spans="1:6" ht="48.75" customHeight="1" x14ac:dyDescent="0.25">
      <c r="A39" s="126">
        <f t="shared" si="0"/>
        <v>38</v>
      </c>
      <c r="B39" s="127" t="s">
        <v>535</v>
      </c>
      <c r="C39" s="128" t="s">
        <v>903</v>
      </c>
      <c r="D39" s="129" t="s">
        <v>540</v>
      </c>
      <c r="E39" s="151"/>
      <c r="F39" s="130"/>
    </row>
    <row r="40" spans="1:6" ht="36.75" customHeight="1" x14ac:dyDescent="0.25">
      <c r="A40" s="125">
        <f t="shared" si="0"/>
        <v>39</v>
      </c>
      <c r="B40" s="120" t="s">
        <v>535</v>
      </c>
      <c r="C40" s="95" t="s">
        <v>766</v>
      </c>
      <c r="D40" s="64" t="s">
        <v>540</v>
      </c>
      <c r="E40" s="150"/>
      <c r="F40" s="6"/>
    </row>
    <row r="41" spans="1:6" ht="36" x14ac:dyDescent="0.25">
      <c r="A41" s="126">
        <f t="shared" si="0"/>
        <v>40</v>
      </c>
      <c r="B41" s="127" t="s">
        <v>535</v>
      </c>
      <c r="C41" s="128" t="s">
        <v>654</v>
      </c>
      <c r="D41" s="129" t="s">
        <v>540</v>
      </c>
      <c r="E41" s="151"/>
      <c r="F41" s="130"/>
    </row>
    <row r="42" spans="1:6" ht="48" x14ac:dyDescent="0.25">
      <c r="A42" s="125">
        <f t="shared" si="0"/>
        <v>41</v>
      </c>
      <c r="B42" s="120" t="s">
        <v>535</v>
      </c>
      <c r="C42" s="95" t="s">
        <v>767</v>
      </c>
      <c r="D42" s="64" t="s">
        <v>540</v>
      </c>
      <c r="E42" s="150"/>
      <c r="F42" s="6"/>
    </row>
    <row r="43" spans="1:6" s="52" customFormat="1" ht="51.75" customHeight="1" x14ac:dyDescent="0.25">
      <c r="A43" s="126">
        <f t="shared" si="0"/>
        <v>42</v>
      </c>
      <c r="B43" s="127" t="s">
        <v>535</v>
      </c>
      <c r="C43" s="128" t="s">
        <v>768</v>
      </c>
      <c r="D43" s="129" t="s">
        <v>540</v>
      </c>
      <c r="E43" s="151"/>
      <c r="F43" s="130"/>
    </row>
    <row r="44" spans="1:6" s="52" customFormat="1" ht="41.25" customHeight="1" x14ac:dyDescent="0.25">
      <c r="A44" s="125">
        <f t="shared" si="0"/>
        <v>43</v>
      </c>
      <c r="B44" s="120" t="s">
        <v>535</v>
      </c>
      <c r="C44" s="95" t="s">
        <v>771</v>
      </c>
      <c r="D44" s="64" t="s">
        <v>540</v>
      </c>
      <c r="E44" s="150"/>
      <c r="F44" s="6"/>
    </row>
    <row r="45" spans="1:6" s="52" customFormat="1" ht="51.75" customHeight="1" x14ac:dyDescent="0.25">
      <c r="A45" s="126">
        <f t="shared" si="0"/>
        <v>44</v>
      </c>
      <c r="B45" s="127" t="s">
        <v>535</v>
      </c>
      <c r="C45" s="128" t="s">
        <v>317</v>
      </c>
      <c r="D45" s="129" t="s">
        <v>540</v>
      </c>
      <c r="E45" s="151"/>
      <c r="F45" s="130"/>
    </row>
    <row r="46" spans="1:6" ht="51" customHeight="1" x14ac:dyDescent="0.25">
      <c r="A46" s="125">
        <f t="shared" si="0"/>
        <v>45</v>
      </c>
      <c r="B46" s="120" t="s">
        <v>535</v>
      </c>
      <c r="C46" s="95" t="s">
        <v>769</v>
      </c>
      <c r="D46" s="64" t="s">
        <v>540</v>
      </c>
      <c r="E46" s="150"/>
      <c r="F46" s="6"/>
    </row>
    <row r="47" spans="1:6" ht="33" customHeight="1" x14ac:dyDescent="0.25">
      <c r="A47" s="126">
        <f t="shared" si="0"/>
        <v>46</v>
      </c>
      <c r="B47" s="127" t="s">
        <v>535</v>
      </c>
      <c r="C47" s="128" t="s">
        <v>726</v>
      </c>
      <c r="D47" s="129" t="s">
        <v>540</v>
      </c>
      <c r="E47" s="151"/>
      <c r="F47" s="130"/>
    </row>
    <row r="48" spans="1:6" ht="33" customHeight="1" x14ac:dyDescent="0.25">
      <c r="A48" s="125">
        <f t="shared" si="0"/>
        <v>47</v>
      </c>
      <c r="B48" s="120" t="s">
        <v>535</v>
      </c>
      <c r="C48" s="95" t="s">
        <v>727</v>
      </c>
      <c r="D48" s="64" t="s">
        <v>540</v>
      </c>
      <c r="E48" s="150"/>
      <c r="F48" s="6"/>
    </row>
    <row r="49" spans="1:6" ht="29.25" customHeight="1" x14ac:dyDescent="0.25">
      <c r="A49" s="126">
        <f t="shared" si="0"/>
        <v>48</v>
      </c>
      <c r="B49" s="127" t="s">
        <v>535</v>
      </c>
      <c r="C49" s="128" t="s">
        <v>728</v>
      </c>
      <c r="D49" s="129" t="s">
        <v>540</v>
      </c>
      <c r="E49" s="151"/>
      <c r="F49" s="130"/>
    </row>
    <row r="50" spans="1:6" ht="36.75" customHeight="1" x14ac:dyDescent="0.25">
      <c r="A50" s="125">
        <f t="shared" si="0"/>
        <v>49</v>
      </c>
      <c r="B50" s="120" t="s">
        <v>535</v>
      </c>
      <c r="C50" s="95" t="s">
        <v>770</v>
      </c>
      <c r="D50" s="64" t="s">
        <v>540</v>
      </c>
      <c r="E50" s="150"/>
      <c r="F50" s="6"/>
    </row>
    <row r="51" spans="1:6" ht="32.25" customHeight="1" x14ac:dyDescent="0.25">
      <c r="A51" s="126">
        <f t="shared" si="0"/>
        <v>50</v>
      </c>
      <c r="B51" s="127" t="s">
        <v>535</v>
      </c>
      <c r="C51" s="128" t="s">
        <v>729</v>
      </c>
      <c r="D51" s="129" t="s">
        <v>540</v>
      </c>
      <c r="E51" s="151"/>
      <c r="F51" s="130"/>
    </row>
    <row r="52" spans="1:6" ht="31.5" customHeight="1" x14ac:dyDescent="0.25">
      <c r="A52" s="125">
        <f t="shared" si="0"/>
        <v>51</v>
      </c>
      <c r="B52" s="120" t="s">
        <v>535</v>
      </c>
      <c r="C52" s="95" t="s">
        <v>718</v>
      </c>
      <c r="D52" s="64" t="s">
        <v>540</v>
      </c>
      <c r="E52" s="150"/>
      <c r="F52" s="6"/>
    </row>
    <row r="53" spans="1:6" ht="27.75" customHeight="1" x14ac:dyDescent="0.25">
      <c r="A53" s="126">
        <f t="shared" si="0"/>
        <v>52</v>
      </c>
      <c r="B53" s="127" t="s">
        <v>535</v>
      </c>
      <c r="C53" s="128" t="s">
        <v>689</v>
      </c>
      <c r="D53" s="129" t="s">
        <v>540</v>
      </c>
      <c r="E53" s="151"/>
      <c r="F53" s="130"/>
    </row>
    <row r="54" spans="1:6" ht="62.25" customHeight="1" x14ac:dyDescent="0.25">
      <c r="A54" s="125">
        <f t="shared" si="0"/>
        <v>53</v>
      </c>
      <c r="B54" s="120" t="s">
        <v>535</v>
      </c>
      <c r="C54" s="95" t="s">
        <v>904</v>
      </c>
      <c r="D54" s="64" t="s">
        <v>540</v>
      </c>
      <c r="E54" s="150"/>
      <c r="F54" s="6"/>
    </row>
    <row r="55" spans="1:6" ht="48" x14ac:dyDescent="0.25">
      <c r="A55" s="126">
        <f t="shared" si="0"/>
        <v>54</v>
      </c>
      <c r="B55" s="127" t="s">
        <v>535</v>
      </c>
      <c r="C55" s="128" t="s">
        <v>905</v>
      </c>
      <c r="D55" s="129" t="s">
        <v>540</v>
      </c>
      <c r="E55" s="151"/>
      <c r="F55" s="130"/>
    </row>
    <row r="56" spans="1:6" ht="38.25" customHeight="1" x14ac:dyDescent="0.25">
      <c r="A56" s="125">
        <f t="shared" si="0"/>
        <v>55</v>
      </c>
      <c r="B56" s="120" t="s">
        <v>535</v>
      </c>
      <c r="C56" s="95" t="s">
        <v>963</v>
      </c>
      <c r="D56" s="64" t="s">
        <v>540</v>
      </c>
      <c r="E56" s="150"/>
      <c r="F56" s="6"/>
    </row>
    <row r="57" spans="1:6" ht="24" x14ac:dyDescent="0.25">
      <c r="A57" s="126">
        <f t="shared" si="0"/>
        <v>56</v>
      </c>
      <c r="B57" s="127" t="s">
        <v>535</v>
      </c>
      <c r="C57" s="128" t="s">
        <v>730</v>
      </c>
      <c r="D57" s="129" t="s">
        <v>540</v>
      </c>
      <c r="E57" s="151"/>
      <c r="F57" s="130"/>
    </row>
    <row r="58" spans="1:6" ht="32.25" customHeight="1" x14ac:dyDescent="0.25">
      <c r="A58" s="125">
        <f t="shared" si="0"/>
        <v>57</v>
      </c>
      <c r="B58" s="120" t="s">
        <v>535</v>
      </c>
      <c r="C58" s="95" t="s">
        <v>731</v>
      </c>
      <c r="D58" s="64" t="s">
        <v>540</v>
      </c>
      <c r="E58" s="150"/>
      <c r="F58" s="6"/>
    </row>
    <row r="59" spans="1:6" ht="36" x14ac:dyDescent="0.25">
      <c r="A59" s="126">
        <f t="shared" si="0"/>
        <v>58</v>
      </c>
      <c r="B59" s="127" t="s">
        <v>535</v>
      </c>
      <c r="C59" s="128" t="s">
        <v>772</v>
      </c>
      <c r="D59" s="129" t="s">
        <v>540</v>
      </c>
      <c r="E59" s="151"/>
      <c r="F59" s="130"/>
    </row>
    <row r="60" spans="1:6" ht="24" x14ac:dyDescent="0.25">
      <c r="A60" s="125">
        <f t="shared" si="0"/>
        <v>59</v>
      </c>
      <c r="B60" s="120" t="s">
        <v>535</v>
      </c>
      <c r="C60" s="95" t="s">
        <v>655</v>
      </c>
      <c r="D60" s="64" t="s">
        <v>540</v>
      </c>
      <c r="E60" s="150"/>
      <c r="F60" s="6"/>
    </row>
    <row r="61" spans="1:6" ht="35.25" customHeight="1" x14ac:dyDescent="0.25">
      <c r="A61" s="126">
        <f t="shared" si="0"/>
        <v>60</v>
      </c>
      <c r="B61" s="127" t="s">
        <v>535</v>
      </c>
      <c r="C61" s="128" t="s">
        <v>773</v>
      </c>
      <c r="D61" s="129" t="s">
        <v>540</v>
      </c>
      <c r="E61" s="151"/>
      <c r="F61" s="130"/>
    </row>
    <row r="62" spans="1:6" ht="41.25" customHeight="1" x14ac:dyDescent="0.25">
      <c r="A62" s="125">
        <f t="shared" si="0"/>
        <v>61</v>
      </c>
      <c r="B62" s="120" t="s">
        <v>535</v>
      </c>
      <c r="C62" s="95" t="s">
        <v>774</v>
      </c>
      <c r="D62" s="64" t="s">
        <v>540</v>
      </c>
      <c r="E62" s="150"/>
      <c r="F62" s="6"/>
    </row>
    <row r="63" spans="1:6" ht="48" x14ac:dyDescent="0.25">
      <c r="A63" s="126">
        <f t="shared" si="0"/>
        <v>62</v>
      </c>
      <c r="B63" s="127" t="s">
        <v>535</v>
      </c>
      <c r="C63" s="128" t="s">
        <v>775</v>
      </c>
      <c r="D63" s="129" t="s">
        <v>540</v>
      </c>
      <c r="E63" s="151"/>
      <c r="F63" s="130"/>
    </row>
    <row r="64" spans="1:6" ht="24" x14ac:dyDescent="0.25">
      <c r="A64" s="125">
        <f t="shared" si="0"/>
        <v>63</v>
      </c>
      <c r="B64" s="120" t="s">
        <v>535</v>
      </c>
      <c r="C64" s="95" t="s">
        <v>732</v>
      </c>
      <c r="D64" s="64" t="s">
        <v>540</v>
      </c>
      <c r="E64" s="150"/>
      <c r="F64" s="6"/>
    </row>
    <row r="65" spans="1:6" ht="24" x14ac:dyDescent="0.25">
      <c r="A65" s="126">
        <f t="shared" si="0"/>
        <v>64</v>
      </c>
      <c r="B65" s="127" t="s">
        <v>535</v>
      </c>
      <c r="C65" s="128" t="s">
        <v>776</v>
      </c>
      <c r="D65" s="129" t="s">
        <v>540</v>
      </c>
      <c r="E65" s="151"/>
      <c r="F65" s="130"/>
    </row>
    <row r="66" spans="1:6" ht="30.75" customHeight="1" x14ac:dyDescent="0.25">
      <c r="A66" s="125">
        <f t="shared" si="0"/>
        <v>65</v>
      </c>
      <c r="B66" s="120" t="s">
        <v>535</v>
      </c>
      <c r="C66" s="95" t="s">
        <v>733</v>
      </c>
      <c r="D66" s="64" t="s">
        <v>540</v>
      </c>
      <c r="E66" s="150"/>
      <c r="F66" s="6"/>
    </row>
    <row r="67" spans="1:6" ht="39" customHeight="1" x14ac:dyDescent="0.25">
      <c r="A67" s="126">
        <f t="shared" ref="A67:A130" si="1">A66+1</f>
        <v>66</v>
      </c>
      <c r="B67" s="127" t="s">
        <v>535</v>
      </c>
      <c r="C67" s="128" t="s">
        <v>656</v>
      </c>
      <c r="D67" s="129" t="s">
        <v>540</v>
      </c>
      <c r="E67" s="151"/>
      <c r="F67" s="130"/>
    </row>
    <row r="68" spans="1:6" ht="33" customHeight="1" x14ac:dyDescent="0.25">
      <c r="A68" s="125">
        <f t="shared" si="1"/>
        <v>67</v>
      </c>
      <c r="B68" s="120" t="s">
        <v>535</v>
      </c>
      <c r="C68" s="95" t="s">
        <v>734</v>
      </c>
      <c r="D68" s="64" t="s">
        <v>540</v>
      </c>
      <c r="E68" s="150"/>
      <c r="F68" s="6"/>
    </row>
    <row r="69" spans="1:6" ht="36" customHeight="1" x14ac:dyDescent="0.25">
      <c r="A69" s="126">
        <f t="shared" si="1"/>
        <v>68</v>
      </c>
      <c r="B69" s="127" t="s">
        <v>535</v>
      </c>
      <c r="C69" s="128" t="s">
        <v>735</v>
      </c>
      <c r="D69" s="129" t="s">
        <v>540</v>
      </c>
      <c r="E69" s="151"/>
      <c r="F69" s="130"/>
    </row>
    <row r="70" spans="1:6" ht="33.75" customHeight="1" x14ac:dyDescent="0.25">
      <c r="A70" s="125">
        <f t="shared" si="1"/>
        <v>69</v>
      </c>
      <c r="B70" s="120" t="s">
        <v>535</v>
      </c>
      <c r="C70" s="95" t="s">
        <v>736</v>
      </c>
      <c r="D70" s="64" t="s">
        <v>540</v>
      </c>
      <c r="E70" s="150"/>
      <c r="F70" s="6"/>
    </row>
    <row r="71" spans="1:6" ht="36.75" customHeight="1" x14ac:dyDescent="0.25">
      <c r="A71" s="126">
        <f t="shared" si="1"/>
        <v>70</v>
      </c>
      <c r="B71" s="127" t="s">
        <v>535</v>
      </c>
      <c r="C71" s="128" t="s">
        <v>737</v>
      </c>
      <c r="D71" s="129" t="s">
        <v>540</v>
      </c>
      <c r="E71" s="151"/>
      <c r="F71" s="130"/>
    </row>
    <row r="72" spans="1:6" ht="40.5" customHeight="1" x14ac:dyDescent="0.25">
      <c r="A72" s="125">
        <f t="shared" si="1"/>
        <v>71</v>
      </c>
      <c r="B72" s="120" t="s">
        <v>535</v>
      </c>
      <c r="C72" s="95" t="s">
        <v>658</v>
      </c>
      <c r="D72" s="64" t="s">
        <v>540</v>
      </c>
      <c r="E72" s="150"/>
      <c r="F72" s="6"/>
    </row>
    <row r="73" spans="1:6" customFormat="1" ht="45.75" customHeight="1" x14ac:dyDescent="0.3">
      <c r="A73" s="126">
        <f t="shared" si="1"/>
        <v>72</v>
      </c>
      <c r="B73" s="127" t="s">
        <v>535</v>
      </c>
      <c r="C73" s="128" t="s">
        <v>738</v>
      </c>
      <c r="D73" s="129" t="s">
        <v>540</v>
      </c>
      <c r="E73" s="151"/>
      <c r="F73" s="130"/>
    </row>
    <row r="74" spans="1:6" ht="36" x14ac:dyDescent="0.25">
      <c r="A74" s="125">
        <f t="shared" si="1"/>
        <v>73</v>
      </c>
      <c r="B74" s="120" t="s">
        <v>535</v>
      </c>
      <c r="C74" s="95" t="s">
        <v>777</v>
      </c>
      <c r="D74" s="64" t="s">
        <v>540</v>
      </c>
      <c r="E74" s="150"/>
      <c r="F74" s="6"/>
    </row>
    <row r="75" spans="1:6" s="63" customFormat="1" ht="36.75" customHeight="1" x14ac:dyDescent="0.25">
      <c r="A75" s="126">
        <f t="shared" si="1"/>
        <v>74</v>
      </c>
      <c r="B75" s="127" t="s">
        <v>535</v>
      </c>
      <c r="C75" s="128" t="s">
        <v>660</v>
      </c>
      <c r="D75" s="129" t="s">
        <v>540</v>
      </c>
      <c r="E75" s="151"/>
      <c r="F75" s="130"/>
    </row>
    <row r="76" spans="1:6" s="63" customFormat="1" ht="30" customHeight="1" x14ac:dyDescent="0.25">
      <c r="A76" s="125">
        <f t="shared" si="1"/>
        <v>75</v>
      </c>
      <c r="B76" s="120" t="s">
        <v>535</v>
      </c>
      <c r="C76" s="95" t="s">
        <v>778</v>
      </c>
      <c r="D76" s="64" t="s">
        <v>540</v>
      </c>
      <c r="E76" s="150"/>
      <c r="F76" s="6"/>
    </row>
    <row r="77" spans="1:6" ht="30" customHeight="1" x14ac:dyDescent="0.25">
      <c r="A77" s="126">
        <f t="shared" si="1"/>
        <v>76</v>
      </c>
      <c r="B77" s="127" t="s">
        <v>535</v>
      </c>
      <c r="C77" s="128" t="s">
        <v>779</v>
      </c>
      <c r="D77" s="129" t="s">
        <v>540</v>
      </c>
      <c r="E77" s="151"/>
      <c r="F77" s="130"/>
    </row>
    <row r="78" spans="1:6" ht="37.5" customHeight="1" x14ac:dyDescent="0.25">
      <c r="A78" s="125">
        <f t="shared" si="1"/>
        <v>77</v>
      </c>
      <c r="B78" s="120" t="s">
        <v>535</v>
      </c>
      <c r="C78" s="95" t="s">
        <v>780</v>
      </c>
      <c r="D78" s="64" t="s">
        <v>541</v>
      </c>
      <c r="E78" s="150"/>
      <c r="F78" s="6"/>
    </row>
    <row r="79" spans="1:6" ht="39" customHeight="1" x14ac:dyDescent="0.25">
      <c r="A79" s="126">
        <f t="shared" si="1"/>
        <v>78</v>
      </c>
      <c r="B79" s="127" t="s">
        <v>535</v>
      </c>
      <c r="C79" s="128" t="s">
        <v>781</v>
      </c>
      <c r="D79" s="129" t="s">
        <v>540</v>
      </c>
      <c r="E79" s="151"/>
      <c r="F79" s="130"/>
    </row>
    <row r="80" spans="1:6" s="63" customFormat="1" ht="51" customHeight="1" x14ac:dyDescent="0.25">
      <c r="A80" s="125">
        <f t="shared" si="1"/>
        <v>79</v>
      </c>
      <c r="B80" s="120" t="s">
        <v>535</v>
      </c>
      <c r="C80" s="95" t="s">
        <v>367</v>
      </c>
      <c r="D80" s="64" t="s">
        <v>540</v>
      </c>
      <c r="E80" s="150"/>
      <c r="F80" s="6"/>
    </row>
    <row r="81" spans="1:6" s="63" customFormat="1" ht="30" customHeight="1" x14ac:dyDescent="0.25">
      <c r="A81" s="126">
        <f t="shared" si="1"/>
        <v>80</v>
      </c>
      <c r="B81" s="127" t="s">
        <v>535</v>
      </c>
      <c r="C81" s="128" t="s">
        <v>782</v>
      </c>
      <c r="D81" s="129" t="s">
        <v>540</v>
      </c>
      <c r="E81" s="151"/>
      <c r="F81" s="130"/>
    </row>
    <row r="82" spans="1:6" s="63" customFormat="1" ht="38.25" customHeight="1" x14ac:dyDescent="0.25">
      <c r="A82" s="125">
        <f t="shared" si="1"/>
        <v>81</v>
      </c>
      <c r="B82" s="120" t="s">
        <v>535</v>
      </c>
      <c r="C82" s="95" t="s">
        <v>739</v>
      </c>
      <c r="D82" s="64" t="s">
        <v>540</v>
      </c>
      <c r="E82" s="150"/>
      <c r="F82" s="6"/>
    </row>
    <row r="83" spans="1:6" s="63" customFormat="1" ht="63.75" customHeight="1" x14ac:dyDescent="0.25">
      <c r="A83" s="126">
        <f t="shared" si="1"/>
        <v>82</v>
      </c>
      <c r="B83" s="127" t="s">
        <v>535</v>
      </c>
      <c r="C83" s="128" t="s">
        <v>964</v>
      </c>
      <c r="D83" s="129" t="s">
        <v>540</v>
      </c>
      <c r="E83" s="151"/>
      <c r="F83" s="130"/>
    </row>
    <row r="84" spans="1:6" ht="49.5" customHeight="1" x14ac:dyDescent="0.25">
      <c r="A84" s="125">
        <f t="shared" si="1"/>
        <v>83</v>
      </c>
      <c r="B84" s="120" t="s">
        <v>535</v>
      </c>
      <c r="C84" s="95" t="s">
        <v>688</v>
      </c>
      <c r="D84" s="64" t="s">
        <v>540</v>
      </c>
      <c r="E84" s="150"/>
      <c r="F84" s="6"/>
    </row>
    <row r="85" spans="1:6" ht="74.25" customHeight="1" x14ac:dyDescent="0.25">
      <c r="A85" s="126">
        <f t="shared" si="1"/>
        <v>84</v>
      </c>
      <c r="B85" s="127" t="s">
        <v>535</v>
      </c>
      <c r="C85" s="128" t="s">
        <v>783</v>
      </c>
      <c r="D85" s="129" t="s">
        <v>540</v>
      </c>
      <c r="E85" s="151"/>
      <c r="F85" s="130"/>
    </row>
    <row r="86" spans="1:6" ht="87" customHeight="1" x14ac:dyDescent="0.25">
      <c r="A86" s="125">
        <f t="shared" si="1"/>
        <v>85</v>
      </c>
      <c r="B86" s="120" t="s">
        <v>535</v>
      </c>
      <c r="C86" s="95" t="s">
        <v>784</v>
      </c>
      <c r="D86" s="64" t="s">
        <v>540</v>
      </c>
      <c r="E86" s="150"/>
      <c r="F86" s="6"/>
    </row>
    <row r="87" spans="1:6" ht="36" customHeight="1" x14ac:dyDescent="0.25">
      <c r="A87" s="126">
        <f t="shared" si="1"/>
        <v>86</v>
      </c>
      <c r="B87" s="127" t="s">
        <v>535</v>
      </c>
      <c r="C87" s="128" t="s">
        <v>965</v>
      </c>
      <c r="D87" s="129" t="s">
        <v>541</v>
      </c>
      <c r="E87" s="151"/>
      <c r="F87" s="130"/>
    </row>
    <row r="88" spans="1:6" ht="86.25" customHeight="1" x14ac:dyDescent="0.25">
      <c r="A88" s="125">
        <f t="shared" si="1"/>
        <v>87</v>
      </c>
      <c r="B88" s="120" t="s">
        <v>535</v>
      </c>
      <c r="C88" s="95" t="s">
        <v>698</v>
      </c>
      <c r="D88" s="64" t="s">
        <v>540</v>
      </c>
      <c r="E88" s="150"/>
      <c r="F88" s="6"/>
    </row>
    <row r="89" spans="1:6" ht="44.25" customHeight="1" x14ac:dyDescent="0.25">
      <c r="A89" s="126">
        <f t="shared" si="1"/>
        <v>88</v>
      </c>
      <c r="B89" s="127" t="s">
        <v>535</v>
      </c>
      <c r="C89" s="128" t="s">
        <v>906</v>
      </c>
      <c r="D89" s="129" t="s">
        <v>540</v>
      </c>
      <c r="E89" s="151"/>
      <c r="F89" s="130"/>
    </row>
    <row r="90" spans="1:6" ht="24" x14ac:dyDescent="0.25">
      <c r="A90" s="125">
        <f t="shared" si="1"/>
        <v>89</v>
      </c>
      <c r="B90" s="120" t="s">
        <v>535</v>
      </c>
      <c r="C90" s="95" t="s">
        <v>740</v>
      </c>
      <c r="D90" s="64" t="s">
        <v>540</v>
      </c>
      <c r="E90" s="150"/>
      <c r="F90" s="6"/>
    </row>
    <row r="91" spans="1:6" ht="39" customHeight="1" x14ac:dyDescent="0.25">
      <c r="A91" s="126">
        <f t="shared" si="1"/>
        <v>90</v>
      </c>
      <c r="B91" s="127" t="s">
        <v>535</v>
      </c>
      <c r="C91" s="128" t="s">
        <v>741</v>
      </c>
      <c r="D91" s="129" t="s">
        <v>540</v>
      </c>
      <c r="E91" s="151"/>
      <c r="F91" s="130"/>
    </row>
    <row r="92" spans="1:6" s="63" customFormat="1" ht="36.75" customHeight="1" x14ac:dyDescent="0.25">
      <c r="A92" s="125">
        <f t="shared" si="1"/>
        <v>91</v>
      </c>
      <c r="B92" s="120" t="s">
        <v>527</v>
      </c>
      <c r="C92" s="95" t="s">
        <v>894</v>
      </c>
      <c r="D92" s="64" t="s">
        <v>540</v>
      </c>
      <c r="E92" s="150"/>
      <c r="F92" s="6"/>
    </row>
    <row r="93" spans="1:6" ht="37.5" customHeight="1" x14ac:dyDescent="0.25">
      <c r="A93" s="126">
        <f t="shared" si="1"/>
        <v>92</v>
      </c>
      <c r="B93" s="127" t="s">
        <v>527</v>
      </c>
      <c r="C93" s="128" t="s">
        <v>358</v>
      </c>
      <c r="D93" s="129" t="s">
        <v>540</v>
      </c>
      <c r="E93" s="151"/>
      <c r="F93" s="130"/>
    </row>
    <row r="94" spans="1:6" s="63" customFormat="1" ht="37.5" customHeight="1" x14ac:dyDescent="0.25">
      <c r="A94" s="125">
        <f t="shared" si="1"/>
        <v>93</v>
      </c>
      <c r="B94" s="120" t="s">
        <v>527</v>
      </c>
      <c r="C94" s="95" t="s">
        <v>359</v>
      </c>
      <c r="D94" s="64" t="s">
        <v>540</v>
      </c>
      <c r="E94" s="150"/>
      <c r="F94" s="6"/>
    </row>
    <row r="95" spans="1:6" s="63" customFormat="1" ht="34.5" customHeight="1" x14ac:dyDescent="0.25">
      <c r="A95" s="126">
        <f t="shared" si="1"/>
        <v>94</v>
      </c>
      <c r="B95" s="127" t="s">
        <v>527</v>
      </c>
      <c r="C95" s="128" t="s">
        <v>360</v>
      </c>
      <c r="D95" s="129" t="s">
        <v>540</v>
      </c>
      <c r="E95" s="151"/>
      <c r="F95" s="130"/>
    </row>
    <row r="96" spans="1:6" s="63" customFormat="1" ht="34.5" customHeight="1" x14ac:dyDescent="0.25">
      <c r="A96" s="125">
        <f t="shared" si="1"/>
        <v>95</v>
      </c>
      <c r="B96" s="120" t="s">
        <v>527</v>
      </c>
      <c r="C96" s="95" t="s">
        <v>361</v>
      </c>
      <c r="D96" s="64" t="s">
        <v>540</v>
      </c>
      <c r="E96" s="150"/>
      <c r="F96" s="6"/>
    </row>
    <row r="97" spans="1:6" ht="34.5" customHeight="1" x14ac:dyDescent="0.25">
      <c r="A97" s="126">
        <f t="shared" si="1"/>
        <v>96</v>
      </c>
      <c r="B97" s="127" t="s">
        <v>527</v>
      </c>
      <c r="C97" s="128" t="s">
        <v>362</v>
      </c>
      <c r="D97" s="129" t="s">
        <v>540</v>
      </c>
      <c r="E97" s="151"/>
      <c r="F97" s="130"/>
    </row>
    <row r="98" spans="1:6" ht="34.5" customHeight="1" x14ac:dyDescent="0.25">
      <c r="A98" s="125">
        <f t="shared" si="1"/>
        <v>97</v>
      </c>
      <c r="B98" s="120" t="s">
        <v>527</v>
      </c>
      <c r="C98" s="95" t="s">
        <v>363</v>
      </c>
      <c r="D98" s="64" t="s">
        <v>540</v>
      </c>
      <c r="E98" s="150"/>
      <c r="F98" s="6"/>
    </row>
    <row r="99" spans="1:6" ht="48.75" customHeight="1" x14ac:dyDescent="0.25">
      <c r="A99" s="126">
        <f t="shared" si="1"/>
        <v>98</v>
      </c>
      <c r="B99" s="127" t="s">
        <v>527</v>
      </c>
      <c r="C99" s="128" t="s">
        <v>785</v>
      </c>
      <c r="D99" s="129" t="s">
        <v>540</v>
      </c>
      <c r="E99" s="151"/>
      <c r="F99" s="130"/>
    </row>
    <row r="100" spans="1:6" ht="27" customHeight="1" x14ac:dyDescent="0.25">
      <c r="A100" s="125">
        <f t="shared" si="1"/>
        <v>99</v>
      </c>
      <c r="B100" s="120" t="s">
        <v>527</v>
      </c>
      <c r="C100" s="95" t="s">
        <v>786</v>
      </c>
      <c r="D100" s="64" t="s">
        <v>540</v>
      </c>
      <c r="E100" s="150"/>
      <c r="F100" s="6"/>
    </row>
    <row r="101" spans="1:6" s="12" customFormat="1" ht="38.25" customHeight="1" collapsed="1" x14ac:dyDescent="0.25">
      <c r="A101" s="126">
        <f t="shared" si="1"/>
        <v>100</v>
      </c>
      <c r="B101" s="127" t="s">
        <v>531</v>
      </c>
      <c r="C101" s="128" t="s">
        <v>895</v>
      </c>
      <c r="D101" s="129" t="s">
        <v>540</v>
      </c>
      <c r="E101" s="151"/>
      <c r="F101" s="130"/>
    </row>
    <row r="102" spans="1:6" ht="50.25" customHeight="1" x14ac:dyDescent="0.25">
      <c r="A102" s="125">
        <f t="shared" si="1"/>
        <v>101</v>
      </c>
      <c r="B102" s="120" t="s">
        <v>531</v>
      </c>
      <c r="C102" s="95" t="s">
        <v>966</v>
      </c>
      <c r="D102" s="64" t="s">
        <v>540</v>
      </c>
      <c r="E102" s="150"/>
      <c r="F102" s="6"/>
    </row>
    <row r="103" spans="1:6" ht="38.25" customHeight="1" x14ac:dyDescent="0.25">
      <c r="A103" s="126">
        <f t="shared" si="1"/>
        <v>102</v>
      </c>
      <c r="B103" s="127" t="s">
        <v>528</v>
      </c>
      <c r="C103" s="128" t="s">
        <v>896</v>
      </c>
      <c r="D103" s="129" t="s">
        <v>541</v>
      </c>
      <c r="E103" s="151"/>
      <c r="F103" s="130"/>
    </row>
    <row r="104" spans="1:6" ht="28.5" customHeight="1" x14ac:dyDescent="0.25">
      <c r="A104" s="125">
        <f t="shared" si="1"/>
        <v>103</v>
      </c>
      <c r="B104" s="120" t="s">
        <v>528</v>
      </c>
      <c r="C104" s="95" t="s">
        <v>375</v>
      </c>
      <c r="D104" s="64" t="s">
        <v>540</v>
      </c>
      <c r="E104" s="150"/>
      <c r="F104" s="6"/>
    </row>
    <row r="105" spans="1:6" ht="42" customHeight="1" x14ac:dyDescent="0.25">
      <c r="A105" s="126">
        <f t="shared" si="1"/>
        <v>104</v>
      </c>
      <c r="B105" s="127" t="s">
        <v>528</v>
      </c>
      <c r="C105" s="128" t="s">
        <v>386</v>
      </c>
      <c r="D105" s="129" t="s">
        <v>540</v>
      </c>
      <c r="E105" s="151"/>
      <c r="F105" s="130"/>
    </row>
    <row r="106" spans="1:6" ht="39.75" customHeight="1" x14ac:dyDescent="0.25">
      <c r="A106" s="125">
        <f t="shared" si="1"/>
        <v>105</v>
      </c>
      <c r="B106" s="120" t="s">
        <v>528</v>
      </c>
      <c r="C106" s="95" t="s">
        <v>388</v>
      </c>
      <c r="D106" s="64" t="s">
        <v>540</v>
      </c>
      <c r="E106" s="150"/>
      <c r="F106" s="6"/>
    </row>
    <row r="107" spans="1:6" ht="40.5" customHeight="1" x14ac:dyDescent="0.25">
      <c r="A107" s="126">
        <f t="shared" si="1"/>
        <v>106</v>
      </c>
      <c r="B107" s="127" t="s">
        <v>523</v>
      </c>
      <c r="C107" s="128" t="s">
        <v>787</v>
      </c>
      <c r="D107" s="129" t="s">
        <v>540</v>
      </c>
      <c r="E107" s="151"/>
      <c r="F107" s="130"/>
    </row>
    <row r="108" spans="1:6" ht="40.5" customHeight="1" x14ac:dyDescent="0.25">
      <c r="A108" s="125">
        <f t="shared" si="1"/>
        <v>107</v>
      </c>
      <c r="B108" s="120" t="s">
        <v>523</v>
      </c>
      <c r="C108" s="95" t="s">
        <v>788</v>
      </c>
      <c r="D108" s="64" t="s">
        <v>540</v>
      </c>
      <c r="E108" s="150"/>
      <c r="F108" s="6"/>
    </row>
    <row r="109" spans="1:6" ht="47.7" customHeight="1" x14ac:dyDescent="0.25">
      <c r="A109" s="126">
        <f t="shared" si="1"/>
        <v>108</v>
      </c>
      <c r="B109" s="127" t="s">
        <v>560</v>
      </c>
      <c r="C109" s="128" t="s">
        <v>757</v>
      </c>
      <c r="D109" s="129" t="s">
        <v>540</v>
      </c>
      <c r="E109" s="151"/>
      <c r="F109" s="130"/>
    </row>
    <row r="110" spans="1:6" ht="30.75" customHeight="1" x14ac:dyDescent="0.25">
      <c r="A110" s="125">
        <f t="shared" si="1"/>
        <v>109</v>
      </c>
      <c r="B110" s="120" t="s">
        <v>560</v>
      </c>
      <c r="C110" s="95" t="s">
        <v>742</v>
      </c>
      <c r="D110" s="64" t="s">
        <v>540</v>
      </c>
      <c r="E110" s="150"/>
      <c r="F110" s="6"/>
    </row>
    <row r="111" spans="1:6" ht="37.5" customHeight="1" x14ac:dyDescent="0.25">
      <c r="A111" s="126">
        <f t="shared" si="1"/>
        <v>110</v>
      </c>
      <c r="B111" s="127" t="s">
        <v>560</v>
      </c>
      <c r="C111" s="128" t="s">
        <v>939</v>
      </c>
      <c r="D111" s="129" t="s">
        <v>540</v>
      </c>
      <c r="E111" s="151"/>
      <c r="F111" s="130"/>
    </row>
    <row r="112" spans="1:6" ht="52.5" customHeight="1" x14ac:dyDescent="0.25">
      <c r="A112" s="125">
        <f t="shared" si="1"/>
        <v>111</v>
      </c>
      <c r="B112" s="120" t="s">
        <v>560</v>
      </c>
      <c r="C112" s="95" t="s">
        <v>789</v>
      </c>
      <c r="D112" s="64" t="s">
        <v>540</v>
      </c>
      <c r="E112" s="150"/>
      <c r="F112" s="6"/>
    </row>
    <row r="113" spans="1:6" ht="44.25" customHeight="1" x14ac:dyDescent="0.25">
      <c r="A113" s="126">
        <f t="shared" si="1"/>
        <v>112</v>
      </c>
      <c r="B113" s="127" t="s">
        <v>560</v>
      </c>
      <c r="C113" s="128" t="s">
        <v>976</v>
      </c>
      <c r="D113" s="129" t="s">
        <v>540</v>
      </c>
      <c r="E113" s="151"/>
      <c r="F113" s="130"/>
    </row>
    <row r="114" spans="1:6" customFormat="1" ht="38.25" customHeight="1" x14ac:dyDescent="0.3">
      <c r="A114" s="125">
        <f t="shared" si="1"/>
        <v>113</v>
      </c>
      <c r="B114" s="120" t="s">
        <v>560</v>
      </c>
      <c r="C114" s="95" t="s">
        <v>790</v>
      </c>
      <c r="D114" s="64" t="s">
        <v>540</v>
      </c>
      <c r="E114" s="150"/>
      <c r="F114" s="6"/>
    </row>
    <row r="115" spans="1:6" customFormat="1" ht="96.75" customHeight="1" x14ac:dyDescent="0.3">
      <c r="A115" s="126">
        <f t="shared" si="1"/>
        <v>114</v>
      </c>
      <c r="B115" s="127" t="s">
        <v>560</v>
      </c>
      <c r="C115" s="128" t="s">
        <v>791</v>
      </c>
      <c r="D115" s="129" t="s">
        <v>540</v>
      </c>
      <c r="E115" s="151"/>
      <c r="F115" s="130"/>
    </row>
    <row r="116" spans="1:6" ht="41.4" customHeight="1" x14ac:dyDescent="0.25">
      <c r="A116" s="125">
        <f t="shared" si="1"/>
        <v>115</v>
      </c>
      <c r="B116" s="120" t="s">
        <v>560</v>
      </c>
      <c r="C116" s="95" t="s">
        <v>659</v>
      </c>
      <c r="D116" s="64" t="s">
        <v>540</v>
      </c>
      <c r="E116" s="150"/>
      <c r="F116" s="6"/>
    </row>
    <row r="117" spans="1:6" ht="54.75" customHeight="1" x14ac:dyDescent="0.25">
      <c r="A117" s="126">
        <f t="shared" si="1"/>
        <v>116</v>
      </c>
      <c r="B117" s="127" t="s">
        <v>525</v>
      </c>
      <c r="C117" s="128" t="s">
        <v>792</v>
      </c>
      <c r="D117" s="129" t="s">
        <v>540</v>
      </c>
      <c r="E117" s="151"/>
      <c r="F117" s="130"/>
    </row>
    <row r="118" spans="1:6" ht="24" x14ac:dyDescent="0.25">
      <c r="A118" s="125">
        <f t="shared" si="1"/>
        <v>117</v>
      </c>
      <c r="B118" s="120" t="s">
        <v>537</v>
      </c>
      <c r="C118" s="95" t="s">
        <v>719</v>
      </c>
      <c r="D118" s="64" t="s">
        <v>541</v>
      </c>
      <c r="E118" s="150"/>
      <c r="F118" s="6"/>
    </row>
    <row r="119" spans="1:6" ht="53.25" customHeight="1" x14ac:dyDescent="0.25">
      <c r="A119" s="126">
        <f t="shared" si="1"/>
        <v>118</v>
      </c>
      <c r="B119" s="127" t="s">
        <v>537</v>
      </c>
      <c r="C119" s="128" t="s">
        <v>793</v>
      </c>
      <c r="D119" s="129" t="s">
        <v>541</v>
      </c>
      <c r="E119" s="151"/>
      <c r="F119" s="130"/>
    </row>
    <row r="120" spans="1:6" ht="43.5" customHeight="1" x14ac:dyDescent="0.25">
      <c r="A120" s="125">
        <f t="shared" si="1"/>
        <v>119</v>
      </c>
      <c r="B120" s="120" t="s">
        <v>537</v>
      </c>
      <c r="C120" s="95" t="s">
        <v>794</v>
      </c>
      <c r="D120" s="64" t="s">
        <v>541</v>
      </c>
      <c r="E120" s="150"/>
      <c r="F120" s="6"/>
    </row>
    <row r="121" spans="1:6" ht="63" customHeight="1" x14ac:dyDescent="0.25">
      <c r="A121" s="126">
        <f t="shared" si="1"/>
        <v>120</v>
      </c>
      <c r="B121" s="127" t="s">
        <v>537</v>
      </c>
      <c r="C121" s="128" t="s">
        <v>795</v>
      </c>
      <c r="D121" s="129" t="s">
        <v>541</v>
      </c>
      <c r="E121" s="151"/>
      <c r="F121" s="130"/>
    </row>
    <row r="122" spans="1:6" ht="43.5" customHeight="1" x14ac:dyDescent="0.25">
      <c r="A122" s="125">
        <f t="shared" si="1"/>
        <v>121</v>
      </c>
      <c r="B122" s="120" t="s">
        <v>537</v>
      </c>
      <c r="C122" s="95" t="s">
        <v>796</v>
      </c>
      <c r="D122" s="64" t="s">
        <v>541</v>
      </c>
      <c r="E122" s="150"/>
      <c r="F122" s="6"/>
    </row>
    <row r="123" spans="1:6" s="11" customFormat="1" ht="39.75" customHeight="1" x14ac:dyDescent="0.25">
      <c r="A123" s="126">
        <f t="shared" si="1"/>
        <v>122</v>
      </c>
      <c r="B123" s="127" t="s">
        <v>537</v>
      </c>
      <c r="C123" s="128" t="s">
        <v>345</v>
      </c>
      <c r="D123" s="129" t="s">
        <v>541</v>
      </c>
      <c r="E123" s="151"/>
      <c r="F123" s="130"/>
    </row>
    <row r="124" spans="1:6" ht="50.25" customHeight="1" x14ac:dyDescent="0.25">
      <c r="A124" s="125">
        <f t="shared" si="1"/>
        <v>123</v>
      </c>
      <c r="B124" s="120" t="s">
        <v>537</v>
      </c>
      <c r="C124" s="142" t="s">
        <v>797</v>
      </c>
      <c r="D124" s="64" t="s">
        <v>541</v>
      </c>
      <c r="E124" s="150"/>
      <c r="F124" s="6"/>
    </row>
    <row r="125" spans="1:6" ht="39.75" customHeight="1" x14ac:dyDescent="0.25">
      <c r="A125" s="126">
        <f t="shared" si="1"/>
        <v>124</v>
      </c>
      <c r="B125" s="127" t="s">
        <v>533</v>
      </c>
      <c r="C125" s="128" t="s">
        <v>897</v>
      </c>
      <c r="D125" s="129" t="s">
        <v>540</v>
      </c>
      <c r="E125" s="151"/>
      <c r="F125" s="130"/>
    </row>
    <row r="126" spans="1:6" ht="39.75" customHeight="1" x14ac:dyDescent="0.25">
      <c r="A126" s="125">
        <f t="shared" si="1"/>
        <v>125</v>
      </c>
      <c r="B126" s="120" t="s">
        <v>533</v>
      </c>
      <c r="C126" s="95" t="s">
        <v>898</v>
      </c>
      <c r="D126" s="64" t="s">
        <v>540</v>
      </c>
      <c r="E126" s="150"/>
      <c r="F126" s="6"/>
    </row>
    <row r="127" spans="1:6" ht="39.75" customHeight="1" x14ac:dyDescent="0.25">
      <c r="A127" s="126">
        <f t="shared" si="1"/>
        <v>126</v>
      </c>
      <c r="B127" s="127" t="s">
        <v>533</v>
      </c>
      <c r="C127" s="128" t="s">
        <v>899</v>
      </c>
      <c r="D127" s="129" t="s">
        <v>540</v>
      </c>
      <c r="E127" s="151"/>
      <c r="F127" s="130"/>
    </row>
    <row r="128" spans="1:6" ht="39.75" customHeight="1" x14ac:dyDescent="0.25">
      <c r="A128" s="125">
        <f t="shared" si="1"/>
        <v>127</v>
      </c>
      <c r="B128" s="120" t="s">
        <v>533</v>
      </c>
      <c r="C128" s="95" t="s">
        <v>900</v>
      </c>
      <c r="D128" s="64" t="s">
        <v>540</v>
      </c>
      <c r="E128" s="150"/>
      <c r="F128" s="6"/>
    </row>
    <row r="129" spans="1:6" ht="39.75" customHeight="1" x14ac:dyDescent="0.25">
      <c r="A129" s="126">
        <f t="shared" si="1"/>
        <v>128</v>
      </c>
      <c r="B129" s="127" t="s">
        <v>522</v>
      </c>
      <c r="C129" s="128" t="s">
        <v>901</v>
      </c>
      <c r="D129" s="129" t="s">
        <v>540</v>
      </c>
      <c r="E129" s="151"/>
      <c r="F129" s="130"/>
    </row>
    <row r="130" spans="1:6" ht="112.5" customHeight="1" x14ac:dyDescent="0.25">
      <c r="A130" s="125">
        <f t="shared" si="1"/>
        <v>129</v>
      </c>
      <c r="B130" s="120" t="s">
        <v>348</v>
      </c>
      <c r="C130" s="95" t="s">
        <v>798</v>
      </c>
      <c r="D130" s="64" t="s">
        <v>540</v>
      </c>
      <c r="E130" s="150"/>
      <c r="F130" s="6"/>
    </row>
    <row r="131" spans="1:6" s="11" customFormat="1" ht="37.5" customHeight="1" x14ac:dyDescent="0.25">
      <c r="A131" s="126">
        <f t="shared" ref="A131:A142" si="2">A130+1</f>
        <v>130</v>
      </c>
      <c r="B131" s="127" t="s">
        <v>348</v>
      </c>
      <c r="C131" s="143" t="s">
        <v>799</v>
      </c>
      <c r="D131" s="129" t="s">
        <v>540</v>
      </c>
      <c r="E131" s="151"/>
      <c r="F131" s="130"/>
    </row>
    <row r="132" spans="1:6" ht="40.5" customHeight="1" x14ac:dyDescent="0.25">
      <c r="A132" s="125">
        <f t="shared" si="2"/>
        <v>131</v>
      </c>
      <c r="B132" s="120" t="s">
        <v>348</v>
      </c>
      <c r="C132" s="142" t="s">
        <v>967</v>
      </c>
      <c r="D132" s="64" t="s">
        <v>540</v>
      </c>
      <c r="E132" s="150"/>
      <c r="F132" s="6"/>
    </row>
    <row r="133" spans="1:6" ht="36" customHeight="1" x14ac:dyDescent="0.25">
      <c r="A133" s="126">
        <f t="shared" si="2"/>
        <v>132</v>
      </c>
      <c r="B133" s="127" t="s">
        <v>348</v>
      </c>
      <c r="C133" s="128" t="s">
        <v>353</v>
      </c>
      <c r="D133" s="129" t="s">
        <v>540</v>
      </c>
      <c r="E133" s="151"/>
      <c r="F133" s="130"/>
    </row>
    <row r="134" spans="1:6" ht="36" customHeight="1" x14ac:dyDescent="0.25">
      <c r="A134" s="125">
        <f t="shared" si="2"/>
        <v>133</v>
      </c>
      <c r="B134" s="120" t="s">
        <v>348</v>
      </c>
      <c r="C134" s="142" t="s">
        <v>800</v>
      </c>
      <c r="D134" s="64" t="s">
        <v>540</v>
      </c>
      <c r="E134" s="150"/>
      <c r="F134" s="6"/>
    </row>
    <row r="135" spans="1:6" ht="36" customHeight="1" x14ac:dyDescent="0.25">
      <c r="A135" s="126">
        <f t="shared" si="2"/>
        <v>134</v>
      </c>
      <c r="B135" s="127" t="s">
        <v>348</v>
      </c>
      <c r="C135" s="143" t="s">
        <v>892</v>
      </c>
      <c r="D135" s="129" t="s">
        <v>540</v>
      </c>
      <c r="E135" s="151"/>
      <c r="F135" s="130"/>
    </row>
    <row r="136" spans="1:6" ht="36" customHeight="1" x14ac:dyDescent="0.25">
      <c r="A136" s="125">
        <f t="shared" si="2"/>
        <v>135</v>
      </c>
      <c r="B136" s="120" t="s">
        <v>348</v>
      </c>
      <c r="C136" s="95" t="s">
        <v>356</v>
      </c>
      <c r="D136" s="64" t="s">
        <v>540</v>
      </c>
      <c r="E136" s="150"/>
      <c r="F136" s="6"/>
    </row>
    <row r="137" spans="1:6" ht="80.25" customHeight="1" x14ac:dyDescent="0.25">
      <c r="A137" s="126">
        <f t="shared" si="2"/>
        <v>136</v>
      </c>
      <c r="B137" s="127" t="s">
        <v>534</v>
      </c>
      <c r="C137" s="128" t="s">
        <v>801</v>
      </c>
      <c r="D137" s="129" t="s">
        <v>540</v>
      </c>
      <c r="E137" s="151"/>
      <c r="F137" s="130"/>
    </row>
    <row r="138" spans="1:6" ht="62.25" customHeight="1" x14ac:dyDescent="0.25">
      <c r="A138" s="125">
        <f t="shared" si="2"/>
        <v>137</v>
      </c>
      <c r="B138" s="120" t="s">
        <v>534</v>
      </c>
      <c r="C138" s="95" t="s">
        <v>802</v>
      </c>
      <c r="D138" s="64" t="s">
        <v>540</v>
      </c>
      <c r="E138" s="150"/>
      <c r="F138" s="6"/>
    </row>
    <row r="139" spans="1:6" s="11" customFormat="1" ht="37.5" customHeight="1" x14ac:dyDescent="0.25">
      <c r="A139" s="126">
        <f t="shared" si="2"/>
        <v>138</v>
      </c>
      <c r="B139" s="127" t="s">
        <v>536</v>
      </c>
      <c r="C139" s="143" t="s">
        <v>803</v>
      </c>
      <c r="D139" s="129" t="s">
        <v>540</v>
      </c>
      <c r="E139" s="151"/>
      <c r="F139" s="130"/>
    </row>
    <row r="140" spans="1:6" ht="36" customHeight="1" x14ac:dyDescent="0.25">
      <c r="A140" s="125">
        <f t="shared" si="2"/>
        <v>139</v>
      </c>
      <c r="B140" s="120" t="s">
        <v>536</v>
      </c>
      <c r="C140" s="95" t="s">
        <v>902</v>
      </c>
      <c r="D140" s="64" t="s">
        <v>541</v>
      </c>
      <c r="E140" s="150"/>
      <c r="F140" s="6"/>
    </row>
    <row r="141" spans="1:6" ht="50.25" customHeight="1" x14ac:dyDescent="0.25">
      <c r="A141" s="126">
        <f t="shared" si="2"/>
        <v>140</v>
      </c>
      <c r="B141" s="127" t="s">
        <v>536</v>
      </c>
      <c r="C141" s="128" t="s">
        <v>331</v>
      </c>
      <c r="D141" s="129" t="s">
        <v>540</v>
      </c>
      <c r="E141" s="151"/>
      <c r="F141" s="130"/>
    </row>
    <row r="142" spans="1:6" ht="72" x14ac:dyDescent="0.25">
      <c r="A142" s="125">
        <f t="shared" si="2"/>
        <v>141</v>
      </c>
      <c r="B142" s="127" t="s">
        <v>532</v>
      </c>
      <c r="C142" s="143" t="s">
        <v>990</v>
      </c>
      <c r="D142" s="129" t="s">
        <v>540</v>
      </c>
      <c r="E142" s="67"/>
      <c r="F142" s="6"/>
    </row>
  </sheetData>
  <sheetProtection algorithmName="SHA-512" hashValue="9W/4di50nWW+wO+WQkQCOKfNMFqKcrC+zHJBymluC6vHMVYTb5TTOrgsYOLs1tUr3rb9oyoMzeeK8nWQN3HBBA==" saltValue="UW2PbixhTHysF4+SdfE7mQ==" spinCount="100000" sheet="1" objects="1" scenarios="1" formatCells="0" formatColumns="0" formatRows="0" selectLockedCells="1"/>
  <autoFilter ref="A1:F141">
    <sortState ref="A2:AR139">
      <sortCondition ref="B1:B135"/>
    </sortState>
  </autoFilter>
  <dataConsolidate/>
  <dataValidations count="3">
    <dataValidation type="list" allowBlank="1" showInputMessage="1" showErrorMessage="1" sqref="D72:D83 D2:D46 D86:D88 D92:D113 D116:D141">
      <formula1>"Mandatory, Desired, Future"</formula1>
    </dataValidation>
    <dataValidation type="list" allowBlank="1" showInputMessage="1" showErrorMessage="1" sqref="E2:E142">
      <formula1>"0, 1, 2"</formula1>
    </dataValidation>
    <dataValidation type="list" allowBlank="1" showInputMessage="1" showErrorMessage="1" sqref="B72:B141">
      <formula1>$A$3:$A$26</formula1>
    </dataValidation>
  </dataValidations>
  <printOptions horizontalCentered="1"/>
  <pageMargins left="0.25" right="0.25" top="1" bottom="0.75" header="0.3" footer="0.3"/>
  <pageSetup fitToHeight="0" orientation="landscape" horizontalDpi="4294967292" r:id="rId1"/>
  <headerFooter>
    <oddHeader>&amp;LDISCUSSION DRAFT
2-20-17&amp;CJUDICIAL COUNCIL OF CALIFORNIA
E-FILING SERVICES FOR THE SUPERIOR COURTS OF CALIFORNIA
&amp;"-,Bold"&amp;UEFM FUNCTIONAL REQUIREMENTS&amp;REXHIBIT 1
Page &amp;P of &amp;N</oddHeader>
    <oddFooter>&amp;L6341.001/3&amp;"-,Bold"05597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Tables'!$A$2:$A$26</xm:f>
          </x14:formula1>
          <xm:sqref>B2:B53</xm:sqref>
        </x14:dataValidation>
        <x14:dataValidation type="list" allowBlank="1" showInputMessage="1" showErrorMessage="1">
          <x14:formula1>
            <xm:f>'[1]Lookup Tables'!#REF!</xm:f>
          </x14:formula1>
          <xm:sqref>B142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117"/>
  <sheetViews>
    <sheetView zoomScale="130" zoomScaleNormal="130" workbookViewId="0">
      <pane ySplit="1" topLeftCell="A92" activePane="bottomLeft" state="frozen"/>
      <selection pane="bottomLeft" activeCell="E105" sqref="E105"/>
    </sheetView>
  </sheetViews>
  <sheetFormatPr defaultRowHeight="14.4" x14ac:dyDescent="0.3"/>
  <cols>
    <col min="1" max="1" width="11.6640625" customWidth="1"/>
    <col min="2" max="2" width="12.88671875" bestFit="1" customWidth="1"/>
    <col min="3" max="3" width="44.5546875" customWidth="1"/>
    <col min="4" max="4" width="10.5546875" customWidth="1"/>
    <col min="5" max="5" width="18.109375" customWidth="1"/>
    <col min="6" max="6" width="35.109375" style="136" customWidth="1"/>
  </cols>
  <sheetData>
    <row r="1" spans="1:6" s="63" customFormat="1" ht="68.849999999999994" customHeight="1" x14ac:dyDescent="0.25">
      <c r="A1" s="79" t="s">
        <v>687</v>
      </c>
      <c r="B1" s="79" t="s">
        <v>563</v>
      </c>
      <c r="C1" s="80" t="s">
        <v>1</v>
      </c>
      <c r="D1" s="3" t="s">
        <v>605</v>
      </c>
      <c r="E1" s="40" t="s">
        <v>725</v>
      </c>
      <c r="F1" s="40" t="s">
        <v>674</v>
      </c>
    </row>
    <row r="2" spans="1:6" s="63" customFormat="1" ht="24" x14ac:dyDescent="0.25">
      <c r="A2" s="144">
        <v>1</v>
      </c>
      <c r="B2" s="120" t="s">
        <v>531</v>
      </c>
      <c r="C2" s="95" t="s">
        <v>804</v>
      </c>
      <c r="D2" s="64" t="s">
        <v>540</v>
      </c>
      <c r="E2" s="150"/>
      <c r="F2" s="6"/>
    </row>
    <row r="3" spans="1:6" ht="51.75" customHeight="1" x14ac:dyDescent="0.3">
      <c r="A3" s="149">
        <f t="shared" ref="A3:A66" si="0">A2+1</f>
        <v>2</v>
      </c>
      <c r="B3" s="127" t="s">
        <v>531</v>
      </c>
      <c r="C3" s="128" t="s">
        <v>805</v>
      </c>
      <c r="D3" s="129" t="s">
        <v>540</v>
      </c>
      <c r="E3" s="151"/>
      <c r="F3" s="130"/>
    </row>
    <row r="4" spans="1:6" ht="42.75" customHeight="1" x14ac:dyDescent="0.3">
      <c r="A4" s="144">
        <f t="shared" si="0"/>
        <v>3</v>
      </c>
      <c r="B4" s="120" t="s">
        <v>531</v>
      </c>
      <c r="C4" s="95" t="s">
        <v>192</v>
      </c>
      <c r="D4" s="64" t="s">
        <v>540</v>
      </c>
      <c r="E4" s="150"/>
      <c r="F4" s="6"/>
    </row>
    <row r="5" spans="1:6" ht="58.5" customHeight="1" x14ac:dyDescent="0.3">
      <c r="A5" s="149">
        <f t="shared" si="0"/>
        <v>4</v>
      </c>
      <c r="B5" s="127" t="s">
        <v>531</v>
      </c>
      <c r="C5" s="128" t="s">
        <v>193</v>
      </c>
      <c r="D5" s="129" t="s">
        <v>540</v>
      </c>
      <c r="E5" s="151"/>
      <c r="F5" s="130"/>
    </row>
    <row r="6" spans="1:6" ht="72" x14ac:dyDescent="0.3">
      <c r="A6" s="144">
        <f t="shared" si="0"/>
        <v>5</v>
      </c>
      <c r="B6" s="120" t="s">
        <v>531</v>
      </c>
      <c r="C6" s="95" t="s">
        <v>839</v>
      </c>
      <c r="D6" s="64" t="s">
        <v>540</v>
      </c>
      <c r="E6" s="150"/>
      <c r="F6" s="6"/>
    </row>
    <row r="7" spans="1:6" ht="78.75" customHeight="1" x14ac:dyDescent="0.3">
      <c r="A7" s="149">
        <f t="shared" si="0"/>
        <v>6</v>
      </c>
      <c r="B7" s="127" t="s">
        <v>531</v>
      </c>
      <c r="C7" s="128" t="s">
        <v>720</v>
      </c>
      <c r="D7" s="129" t="s">
        <v>541</v>
      </c>
      <c r="E7" s="151"/>
      <c r="F7" s="130"/>
    </row>
    <row r="8" spans="1:6" ht="36" x14ac:dyDescent="0.3">
      <c r="A8" s="144">
        <f t="shared" si="0"/>
        <v>7</v>
      </c>
      <c r="B8" s="120" t="s">
        <v>532</v>
      </c>
      <c r="C8" s="95" t="s">
        <v>806</v>
      </c>
      <c r="D8" s="64" t="s">
        <v>540</v>
      </c>
      <c r="E8" s="150"/>
      <c r="F8" s="6"/>
    </row>
    <row r="9" spans="1:6" ht="72" x14ac:dyDescent="0.3">
      <c r="A9" s="149">
        <f t="shared" si="0"/>
        <v>8</v>
      </c>
      <c r="B9" s="127" t="s">
        <v>532</v>
      </c>
      <c r="C9" s="143" t="s">
        <v>991</v>
      </c>
      <c r="D9" s="129" t="s">
        <v>540</v>
      </c>
      <c r="E9" s="151"/>
      <c r="F9" s="130"/>
    </row>
    <row r="10" spans="1:6" ht="51.75" customHeight="1" x14ac:dyDescent="0.3">
      <c r="A10" s="144">
        <f t="shared" si="0"/>
        <v>9</v>
      </c>
      <c r="B10" s="120" t="s">
        <v>532</v>
      </c>
      <c r="C10" s="95" t="s">
        <v>212</v>
      </c>
      <c r="D10" s="64" t="s">
        <v>540</v>
      </c>
      <c r="E10" s="150"/>
      <c r="F10" s="6"/>
    </row>
    <row r="11" spans="1:6" ht="222" customHeight="1" x14ac:dyDescent="0.3">
      <c r="A11" s="149">
        <f t="shared" si="0"/>
        <v>10</v>
      </c>
      <c r="B11" s="127" t="s">
        <v>529</v>
      </c>
      <c r="C11" s="128" t="s">
        <v>807</v>
      </c>
      <c r="D11" s="129" t="s">
        <v>540</v>
      </c>
      <c r="E11" s="151"/>
      <c r="F11" s="130"/>
    </row>
    <row r="12" spans="1:6" ht="36" x14ac:dyDescent="0.3">
      <c r="A12" s="144">
        <f t="shared" si="0"/>
        <v>11</v>
      </c>
      <c r="B12" s="120" t="s">
        <v>529</v>
      </c>
      <c r="C12" s="95" t="s">
        <v>808</v>
      </c>
      <c r="D12" s="64" t="s">
        <v>540</v>
      </c>
      <c r="E12" s="150"/>
      <c r="F12" s="6"/>
    </row>
    <row r="13" spans="1:6" ht="83.25" customHeight="1" x14ac:dyDescent="0.3">
      <c r="A13" s="149">
        <f t="shared" si="0"/>
        <v>12</v>
      </c>
      <c r="B13" s="127" t="s">
        <v>529</v>
      </c>
      <c r="C13" s="128" t="s">
        <v>907</v>
      </c>
      <c r="D13" s="129" t="s">
        <v>540</v>
      </c>
      <c r="E13" s="151"/>
      <c r="F13" s="130"/>
    </row>
    <row r="14" spans="1:6" ht="24" x14ac:dyDescent="0.3">
      <c r="A14" s="144">
        <f t="shared" si="0"/>
        <v>13</v>
      </c>
      <c r="B14" s="120" t="s">
        <v>529</v>
      </c>
      <c r="C14" s="95" t="s">
        <v>721</v>
      </c>
      <c r="D14" s="64" t="s">
        <v>541</v>
      </c>
      <c r="E14" s="150"/>
      <c r="F14" s="6"/>
    </row>
    <row r="15" spans="1:6" ht="78.599999999999994" customHeight="1" x14ac:dyDescent="0.3">
      <c r="A15" s="149">
        <f t="shared" si="0"/>
        <v>14</v>
      </c>
      <c r="B15" s="127" t="s">
        <v>529</v>
      </c>
      <c r="C15" s="128" t="s">
        <v>809</v>
      </c>
      <c r="D15" s="129" t="s">
        <v>540</v>
      </c>
      <c r="E15" s="151"/>
      <c r="F15" s="130"/>
    </row>
    <row r="16" spans="1:6" ht="39" customHeight="1" x14ac:dyDescent="0.3">
      <c r="A16" s="144">
        <f t="shared" si="0"/>
        <v>15</v>
      </c>
      <c r="B16" s="120" t="s">
        <v>529</v>
      </c>
      <c r="C16" s="95" t="s">
        <v>810</v>
      </c>
      <c r="D16" s="64" t="s">
        <v>540</v>
      </c>
      <c r="E16" s="150"/>
      <c r="F16" s="6"/>
    </row>
    <row r="17" spans="1:6" ht="36" customHeight="1" x14ac:dyDescent="0.3">
      <c r="A17" s="149">
        <f t="shared" si="0"/>
        <v>16</v>
      </c>
      <c r="B17" s="127" t="s">
        <v>529</v>
      </c>
      <c r="C17" s="128" t="s">
        <v>124</v>
      </c>
      <c r="D17" s="129" t="s">
        <v>540</v>
      </c>
      <c r="E17" s="151"/>
      <c r="F17" s="130"/>
    </row>
    <row r="18" spans="1:6" ht="45.75" customHeight="1" x14ac:dyDescent="0.3">
      <c r="A18" s="144">
        <f t="shared" si="0"/>
        <v>17</v>
      </c>
      <c r="B18" s="120" t="s">
        <v>529</v>
      </c>
      <c r="C18" s="95" t="s">
        <v>127</v>
      </c>
      <c r="D18" s="64" t="s">
        <v>541</v>
      </c>
      <c r="E18" s="150"/>
      <c r="F18" s="6"/>
    </row>
    <row r="19" spans="1:6" ht="36" x14ac:dyDescent="0.3">
      <c r="A19" s="149">
        <f t="shared" si="0"/>
        <v>18</v>
      </c>
      <c r="B19" s="127" t="s">
        <v>529</v>
      </c>
      <c r="C19" s="128" t="s">
        <v>811</v>
      </c>
      <c r="D19" s="129" t="s">
        <v>540</v>
      </c>
      <c r="E19" s="151"/>
      <c r="F19" s="130"/>
    </row>
    <row r="20" spans="1:6" s="4" customFormat="1" ht="56.25" customHeight="1" x14ac:dyDescent="0.25">
      <c r="A20" s="144">
        <f t="shared" si="0"/>
        <v>19</v>
      </c>
      <c r="B20" s="120" t="s">
        <v>529</v>
      </c>
      <c r="C20" s="95" t="s">
        <v>812</v>
      </c>
      <c r="D20" s="64" t="s">
        <v>540</v>
      </c>
      <c r="E20" s="150"/>
      <c r="F20" s="6"/>
    </row>
    <row r="21" spans="1:6" s="4" customFormat="1" ht="24" x14ac:dyDescent="0.25">
      <c r="A21" s="149">
        <f t="shared" si="0"/>
        <v>20</v>
      </c>
      <c r="B21" s="127" t="s">
        <v>529</v>
      </c>
      <c r="C21" s="128" t="s">
        <v>137</v>
      </c>
      <c r="D21" s="129" t="s">
        <v>540</v>
      </c>
      <c r="E21" s="151"/>
      <c r="F21" s="130"/>
    </row>
    <row r="22" spans="1:6" s="11" customFormat="1" ht="53.25" customHeight="1" x14ac:dyDescent="0.25">
      <c r="A22" s="144">
        <f t="shared" si="0"/>
        <v>21</v>
      </c>
      <c r="B22" s="120" t="s">
        <v>529</v>
      </c>
      <c r="C22" s="95" t="s">
        <v>813</v>
      </c>
      <c r="D22" s="64" t="s">
        <v>541</v>
      </c>
      <c r="E22" s="150"/>
      <c r="F22" s="6"/>
    </row>
    <row r="23" spans="1:6" s="4" customFormat="1" ht="51" customHeight="1" x14ac:dyDescent="0.25">
      <c r="A23" s="149">
        <f t="shared" si="0"/>
        <v>22</v>
      </c>
      <c r="B23" s="127" t="s">
        <v>529</v>
      </c>
      <c r="C23" s="128" t="s">
        <v>814</v>
      </c>
      <c r="D23" s="129" t="s">
        <v>541</v>
      </c>
      <c r="E23" s="151"/>
      <c r="F23" s="130"/>
    </row>
    <row r="24" spans="1:6" s="4" customFormat="1" ht="50.25" customHeight="1" x14ac:dyDescent="0.25">
      <c r="A24" s="144">
        <f t="shared" si="0"/>
        <v>23</v>
      </c>
      <c r="B24" s="120" t="s">
        <v>529</v>
      </c>
      <c r="C24" s="95" t="s">
        <v>815</v>
      </c>
      <c r="D24" s="64" t="s">
        <v>540</v>
      </c>
      <c r="E24" s="150"/>
      <c r="F24" s="6"/>
    </row>
    <row r="25" spans="1:6" s="4" customFormat="1" ht="56.25" customHeight="1" x14ac:dyDescent="0.25">
      <c r="A25" s="149">
        <f t="shared" si="0"/>
        <v>24</v>
      </c>
      <c r="B25" s="127" t="s">
        <v>529</v>
      </c>
      <c r="C25" s="128" t="s">
        <v>816</v>
      </c>
      <c r="D25" s="129" t="s">
        <v>540</v>
      </c>
      <c r="E25" s="151"/>
      <c r="F25" s="130"/>
    </row>
    <row r="26" spans="1:6" s="4" customFormat="1" ht="24" x14ac:dyDescent="0.25">
      <c r="A26" s="144">
        <f t="shared" si="0"/>
        <v>25</v>
      </c>
      <c r="B26" s="120" t="s">
        <v>529</v>
      </c>
      <c r="C26" s="95" t="s">
        <v>146</v>
      </c>
      <c r="D26" s="64" t="s">
        <v>540</v>
      </c>
      <c r="E26" s="150"/>
      <c r="F26" s="6"/>
    </row>
    <row r="27" spans="1:6" s="63" customFormat="1" ht="24" x14ac:dyDescent="0.25">
      <c r="A27" s="149">
        <f t="shared" si="0"/>
        <v>26</v>
      </c>
      <c r="B27" s="127" t="s">
        <v>529</v>
      </c>
      <c r="C27" s="128" t="s">
        <v>817</v>
      </c>
      <c r="D27" s="129" t="s">
        <v>540</v>
      </c>
      <c r="E27" s="151"/>
      <c r="F27" s="130"/>
    </row>
    <row r="28" spans="1:6" s="63" customFormat="1" ht="53.25" customHeight="1" x14ac:dyDescent="0.25">
      <c r="A28" s="144">
        <f t="shared" si="0"/>
        <v>27</v>
      </c>
      <c r="B28" s="120" t="s">
        <v>529</v>
      </c>
      <c r="C28" s="95" t="s">
        <v>818</v>
      </c>
      <c r="D28" s="64" t="s">
        <v>541</v>
      </c>
      <c r="E28" s="150"/>
      <c r="F28" s="6"/>
    </row>
    <row r="29" spans="1:6" s="11" customFormat="1" ht="36" x14ac:dyDescent="0.25">
      <c r="A29" s="149">
        <f t="shared" si="0"/>
        <v>28</v>
      </c>
      <c r="B29" s="127" t="s">
        <v>529</v>
      </c>
      <c r="C29" s="128" t="s">
        <v>156</v>
      </c>
      <c r="D29" s="129" t="s">
        <v>540</v>
      </c>
      <c r="E29" s="151"/>
      <c r="F29" s="130"/>
    </row>
    <row r="30" spans="1:6" s="11" customFormat="1" ht="36" x14ac:dyDescent="0.25">
      <c r="A30" s="144">
        <f t="shared" si="0"/>
        <v>29</v>
      </c>
      <c r="B30" s="120" t="s">
        <v>529</v>
      </c>
      <c r="C30" s="95" t="s">
        <v>819</v>
      </c>
      <c r="D30" s="64" t="s">
        <v>540</v>
      </c>
      <c r="E30" s="150"/>
      <c r="F30" s="6"/>
    </row>
    <row r="31" spans="1:6" s="4" customFormat="1" ht="40.5" customHeight="1" x14ac:dyDescent="0.25">
      <c r="A31" s="149">
        <f t="shared" si="0"/>
        <v>30</v>
      </c>
      <c r="B31" s="127" t="s">
        <v>529</v>
      </c>
      <c r="C31" s="128" t="s">
        <v>159</v>
      </c>
      <c r="D31" s="129" t="s">
        <v>540</v>
      </c>
      <c r="E31" s="151"/>
      <c r="F31" s="130"/>
    </row>
    <row r="32" spans="1:6" s="4" customFormat="1" ht="24" x14ac:dyDescent="0.25">
      <c r="A32" s="144">
        <f t="shared" si="0"/>
        <v>31</v>
      </c>
      <c r="B32" s="120" t="s">
        <v>529</v>
      </c>
      <c r="C32" s="95" t="s">
        <v>161</v>
      </c>
      <c r="D32" s="64" t="s">
        <v>541</v>
      </c>
      <c r="E32" s="150"/>
      <c r="F32" s="6"/>
    </row>
    <row r="33" spans="1:6" s="4" customFormat="1" ht="58.5" customHeight="1" x14ac:dyDescent="0.25">
      <c r="A33" s="149">
        <f t="shared" si="0"/>
        <v>32</v>
      </c>
      <c r="B33" s="127" t="s">
        <v>529</v>
      </c>
      <c r="C33" s="128" t="s">
        <v>820</v>
      </c>
      <c r="D33" s="129" t="s">
        <v>540</v>
      </c>
      <c r="E33" s="151"/>
      <c r="F33" s="130"/>
    </row>
    <row r="34" spans="1:6" s="4" customFormat="1" ht="36" x14ac:dyDescent="0.25">
      <c r="A34" s="144">
        <f t="shared" si="0"/>
        <v>33</v>
      </c>
      <c r="B34" s="120" t="s">
        <v>529</v>
      </c>
      <c r="C34" s="95" t="s">
        <v>821</v>
      </c>
      <c r="D34" s="64" t="s">
        <v>540</v>
      </c>
      <c r="E34" s="150"/>
      <c r="F34" s="6"/>
    </row>
    <row r="35" spans="1:6" s="4" customFormat="1" ht="40.5" customHeight="1" x14ac:dyDescent="0.25">
      <c r="A35" s="149">
        <f t="shared" si="0"/>
        <v>34</v>
      </c>
      <c r="B35" s="127" t="s">
        <v>529</v>
      </c>
      <c r="C35" s="128" t="s">
        <v>822</v>
      </c>
      <c r="D35" s="129" t="s">
        <v>540</v>
      </c>
      <c r="E35" s="151"/>
      <c r="F35" s="130"/>
    </row>
    <row r="36" spans="1:6" s="4" customFormat="1" ht="39.75" customHeight="1" x14ac:dyDescent="0.25">
      <c r="A36" s="144">
        <f t="shared" si="0"/>
        <v>35</v>
      </c>
      <c r="B36" s="120" t="s">
        <v>529</v>
      </c>
      <c r="C36" s="95" t="s">
        <v>944</v>
      </c>
      <c r="D36" s="64" t="s">
        <v>540</v>
      </c>
      <c r="E36" s="150"/>
      <c r="F36" s="6"/>
    </row>
    <row r="37" spans="1:6" s="4" customFormat="1" ht="24" x14ac:dyDescent="0.25">
      <c r="A37" s="149">
        <f t="shared" si="0"/>
        <v>36</v>
      </c>
      <c r="B37" s="127" t="s">
        <v>528</v>
      </c>
      <c r="C37" s="128" t="s">
        <v>823</v>
      </c>
      <c r="D37" s="129" t="s">
        <v>541</v>
      </c>
      <c r="E37" s="151"/>
      <c r="F37" s="130"/>
    </row>
    <row r="38" spans="1:6" s="4" customFormat="1" ht="36" x14ac:dyDescent="0.25">
      <c r="A38" s="144">
        <f t="shared" si="0"/>
        <v>37</v>
      </c>
      <c r="B38" s="120" t="s">
        <v>528</v>
      </c>
      <c r="C38" s="95" t="s">
        <v>370</v>
      </c>
      <c r="D38" s="64" t="s">
        <v>540</v>
      </c>
      <c r="E38" s="150"/>
      <c r="F38" s="6"/>
    </row>
    <row r="39" spans="1:6" s="4" customFormat="1" ht="36" x14ac:dyDescent="0.25">
      <c r="A39" s="149">
        <f t="shared" si="0"/>
        <v>38</v>
      </c>
      <c r="B39" s="127" t="s">
        <v>528</v>
      </c>
      <c r="C39" s="128" t="s">
        <v>896</v>
      </c>
      <c r="D39" s="129" t="s">
        <v>541</v>
      </c>
      <c r="E39" s="151"/>
      <c r="F39" s="130"/>
    </row>
    <row r="40" spans="1:6" s="4" customFormat="1" ht="36" x14ac:dyDescent="0.25">
      <c r="A40" s="144">
        <f t="shared" si="0"/>
        <v>39</v>
      </c>
      <c r="B40" s="120" t="s">
        <v>528</v>
      </c>
      <c r="C40" s="95" t="s">
        <v>908</v>
      </c>
      <c r="D40" s="64" t="s">
        <v>541</v>
      </c>
      <c r="E40" s="150"/>
      <c r="F40" s="6"/>
    </row>
    <row r="41" spans="1:6" s="4" customFormat="1" ht="24" x14ac:dyDescent="0.25">
      <c r="A41" s="149">
        <f t="shared" si="0"/>
        <v>40</v>
      </c>
      <c r="B41" s="127" t="s">
        <v>528</v>
      </c>
      <c r="C41" s="128" t="s">
        <v>374</v>
      </c>
      <c r="D41" s="129" t="s">
        <v>540</v>
      </c>
      <c r="E41" s="151"/>
      <c r="F41" s="130"/>
    </row>
    <row r="42" spans="1:6" s="4" customFormat="1" ht="24" x14ac:dyDescent="0.25">
      <c r="A42" s="144">
        <f t="shared" si="0"/>
        <v>41</v>
      </c>
      <c r="B42" s="120" t="s">
        <v>528</v>
      </c>
      <c r="C42" s="95" t="s">
        <v>377</v>
      </c>
      <c r="D42" s="64" t="s">
        <v>540</v>
      </c>
      <c r="E42" s="150"/>
      <c r="F42" s="6"/>
    </row>
    <row r="43" spans="1:6" s="4" customFormat="1" ht="31.5" customHeight="1" x14ac:dyDescent="0.25">
      <c r="A43" s="149">
        <f t="shared" si="0"/>
        <v>42</v>
      </c>
      <c r="B43" s="127" t="s">
        <v>528</v>
      </c>
      <c r="C43" s="128" t="s">
        <v>379</v>
      </c>
      <c r="D43" s="129" t="s">
        <v>540</v>
      </c>
      <c r="E43" s="151"/>
      <c r="F43" s="130"/>
    </row>
    <row r="44" spans="1:6" s="4" customFormat="1" ht="39" customHeight="1" x14ac:dyDescent="0.25">
      <c r="A44" s="144">
        <f t="shared" si="0"/>
        <v>43</v>
      </c>
      <c r="B44" s="120" t="s">
        <v>528</v>
      </c>
      <c r="C44" s="95" t="s">
        <v>380</v>
      </c>
      <c r="D44" s="64" t="s">
        <v>540</v>
      </c>
      <c r="E44" s="150"/>
      <c r="F44" s="6"/>
    </row>
    <row r="45" spans="1:6" s="4" customFormat="1" ht="34.5" customHeight="1" x14ac:dyDescent="0.25">
      <c r="A45" s="149">
        <f t="shared" si="0"/>
        <v>44</v>
      </c>
      <c r="B45" s="127" t="s">
        <v>528</v>
      </c>
      <c r="C45" s="128" t="s">
        <v>381</v>
      </c>
      <c r="D45" s="129" t="s">
        <v>540</v>
      </c>
      <c r="E45" s="151"/>
      <c r="F45" s="130"/>
    </row>
    <row r="46" spans="1:6" s="11" customFormat="1" ht="32.25" customHeight="1" x14ac:dyDescent="0.25">
      <c r="A46" s="144">
        <f t="shared" si="0"/>
        <v>45</v>
      </c>
      <c r="B46" s="120" t="s">
        <v>528</v>
      </c>
      <c r="C46" s="95" t="s">
        <v>383</v>
      </c>
      <c r="D46" s="64" t="s">
        <v>540</v>
      </c>
      <c r="E46" s="150"/>
      <c r="F46" s="6"/>
    </row>
    <row r="47" spans="1:6" s="11" customFormat="1" ht="36.75" customHeight="1" x14ac:dyDescent="0.25">
      <c r="A47" s="149">
        <f t="shared" si="0"/>
        <v>46</v>
      </c>
      <c r="B47" s="127" t="s">
        <v>528</v>
      </c>
      <c r="C47" s="128" t="s">
        <v>384</v>
      </c>
      <c r="D47" s="129" t="s">
        <v>540</v>
      </c>
      <c r="E47" s="151"/>
      <c r="F47" s="130"/>
    </row>
    <row r="48" spans="1:6" s="4" customFormat="1" ht="36" x14ac:dyDescent="0.25">
      <c r="A48" s="144">
        <f t="shared" si="0"/>
        <v>47</v>
      </c>
      <c r="B48" s="120" t="s">
        <v>528</v>
      </c>
      <c r="C48" s="95" t="s">
        <v>824</v>
      </c>
      <c r="D48" s="64" t="s">
        <v>540</v>
      </c>
      <c r="E48" s="150"/>
      <c r="F48" s="6"/>
    </row>
    <row r="49" spans="1:6" s="4" customFormat="1" ht="36" x14ac:dyDescent="0.25">
      <c r="A49" s="149">
        <f t="shared" si="0"/>
        <v>48</v>
      </c>
      <c r="B49" s="127" t="s">
        <v>528</v>
      </c>
      <c r="C49" s="128" t="s">
        <v>825</v>
      </c>
      <c r="D49" s="129" t="s">
        <v>540</v>
      </c>
      <c r="E49" s="151"/>
      <c r="F49" s="130"/>
    </row>
    <row r="50" spans="1:6" s="4" customFormat="1" ht="58.5" customHeight="1" x14ac:dyDescent="0.25">
      <c r="A50" s="144">
        <f t="shared" si="0"/>
        <v>49</v>
      </c>
      <c r="B50" s="120" t="s">
        <v>528</v>
      </c>
      <c r="C50" s="95" t="s">
        <v>940</v>
      </c>
      <c r="D50" s="64" t="s">
        <v>540</v>
      </c>
      <c r="E50" s="150"/>
      <c r="F50" s="6"/>
    </row>
    <row r="51" spans="1:6" s="4" customFormat="1" ht="36" x14ac:dyDescent="0.25">
      <c r="A51" s="149">
        <f t="shared" si="0"/>
        <v>50</v>
      </c>
      <c r="B51" s="127" t="s">
        <v>528</v>
      </c>
      <c r="C51" s="128" t="s">
        <v>394</v>
      </c>
      <c r="D51" s="129" t="s">
        <v>541</v>
      </c>
      <c r="E51" s="151"/>
      <c r="F51" s="130"/>
    </row>
    <row r="52" spans="1:6" s="4" customFormat="1" ht="34.5" customHeight="1" x14ac:dyDescent="0.25">
      <c r="A52" s="144">
        <f t="shared" si="0"/>
        <v>51</v>
      </c>
      <c r="B52" s="120" t="s">
        <v>523</v>
      </c>
      <c r="C52" s="95" t="s">
        <v>830</v>
      </c>
      <c r="D52" s="64" t="s">
        <v>540</v>
      </c>
      <c r="E52" s="150"/>
      <c r="F52" s="6"/>
    </row>
    <row r="53" spans="1:6" s="4" customFormat="1" ht="54.75" customHeight="1" x14ac:dyDescent="0.25">
      <c r="A53" s="149">
        <f t="shared" si="0"/>
        <v>52</v>
      </c>
      <c r="B53" s="127" t="s">
        <v>523</v>
      </c>
      <c r="C53" s="128" t="s">
        <v>909</v>
      </c>
      <c r="D53" s="129" t="s">
        <v>541</v>
      </c>
      <c r="E53" s="151"/>
      <c r="F53" s="130"/>
    </row>
    <row r="54" spans="1:6" s="4" customFormat="1" ht="45.75" customHeight="1" x14ac:dyDescent="0.25">
      <c r="A54" s="144">
        <f t="shared" si="0"/>
        <v>53</v>
      </c>
      <c r="B54" s="120" t="s">
        <v>560</v>
      </c>
      <c r="C54" s="95" t="s">
        <v>712</v>
      </c>
      <c r="D54" s="64" t="s">
        <v>540</v>
      </c>
      <c r="E54" s="150"/>
      <c r="F54" s="6"/>
    </row>
    <row r="55" spans="1:6" s="4" customFormat="1" ht="36.75" customHeight="1" x14ac:dyDescent="0.25">
      <c r="A55" s="149">
        <f t="shared" si="0"/>
        <v>54</v>
      </c>
      <c r="B55" s="127" t="s">
        <v>560</v>
      </c>
      <c r="C55" s="128" t="s">
        <v>713</v>
      </c>
      <c r="D55" s="129" t="s">
        <v>540</v>
      </c>
      <c r="E55" s="151"/>
      <c r="F55" s="130"/>
    </row>
    <row r="56" spans="1:6" s="4" customFormat="1" ht="51.75" customHeight="1" collapsed="1" x14ac:dyDescent="0.25">
      <c r="A56" s="144">
        <f t="shared" si="0"/>
        <v>55</v>
      </c>
      <c r="B56" s="120" t="s">
        <v>525</v>
      </c>
      <c r="C56" s="95" t="s">
        <v>826</v>
      </c>
      <c r="D56" s="64" t="s">
        <v>540</v>
      </c>
      <c r="E56" s="150"/>
      <c r="F56" s="6"/>
    </row>
    <row r="57" spans="1:6" s="4" customFormat="1" ht="51.75" customHeight="1" x14ac:dyDescent="0.25">
      <c r="A57" s="149">
        <f t="shared" si="0"/>
        <v>56</v>
      </c>
      <c r="B57" s="127" t="s">
        <v>525</v>
      </c>
      <c r="C57" s="128" t="s">
        <v>827</v>
      </c>
      <c r="D57" s="129" t="s">
        <v>541</v>
      </c>
      <c r="E57" s="151"/>
      <c r="F57" s="130"/>
    </row>
    <row r="58" spans="1:6" s="4" customFormat="1" ht="48" x14ac:dyDescent="0.25">
      <c r="A58" s="144">
        <f t="shared" si="0"/>
        <v>57</v>
      </c>
      <c r="B58" s="120" t="s">
        <v>525</v>
      </c>
      <c r="C58" s="95" t="s">
        <v>828</v>
      </c>
      <c r="D58" s="64" t="s">
        <v>540</v>
      </c>
      <c r="E58" s="150"/>
      <c r="F58" s="6"/>
    </row>
    <row r="59" spans="1:6" s="4" customFormat="1" ht="43.5" customHeight="1" x14ac:dyDescent="0.25">
      <c r="A59" s="149">
        <f t="shared" si="0"/>
        <v>58</v>
      </c>
      <c r="B59" s="127" t="s">
        <v>525</v>
      </c>
      <c r="C59" s="128" t="s">
        <v>829</v>
      </c>
      <c r="D59" s="129" t="s">
        <v>540</v>
      </c>
      <c r="E59" s="151"/>
      <c r="F59" s="130"/>
    </row>
    <row r="60" spans="1:6" s="4" customFormat="1" ht="24" x14ac:dyDescent="0.25">
      <c r="A60" s="144">
        <f t="shared" si="0"/>
        <v>59</v>
      </c>
      <c r="B60" s="120" t="s">
        <v>521</v>
      </c>
      <c r="C60" s="95" t="s">
        <v>84</v>
      </c>
      <c r="D60" s="64" t="s">
        <v>540</v>
      </c>
      <c r="E60" s="150"/>
      <c r="F60" s="6"/>
    </row>
    <row r="61" spans="1:6" s="4" customFormat="1" ht="38.25" customHeight="1" x14ac:dyDescent="0.25">
      <c r="A61" s="149">
        <f t="shared" si="0"/>
        <v>60</v>
      </c>
      <c r="B61" s="127" t="s">
        <v>521</v>
      </c>
      <c r="C61" s="128" t="s">
        <v>86</v>
      </c>
      <c r="D61" s="129" t="s">
        <v>540</v>
      </c>
      <c r="E61" s="151"/>
      <c r="F61" s="130"/>
    </row>
    <row r="62" spans="1:6" s="4" customFormat="1" ht="37.5" customHeight="1" x14ac:dyDescent="0.25">
      <c r="A62" s="144">
        <f t="shared" si="0"/>
        <v>61</v>
      </c>
      <c r="B62" s="120" t="s">
        <v>521</v>
      </c>
      <c r="C62" s="95" t="s">
        <v>90</v>
      </c>
      <c r="D62" s="64" t="s">
        <v>541</v>
      </c>
      <c r="E62" s="150"/>
      <c r="F62" s="6"/>
    </row>
    <row r="63" spans="1:6" s="4" customFormat="1" ht="52.5" customHeight="1" x14ac:dyDescent="0.25">
      <c r="A63" s="149">
        <f t="shared" si="0"/>
        <v>62</v>
      </c>
      <c r="B63" s="127" t="s">
        <v>521</v>
      </c>
      <c r="C63" s="128" t="s">
        <v>908</v>
      </c>
      <c r="D63" s="129" t="s">
        <v>540</v>
      </c>
      <c r="E63" s="151"/>
      <c r="F63" s="130"/>
    </row>
    <row r="64" spans="1:6" s="4" customFormat="1" ht="37.5" customHeight="1" x14ac:dyDescent="0.25">
      <c r="A64" s="144">
        <f t="shared" si="0"/>
        <v>63</v>
      </c>
      <c r="B64" s="120" t="s">
        <v>521</v>
      </c>
      <c r="C64" s="95" t="s">
        <v>94</v>
      </c>
      <c r="D64" s="64" t="s">
        <v>541</v>
      </c>
      <c r="E64" s="150"/>
      <c r="F64" s="6"/>
    </row>
    <row r="65" spans="1:6" s="4" customFormat="1" ht="96" x14ac:dyDescent="0.25">
      <c r="A65" s="149">
        <f t="shared" si="0"/>
        <v>64</v>
      </c>
      <c r="B65" s="127" t="s">
        <v>537</v>
      </c>
      <c r="C65" s="128" t="s">
        <v>661</v>
      </c>
      <c r="D65" s="129" t="s">
        <v>541</v>
      </c>
      <c r="E65" s="151"/>
      <c r="F65" s="130"/>
    </row>
    <row r="66" spans="1:6" s="4" customFormat="1" ht="34.5" customHeight="1" x14ac:dyDescent="0.25">
      <c r="A66" s="144">
        <f t="shared" si="0"/>
        <v>65</v>
      </c>
      <c r="B66" s="120" t="s">
        <v>537</v>
      </c>
      <c r="C66" s="95" t="s">
        <v>831</v>
      </c>
      <c r="D66" s="64" t="s">
        <v>541</v>
      </c>
      <c r="E66" s="150"/>
      <c r="F66" s="6"/>
    </row>
    <row r="67" spans="1:6" s="4" customFormat="1" ht="36" x14ac:dyDescent="0.25">
      <c r="A67" s="149">
        <f t="shared" ref="A67:A117" si="1">A66+1</f>
        <v>66</v>
      </c>
      <c r="B67" s="127" t="s">
        <v>533</v>
      </c>
      <c r="C67" s="128" t="s">
        <v>910</v>
      </c>
      <c r="D67" s="129" t="s">
        <v>540</v>
      </c>
      <c r="E67" s="151"/>
      <c r="F67" s="130"/>
    </row>
    <row r="68" spans="1:6" s="4" customFormat="1" ht="37.5" customHeight="1" x14ac:dyDescent="0.25">
      <c r="A68" s="144">
        <f t="shared" si="1"/>
        <v>67</v>
      </c>
      <c r="B68" s="120" t="s">
        <v>533</v>
      </c>
      <c r="C68" s="95" t="s">
        <v>911</v>
      </c>
      <c r="D68" s="64" t="s">
        <v>540</v>
      </c>
      <c r="E68" s="150"/>
      <c r="F68" s="6"/>
    </row>
    <row r="69" spans="1:6" s="4" customFormat="1" ht="51" customHeight="1" x14ac:dyDescent="0.25">
      <c r="A69" s="149">
        <f t="shared" si="1"/>
        <v>68</v>
      </c>
      <c r="B69" s="127" t="s">
        <v>533</v>
      </c>
      <c r="C69" s="128" t="s">
        <v>912</v>
      </c>
      <c r="D69" s="129" t="s">
        <v>540</v>
      </c>
      <c r="E69" s="151"/>
      <c r="F69" s="130"/>
    </row>
    <row r="70" spans="1:6" s="4" customFormat="1" ht="36.75" customHeight="1" x14ac:dyDescent="0.25">
      <c r="A70" s="144">
        <f t="shared" si="1"/>
        <v>69</v>
      </c>
      <c r="B70" s="120" t="s">
        <v>533</v>
      </c>
      <c r="C70" s="95" t="s">
        <v>913</v>
      </c>
      <c r="D70" s="64" t="s">
        <v>540</v>
      </c>
      <c r="E70" s="150"/>
      <c r="F70" s="6"/>
    </row>
    <row r="71" spans="1:6" s="4" customFormat="1" ht="51.75" customHeight="1" x14ac:dyDescent="0.25">
      <c r="A71" s="149">
        <f t="shared" si="1"/>
        <v>70</v>
      </c>
      <c r="B71" s="127" t="s">
        <v>533</v>
      </c>
      <c r="C71" s="128" t="s">
        <v>914</v>
      </c>
      <c r="D71" s="129" t="s">
        <v>540</v>
      </c>
      <c r="E71" s="151"/>
      <c r="F71" s="130"/>
    </row>
    <row r="72" spans="1:6" s="4" customFormat="1" ht="33.75" customHeight="1" x14ac:dyDescent="0.25">
      <c r="A72" s="144">
        <f t="shared" si="1"/>
        <v>71</v>
      </c>
      <c r="B72" s="120" t="s">
        <v>533</v>
      </c>
      <c r="C72" s="95" t="s">
        <v>915</v>
      </c>
      <c r="D72" s="64" t="s">
        <v>540</v>
      </c>
      <c r="E72" s="150"/>
      <c r="F72" s="6"/>
    </row>
    <row r="73" spans="1:6" s="4" customFormat="1" ht="35.25" customHeight="1" x14ac:dyDescent="0.25">
      <c r="A73" s="149">
        <f t="shared" si="1"/>
        <v>72</v>
      </c>
      <c r="B73" s="127" t="s">
        <v>533</v>
      </c>
      <c r="C73" s="128" t="s">
        <v>916</v>
      </c>
      <c r="D73" s="129" t="s">
        <v>540</v>
      </c>
      <c r="E73" s="151"/>
      <c r="F73" s="130"/>
    </row>
    <row r="74" spans="1:6" s="4" customFormat="1" ht="36" x14ac:dyDescent="0.25">
      <c r="A74" s="144">
        <f t="shared" si="1"/>
        <v>73</v>
      </c>
      <c r="B74" s="120" t="s">
        <v>533</v>
      </c>
      <c r="C74" s="95" t="s">
        <v>701</v>
      </c>
      <c r="D74" s="64" t="s">
        <v>540</v>
      </c>
      <c r="E74" s="150"/>
      <c r="F74" s="6"/>
    </row>
    <row r="75" spans="1:6" s="4" customFormat="1" ht="45" customHeight="1" x14ac:dyDescent="0.25">
      <c r="A75" s="149">
        <f t="shared" si="1"/>
        <v>74</v>
      </c>
      <c r="B75" s="127" t="s">
        <v>533</v>
      </c>
      <c r="C75" s="128" t="s">
        <v>917</v>
      </c>
      <c r="D75" s="129" t="s">
        <v>540</v>
      </c>
      <c r="E75" s="151"/>
      <c r="F75" s="130"/>
    </row>
    <row r="76" spans="1:6" s="4" customFormat="1" ht="48" x14ac:dyDescent="0.25">
      <c r="A76" s="144">
        <f t="shared" si="1"/>
        <v>75</v>
      </c>
      <c r="B76" s="120" t="s">
        <v>533</v>
      </c>
      <c r="C76" s="95" t="s">
        <v>992</v>
      </c>
      <c r="D76" s="64" t="s">
        <v>540</v>
      </c>
      <c r="E76" s="150"/>
      <c r="F76" s="6"/>
    </row>
    <row r="77" spans="1:6" s="4" customFormat="1" ht="36" x14ac:dyDescent="0.25">
      <c r="A77" s="149">
        <f t="shared" si="1"/>
        <v>76</v>
      </c>
      <c r="B77" s="127" t="s">
        <v>533</v>
      </c>
      <c r="C77" s="128" t="s">
        <v>832</v>
      </c>
      <c r="D77" s="129" t="s">
        <v>540</v>
      </c>
      <c r="E77" s="151"/>
      <c r="F77" s="130"/>
    </row>
    <row r="78" spans="1:6" s="4" customFormat="1" ht="25.5" customHeight="1" x14ac:dyDescent="0.25">
      <c r="A78" s="144">
        <f t="shared" si="1"/>
        <v>77</v>
      </c>
      <c r="B78" s="120" t="s">
        <v>533</v>
      </c>
      <c r="C78" s="95" t="s">
        <v>833</v>
      </c>
      <c r="D78" s="64" t="s">
        <v>540</v>
      </c>
      <c r="E78" s="150"/>
      <c r="F78" s="6"/>
    </row>
    <row r="79" spans="1:6" s="4" customFormat="1" ht="48" x14ac:dyDescent="0.25">
      <c r="A79" s="149">
        <f t="shared" si="1"/>
        <v>78</v>
      </c>
      <c r="B79" s="127" t="s">
        <v>533</v>
      </c>
      <c r="C79" s="128" t="s">
        <v>834</v>
      </c>
      <c r="D79" s="129" t="s">
        <v>540</v>
      </c>
      <c r="E79" s="151"/>
      <c r="F79" s="130"/>
    </row>
    <row r="80" spans="1:6" s="4" customFormat="1" ht="24" x14ac:dyDescent="0.25">
      <c r="A80" s="144">
        <f t="shared" si="1"/>
        <v>79</v>
      </c>
      <c r="B80" s="120" t="s">
        <v>533</v>
      </c>
      <c r="C80" s="95" t="s">
        <v>241</v>
      </c>
      <c r="D80" s="64" t="s">
        <v>540</v>
      </c>
      <c r="E80" s="150"/>
      <c r="F80" s="6"/>
    </row>
    <row r="81" spans="1:6" s="4" customFormat="1" ht="39" customHeight="1" x14ac:dyDescent="0.25">
      <c r="A81" s="149">
        <f t="shared" si="1"/>
        <v>80</v>
      </c>
      <c r="B81" s="127" t="s">
        <v>533</v>
      </c>
      <c r="C81" s="128" t="s">
        <v>242</v>
      </c>
      <c r="D81" s="129" t="s">
        <v>541</v>
      </c>
      <c r="E81" s="151"/>
      <c r="F81" s="130"/>
    </row>
    <row r="82" spans="1:6" s="63" customFormat="1" ht="48" x14ac:dyDescent="0.25">
      <c r="A82" s="144">
        <f t="shared" si="1"/>
        <v>81</v>
      </c>
      <c r="B82" s="120" t="s">
        <v>533</v>
      </c>
      <c r="C82" s="95" t="s">
        <v>244</v>
      </c>
      <c r="D82" s="64" t="s">
        <v>540</v>
      </c>
      <c r="E82" s="150"/>
      <c r="F82" s="6"/>
    </row>
    <row r="83" spans="1:6" s="4" customFormat="1" ht="37.5" customHeight="1" x14ac:dyDescent="0.25">
      <c r="A83" s="149">
        <f t="shared" si="1"/>
        <v>82</v>
      </c>
      <c r="B83" s="127" t="s">
        <v>533</v>
      </c>
      <c r="C83" s="128" t="s">
        <v>245</v>
      </c>
      <c r="D83" s="129" t="s">
        <v>540</v>
      </c>
      <c r="E83" s="151"/>
      <c r="F83" s="130"/>
    </row>
    <row r="84" spans="1:6" s="4" customFormat="1" ht="36" x14ac:dyDescent="0.25">
      <c r="A84" s="144">
        <f t="shared" si="1"/>
        <v>83</v>
      </c>
      <c r="B84" s="120" t="s">
        <v>533</v>
      </c>
      <c r="C84" s="95" t="s">
        <v>692</v>
      </c>
      <c r="D84" s="64" t="s">
        <v>540</v>
      </c>
      <c r="E84" s="150"/>
      <c r="F84" s="6"/>
    </row>
    <row r="85" spans="1:6" s="4" customFormat="1" ht="24" x14ac:dyDescent="0.25">
      <c r="A85" s="149">
        <f t="shared" si="1"/>
        <v>84</v>
      </c>
      <c r="B85" s="127" t="s">
        <v>533</v>
      </c>
      <c r="C85" s="128" t="s">
        <v>918</v>
      </c>
      <c r="D85" s="129" t="s">
        <v>540</v>
      </c>
      <c r="E85" s="151"/>
      <c r="F85" s="130"/>
    </row>
    <row r="86" spans="1:6" s="11" customFormat="1" ht="25.5" customHeight="1" x14ac:dyDescent="0.25">
      <c r="A86" s="144">
        <f t="shared" si="1"/>
        <v>85</v>
      </c>
      <c r="B86" s="120" t="s">
        <v>533</v>
      </c>
      <c r="C86" s="95" t="s">
        <v>917</v>
      </c>
      <c r="D86" s="64"/>
      <c r="E86" s="150"/>
      <c r="F86" s="6"/>
    </row>
    <row r="87" spans="1:6" s="4" customFormat="1" ht="56.1" customHeight="1" x14ac:dyDescent="0.25">
      <c r="A87" s="149">
        <f t="shared" si="1"/>
        <v>86</v>
      </c>
      <c r="B87" s="127" t="s">
        <v>533</v>
      </c>
      <c r="C87" s="128" t="s">
        <v>835</v>
      </c>
      <c r="D87" s="129" t="s">
        <v>540</v>
      </c>
      <c r="E87" s="151"/>
      <c r="F87" s="130"/>
    </row>
    <row r="88" spans="1:6" s="4" customFormat="1" ht="51" customHeight="1" x14ac:dyDescent="0.25">
      <c r="A88" s="144">
        <f t="shared" si="1"/>
        <v>87</v>
      </c>
      <c r="B88" s="120" t="s">
        <v>526</v>
      </c>
      <c r="C88" s="142" t="s">
        <v>836</v>
      </c>
      <c r="D88" s="64" t="s">
        <v>540</v>
      </c>
      <c r="E88" s="150"/>
      <c r="F88" s="6"/>
    </row>
    <row r="89" spans="1:6" s="63" customFormat="1" ht="37.5" customHeight="1" x14ac:dyDescent="0.25">
      <c r="A89" s="149">
        <f t="shared" si="1"/>
        <v>88</v>
      </c>
      <c r="B89" s="127" t="s">
        <v>522</v>
      </c>
      <c r="C89" s="128" t="s">
        <v>837</v>
      </c>
      <c r="D89" s="129" t="s">
        <v>540</v>
      </c>
      <c r="E89" s="151"/>
      <c r="F89" s="130"/>
    </row>
    <row r="90" spans="1:6" s="63" customFormat="1" ht="27.9" customHeight="1" x14ac:dyDescent="0.25">
      <c r="A90" s="144">
        <f t="shared" si="1"/>
        <v>89</v>
      </c>
      <c r="B90" s="120" t="s">
        <v>522</v>
      </c>
      <c r="C90" s="95" t="s">
        <v>947</v>
      </c>
      <c r="D90" s="64" t="s">
        <v>540</v>
      </c>
      <c r="E90" s="150"/>
      <c r="F90" s="6"/>
    </row>
    <row r="91" spans="1:6" s="4" customFormat="1" ht="46.5" customHeight="1" x14ac:dyDescent="0.25">
      <c r="A91" s="149">
        <f t="shared" si="1"/>
        <v>90</v>
      </c>
      <c r="B91" s="127" t="s">
        <v>522</v>
      </c>
      <c r="C91" s="128" t="s">
        <v>838</v>
      </c>
      <c r="D91" s="129" t="s">
        <v>540</v>
      </c>
      <c r="E91" s="151"/>
      <c r="F91" s="130"/>
    </row>
    <row r="92" spans="1:6" s="4" customFormat="1" ht="35.25" customHeight="1" x14ac:dyDescent="0.25">
      <c r="A92" s="144">
        <f t="shared" si="1"/>
        <v>91</v>
      </c>
      <c r="B92" s="120" t="s">
        <v>522</v>
      </c>
      <c r="C92" s="95" t="s">
        <v>26</v>
      </c>
      <c r="D92" s="64" t="s">
        <v>540</v>
      </c>
      <c r="E92" s="150"/>
      <c r="F92" s="6"/>
    </row>
    <row r="93" spans="1:6" s="63" customFormat="1" ht="51" customHeight="1" x14ac:dyDescent="0.25">
      <c r="A93" s="149">
        <f t="shared" si="1"/>
        <v>92</v>
      </c>
      <c r="B93" s="127" t="s">
        <v>522</v>
      </c>
      <c r="C93" s="128" t="s">
        <v>31</v>
      </c>
      <c r="D93" s="129" t="s">
        <v>540</v>
      </c>
      <c r="E93" s="151"/>
      <c r="F93" s="130"/>
    </row>
    <row r="94" spans="1:6" s="4" customFormat="1" ht="48.75" customHeight="1" x14ac:dyDescent="0.25">
      <c r="A94" s="144">
        <f t="shared" si="1"/>
        <v>93</v>
      </c>
      <c r="B94" s="120" t="s">
        <v>522</v>
      </c>
      <c r="C94" s="95" t="s">
        <v>840</v>
      </c>
      <c r="D94" s="64" t="s">
        <v>540</v>
      </c>
      <c r="E94" s="150"/>
      <c r="F94" s="6"/>
    </row>
    <row r="95" spans="1:6" s="4" customFormat="1" ht="45" customHeight="1" x14ac:dyDescent="0.25">
      <c r="A95" s="149">
        <f t="shared" si="1"/>
        <v>94</v>
      </c>
      <c r="B95" s="127" t="s">
        <v>522</v>
      </c>
      <c r="C95" s="128" t="s">
        <v>42</v>
      </c>
      <c r="D95" s="129" t="s">
        <v>541</v>
      </c>
      <c r="E95" s="151"/>
      <c r="F95" s="130"/>
    </row>
    <row r="96" spans="1:6" s="4" customFormat="1" ht="45" customHeight="1" x14ac:dyDescent="0.25">
      <c r="A96" s="144">
        <f t="shared" si="1"/>
        <v>95</v>
      </c>
      <c r="B96" s="120" t="s">
        <v>522</v>
      </c>
      <c r="C96" s="95" t="s">
        <v>841</v>
      </c>
      <c r="D96" s="64" t="s">
        <v>540</v>
      </c>
      <c r="E96" s="150"/>
      <c r="F96" s="6"/>
    </row>
    <row r="97" spans="1:6" s="4" customFormat="1" ht="48" customHeight="1" x14ac:dyDescent="0.25">
      <c r="A97" s="149">
        <f t="shared" si="1"/>
        <v>96</v>
      </c>
      <c r="B97" s="127" t="s">
        <v>522</v>
      </c>
      <c r="C97" s="128" t="s">
        <v>46</v>
      </c>
      <c r="D97" s="129" t="s">
        <v>540</v>
      </c>
      <c r="E97" s="151"/>
      <c r="F97" s="130"/>
    </row>
    <row r="98" spans="1:6" s="4" customFormat="1" ht="48" customHeight="1" x14ac:dyDescent="0.25">
      <c r="A98" s="144">
        <f t="shared" si="1"/>
        <v>97</v>
      </c>
      <c r="B98" s="120" t="s">
        <v>522</v>
      </c>
      <c r="C98" s="95" t="s">
        <v>52</v>
      </c>
      <c r="D98" s="64" t="s">
        <v>540</v>
      </c>
      <c r="E98" s="150"/>
      <c r="F98" s="6"/>
    </row>
    <row r="99" spans="1:6" s="4" customFormat="1" ht="75.75" customHeight="1" x14ac:dyDescent="0.25">
      <c r="A99" s="149">
        <f t="shared" si="1"/>
        <v>98</v>
      </c>
      <c r="B99" s="127" t="s">
        <v>522</v>
      </c>
      <c r="C99" s="128" t="s">
        <v>919</v>
      </c>
      <c r="D99" s="129" t="s">
        <v>540</v>
      </c>
      <c r="E99" s="151"/>
      <c r="F99" s="130"/>
    </row>
    <row r="100" spans="1:6" s="4" customFormat="1" ht="48" customHeight="1" x14ac:dyDescent="0.25">
      <c r="A100" s="144">
        <f t="shared" si="1"/>
        <v>99</v>
      </c>
      <c r="B100" s="120" t="s">
        <v>522</v>
      </c>
      <c r="C100" s="95" t="s">
        <v>920</v>
      </c>
      <c r="D100" s="64" t="s">
        <v>541</v>
      </c>
      <c r="E100" s="150"/>
      <c r="F100" s="6"/>
    </row>
    <row r="101" spans="1:6" s="4" customFormat="1" ht="60" customHeight="1" x14ac:dyDescent="0.25">
      <c r="A101" s="149">
        <f t="shared" si="1"/>
        <v>100</v>
      </c>
      <c r="B101" s="127" t="s">
        <v>522</v>
      </c>
      <c r="C101" s="128" t="s">
        <v>714</v>
      </c>
      <c r="D101" s="129" t="s">
        <v>541</v>
      </c>
      <c r="E101" s="151"/>
      <c r="F101" s="130"/>
    </row>
    <row r="102" spans="1:6" s="4" customFormat="1" ht="48" customHeight="1" x14ac:dyDescent="0.25">
      <c r="A102" s="144">
        <f t="shared" si="1"/>
        <v>101</v>
      </c>
      <c r="B102" s="120" t="s">
        <v>522</v>
      </c>
      <c r="C102" s="95" t="s">
        <v>60</v>
      </c>
      <c r="D102" s="64" t="s">
        <v>540</v>
      </c>
      <c r="E102" s="150"/>
      <c r="F102" s="6"/>
    </row>
    <row r="103" spans="1:6" s="4" customFormat="1" ht="48" customHeight="1" x14ac:dyDescent="0.25">
      <c r="A103" s="149">
        <f t="shared" si="1"/>
        <v>102</v>
      </c>
      <c r="B103" s="127" t="s">
        <v>522</v>
      </c>
      <c r="C103" s="128" t="s">
        <v>842</v>
      </c>
      <c r="D103" s="129" t="s">
        <v>540</v>
      </c>
      <c r="E103" s="151"/>
      <c r="F103" s="130"/>
    </row>
    <row r="104" spans="1:6" s="4" customFormat="1" ht="55.5" customHeight="1" x14ac:dyDescent="0.25">
      <c r="A104" s="144">
        <f t="shared" si="1"/>
        <v>103</v>
      </c>
      <c r="B104" s="120" t="s">
        <v>522</v>
      </c>
      <c r="C104" s="95" t="s">
        <v>64</v>
      </c>
      <c r="D104" s="64" t="s">
        <v>540</v>
      </c>
      <c r="E104" s="150"/>
      <c r="F104" s="6"/>
    </row>
    <row r="105" spans="1:6" s="63" customFormat="1" ht="51" customHeight="1" x14ac:dyDescent="0.25">
      <c r="A105" s="149">
        <f t="shared" si="1"/>
        <v>104</v>
      </c>
      <c r="B105" s="127" t="s">
        <v>522</v>
      </c>
      <c r="C105" s="128" t="s">
        <v>993</v>
      </c>
      <c r="D105" s="129" t="s">
        <v>540</v>
      </c>
      <c r="E105" s="151"/>
      <c r="F105" s="130"/>
    </row>
    <row r="106" spans="1:6" s="63" customFormat="1" ht="51" customHeight="1" x14ac:dyDescent="0.25">
      <c r="A106" s="144">
        <f t="shared" si="1"/>
        <v>105</v>
      </c>
      <c r="B106" s="120" t="s">
        <v>522</v>
      </c>
      <c r="C106" s="95" t="s">
        <v>921</v>
      </c>
      <c r="D106" s="64" t="s">
        <v>540</v>
      </c>
      <c r="E106" s="150"/>
      <c r="F106" s="6"/>
    </row>
    <row r="107" spans="1:6" s="63" customFormat="1" ht="36" x14ac:dyDescent="0.25">
      <c r="A107" s="149">
        <f t="shared" si="1"/>
        <v>106</v>
      </c>
      <c r="B107" s="127" t="s">
        <v>524</v>
      </c>
      <c r="C107" s="128" t="s">
        <v>264</v>
      </c>
      <c r="D107" s="129" t="s">
        <v>540</v>
      </c>
      <c r="E107" s="151"/>
      <c r="F107" s="130"/>
    </row>
    <row r="108" spans="1:6" s="63" customFormat="1" ht="73.5" customHeight="1" x14ac:dyDescent="0.25">
      <c r="A108" s="144">
        <f t="shared" si="1"/>
        <v>107</v>
      </c>
      <c r="B108" s="120" t="s">
        <v>558</v>
      </c>
      <c r="C108" s="95" t="s">
        <v>843</v>
      </c>
      <c r="D108" s="64" t="s">
        <v>540</v>
      </c>
      <c r="E108" s="150"/>
      <c r="F108" s="6"/>
    </row>
    <row r="109" spans="1:6" s="63" customFormat="1" ht="59.25" customHeight="1" x14ac:dyDescent="0.25">
      <c r="A109" s="149">
        <f t="shared" si="1"/>
        <v>108</v>
      </c>
      <c r="B109" s="127" t="s">
        <v>558</v>
      </c>
      <c r="C109" s="128" t="s">
        <v>673</v>
      </c>
      <c r="D109" s="129" t="s">
        <v>540</v>
      </c>
      <c r="E109" s="151"/>
      <c r="F109" s="130"/>
    </row>
    <row r="110" spans="1:6" s="63" customFormat="1" ht="42.75" customHeight="1" x14ac:dyDescent="0.25">
      <c r="A110" s="144">
        <f t="shared" si="1"/>
        <v>109</v>
      </c>
      <c r="B110" s="120" t="s">
        <v>558</v>
      </c>
      <c r="C110" s="95" t="s">
        <v>844</v>
      </c>
      <c r="D110" s="64" t="s">
        <v>540</v>
      </c>
      <c r="E110" s="150"/>
      <c r="F110" s="6"/>
    </row>
    <row r="111" spans="1:6" s="63" customFormat="1" ht="24" x14ac:dyDescent="0.25">
      <c r="A111" s="149">
        <f t="shared" si="1"/>
        <v>110</v>
      </c>
      <c r="B111" s="127" t="s">
        <v>534</v>
      </c>
      <c r="C111" s="128" t="s">
        <v>266</v>
      </c>
      <c r="D111" s="129" t="s">
        <v>540</v>
      </c>
      <c r="E111" s="151"/>
      <c r="F111" s="130"/>
    </row>
    <row r="112" spans="1:6" s="63" customFormat="1" ht="36" x14ac:dyDescent="0.25">
      <c r="A112" s="144">
        <f t="shared" si="1"/>
        <v>111</v>
      </c>
      <c r="B112" s="120" t="s">
        <v>534</v>
      </c>
      <c r="C112" s="95" t="s">
        <v>845</v>
      </c>
      <c r="D112" s="64" t="s">
        <v>540</v>
      </c>
      <c r="E112" s="150"/>
      <c r="F112" s="6"/>
    </row>
    <row r="113" spans="1:6" s="63" customFormat="1" ht="40.5" customHeight="1" x14ac:dyDescent="0.25">
      <c r="A113" s="149">
        <f t="shared" si="1"/>
        <v>112</v>
      </c>
      <c r="B113" s="127" t="s">
        <v>534</v>
      </c>
      <c r="C113" s="128" t="s">
        <v>846</v>
      </c>
      <c r="D113" s="129" t="s">
        <v>540</v>
      </c>
      <c r="E113" s="151"/>
      <c r="F113" s="130"/>
    </row>
    <row r="114" spans="1:6" s="63" customFormat="1" ht="49.5" customHeight="1" x14ac:dyDescent="0.25">
      <c r="A114" s="144">
        <f t="shared" si="1"/>
        <v>113</v>
      </c>
      <c r="B114" s="120" t="s">
        <v>534</v>
      </c>
      <c r="C114" s="95" t="s">
        <v>271</v>
      </c>
      <c r="D114" s="64" t="s">
        <v>540</v>
      </c>
      <c r="E114" s="150"/>
      <c r="F114" s="6"/>
    </row>
    <row r="115" spans="1:6" s="63" customFormat="1" ht="48" x14ac:dyDescent="0.25">
      <c r="A115" s="149">
        <f t="shared" si="1"/>
        <v>114</v>
      </c>
      <c r="B115" s="127" t="s">
        <v>534</v>
      </c>
      <c r="C115" s="128" t="s">
        <v>922</v>
      </c>
      <c r="D115" s="129" t="s">
        <v>540</v>
      </c>
      <c r="E115" s="151"/>
      <c r="F115" s="130"/>
    </row>
    <row r="116" spans="1:6" s="63" customFormat="1" ht="36" x14ac:dyDescent="0.25">
      <c r="A116" s="144">
        <f t="shared" si="1"/>
        <v>115</v>
      </c>
      <c r="B116" s="120" t="s">
        <v>534</v>
      </c>
      <c r="C116" s="95" t="s">
        <v>847</v>
      </c>
      <c r="D116" s="64" t="s">
        <v>540</v>
      </c>
      <c r="E116" s="150"/>
      <c r="F116" s="6"/>
    </row>
    <row r="117" spans="1:6" s="63" customFormat="1" ht="24" x14ac:dyDescent="0.25">
      <c r="A117" s="149">
        <f t="shared" si="1"/>
        <v>116</v>
      </c>
      <c r="B117" s="127" t="s">
        <v>530</v>
      </c>
      <c r="C117" s="128" t="s">
        <v>184</v>
      </c>
      <c r="D117" s="129" t="s">
        <v>540</v>
      </c>
      <c r="E117" s="151"/>
      <c r="F117" s="130"/>
    </row>
  </sheetData>
  <sheetProtection algorithmName="SHA-512" hashValue="DiP9PGEz+rndiEO4QRUY+zZbZYHu2uLfY2hgAtUaFxM8Cbtau7p6s2n9ieKubSMpPtN3e8VZSEHnK5UmI94fjQ==" saltValue="eInQZPuHC0t1uPVIO5NQeQ==" spinCount="100000" sheet="1" objects="1" scenarios="1" formatCells="0" formatColumns="0" formatRows="0" selectLockedCells="1"/>
  <autoFilter ref="A1:F117">
    <sortState ref="A2:AR119">
      <sortCondition ref="B1:B119"/>
    </sortState>
  </autoFilter>
  <dataValidations count="2">
    <dataValidation type="list" allowBlank="1" showInputMessage="1" showErrorMessage="1" sqref="D20:D92 D2:D8 D104:D117">
      <formula1>"Mandatory, Desired, Future"</formula1>
    </dataValidation>
    <dataValidation type="list" allowBlank="1" showInputMessage="1" showErrorMessage="1" sqref="E2:E117">
      <formula1>"0, 1, 2"</formula1>
    </dataValidation>
  </dataValidations>
  <printOptions horizontalCentered="1"/>
  <pageMargins left="0.25" right="0.25" top="1" bottom="0.75" header="0.3" footer="0.3"/>
  <pageSetup fitToHeight="0" orientation="landscape" horizontalDpi="1200" verticalDpi="1200" r:id="rId1"/>
  <headerFooter>
    <oddHeader>&amp;LDISCUSSION DRAFT
2-20-17&amp;CJUDICIAL COUNCIL OF CALIFORNIA
E-FILING SERVICES FOR THE SUPERIOR COURTS OF CALIFORNIA
&amp;"-,Bold"&amp;UEFSP FUNCTIONAL REQUIREMENTS&amp;REXHIBIT 2
Page &amp;P of &amp;N</oddHeader>
    <oddFooter>&amp;L6341.001/&amp;"-,Bold"305597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Tables'!$A$3:$A$26</xm:f>
          </x14:formula1>
          <xm:sqref>B104:B117</xm:sqref>
        </x14:dataValidation>
        <x14:dataValidation type="list" allowBlank="1" showInputMessage="1" showErrorMessage="1">
          <x14:formula1>
            <xm:f>'Lookup Tables'!$A$2:$A$26</xm:f>
          </x14:formula1>
          <xm:sqref>B2:B103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104"/>
  <sheetViews>
    <sheetView tabSelected="1" zoomScale="130" zoomScaleNormal="130" workbookViewId="0">
      <pane ySplit="1" topLeftCell="A2" activePane="bottomLeft" state="frozen"/>
      <selection pane="bottomLeft" activeCell="F5" sqref="F5"/>
    </sheetView>
  </sheetViews>
  <sheetFormatPr defaultColWidth="8.88671875" defaultRowHeight="14.4" x14ac:dyDescent="0.3"/>
  <cols>
    <col min="1" max="1" width="13.33203125" style="29" bestFit="1" customWidth="1"/>
    <col min="2" max="2" width="16.5546875" style="29" customWidth="1"/>
    <col min="3" max="3" width="34" style="133" customWidth="1"/>
    <col min="4" max="4" width="13.88671875" style="121" customWidth="1"/>
    <col min="5" max="5" width="17" style="30" bestFit="1" customWidth="1"/>
    <col min="6" max="6" width="31.5546875" style="133" customWidth="1"/>
    <col min="7" max="12" width="8.88671875" style="103"/>
    <col min="13" max="13" width="0" style="103" hidden="1" customWidth="1"/>
    <col min="14" max="16384" width="8.88671875" style="103"/>
  </cols>
  <sheetData>
    <row r="1" spans="1:6" s="105" customFormat="1" ht="60.75" customHeight="1" x14ac:dyDescent="0.3">
      <c r="A1" s="3" t="s">
        <v>668</v>
      </c>
      <c r="B1" s="25" t="s">
        <v>589</v>
      </c>
      <c r="C1" s="3" t="s">
        <v>1</v>
      </c>
      <c r="D1" s="3" t="s">
        <v>605</v>
      </c>
      <c r="E1" s="40" t="s">
        <v>725</v>
      </c>
      <c r="F1" s="40" t="s">
        <v>674</v>
      </c>
    </row>
    <row r="2" spans="1:6" ht="63" customHeight="1" x14ac:dyDescent="0.3">
      <c r="A2" s="145">
        <v>1</v>
      </c>
      <c r="B2" s="120" t="s">
        <v>442</v>
      </c>
      <c r="C2" s="131" t="s">
        <v>923</v>
      </c>
      <c r="D2" s="134" t="s">
        <v>540</v>
      </c>
      <c r="E2" s="152"/>
      <c r="F2" s="6"/>
    </row>
    <row r="3" spans="1:6" ht="60" x14ac:dyDescent="0.3">
      <c r="A3" s="148">
        <f t="shared" ref="A3:A66" si="0">A2+1</f>
        <v>2</v>
      </c>
      <c r="B3" s="127" t="s">
        <v>442</v>
      </c>
      <c r="C3" s="132" t="s">
        <v>853</v>
      </c>
      <c r="D3" s="135" t="s">
        <v>540</v>
      </c>
      <c r="E3" s="153"/>
      <c r="F3" s="130"/>
    </row>
    <row r="4" spans="1:6" ht="24" x14ac:dyDescent="0.3">
      <c r="A4" s="145">
        <f t="shared" si="0"/>
        <v>3</v>
      </c>
      <c r="B4" s="120" t="s">
        <v>442</v>
      </c>
      <c r="C4" s="131" t="s">
        <v>627</v>
      </c>
      <c r="D4" s="134" t="s">
        <v>540</v>
      </c>
      <c r="E4" s="152"/>
      <c r="F4" s="6"/>
    </row>
    <row r="5" spans="1:6" ht="89.25" customHeight="1" x14ac:dyDescent="0.3">
      <c r="A5" s="148">
        <f t="shared" si="0"/>
        <v>4</v>
      </c>
      <c r="B5" s="127" t="s">
        <v>442</v>
      </c>
      <c r="C5" s="132" t="s">
        <v>848</v>
      </c>
      <c r="D5" s="135" t="s">
        <v>540</v>
      </c>
      <c r="E5" s="153"/>
      <c r="F5" s="130"/>
    </row>
    <row r="6" spans="1:6" ht="72" x14ac:dyDescent="0.3">
      <c r="A6" s="145">
        <f t="shared" si="0"/>
        <v>5</v>
      </c>
      <c r="B6" s="120" t="s">
        <v>442</v>
      </c>
      <c r="C6" s="131" t="s">
        <v>952</v>
      </c>
      <c r="D6" s="134" t="s">
        <v>541</v>
      </c>
      <c r="E6" s="152"/>
      <c r="F6" s="6"/>
    </row>
    <row r="7" spans="1:6" ht="36" x14ac:dyDescent="0.3">
      <c r="A7" s="148">
        <f t="shared" si="0"/>
        <v>6</v>
      </c>
      <c r="B7" s="127" t="s">
        <v>442</v>
      </c>
      <c r="C7" s="132" t="s">
        <v>852</v>
      </c>
      <c r="D7" s="135" t="s">
        <v>541</v>
      </c>
      <c r="E7" s="153"/>
      <c r="F7" s="130"/>
    </row>
    <row r="8" spans="1:6" ht="24" x14ac:dyDescent="0.3">
      <c r="A8" s="145">
        <f t="shared" si="0"/>
        <v>7</v>
      </c>
      <c r="B8" s="120" t="s">
        <v>442</v>
      </c>
      <c r="C8" s="131" t="s">
        <v>849</v>
      </c>
      <c r="D8" s="134" t="s">
        <v>541</v>
      </c>
      <c r="E8" s="152"/>
      <c r="F8" s="6"/>
    </row>
    <row r="9" spans="1:6" ht="27.75" customHeight="1" x14ac:dyDescent="0.3">
      <c r="A9" s="148">
        <f t="shared" si="0"/>
        <v>8</v>
      </c>
      <c r="B9" s="127" t="s">
        <v>442</v>
      </c>
      <c r="C9" s="132" t="s">
        <v>703</v>
      </c>
      <c r="D9" s="135" t="s">
        <v>541</v>
      </c>
      <c r="E9" s="153"/>
      <c r="F9" s="130"/>
    </row>
    <row r="10" spans="1:6" ht="24" x14ac:dyDescent="0.3">
      <c r="A10" s="145">
        <f t="shared" si="0"/>
        <v>9</v>
      </c>
      <c r="B10" s="120" t="s">
        <v>442</v>
      </c>
      <c r="C10" s="131" t="s">
        <v>850</v>
      </c>
      <c r="D10" s="134" t="s">
        <v>541</v>
      </c>
      <c r="E10" s="152"/>
      <c r="F10" s="6"/>
    </row>
    <row r="11" spans="1:6" ht="48" x14ac:dyDescent="0.3">
      <c r="A11" s="148">
        <f t="shared" si="0"/>
        <v>10</v>
      </c>
      <c r="B11" s="127" t="s">
        <v>442</v>
      </c>
      <c r="C11" s="132" t="s">
        <v>672</v>
      </c>
      <c r="D11" s="135" t="s">
        <v>540</v>
      </c>
      <c r="E11" s="153"/>
      <c r="F11" s="130"/>
    </row>
    <row r="12" spans="1:6" x14ac:dyDescent="0.3">
      <c r="A12" s="145">
        <f t="shared" si="0"/>
        <v>11</v>
      </c>
      <c r="B12" s="120" t="s">
        <v>442</v>
      </c>
      <c r="C12" s="131" t="s">
        <v>924</v>
      </c>
      <c r="D12" s="134" t="s">
        <v>541</v>
      </c>
      <c r="E12" s="152"/>
      <c r="F12" s="6"/>
    </row>
    <row r="13" spans="1:6" ht="24" x14ac:dyDescent="0.3">
      <c r="A13" s="148">
        <f t="shared" si="0"/>
        <v>12</v>
      </c>
      <c r="B13" s="127" t="s">
        <v>442</v>
      </c>
      <c r="C13" s="132" t="s">
        <v>925</v>
      </c>
      <c r="D13" s="135" t="s">
        <v>540</v>
      </c>
      <c r="E13" s="153"/>
      <c r="F13" s="130"/>
    </row>
    <row r="14" spans="1:6" ht="36" x14ac:dyDescent="0.3">
      <c r="A14" s="145">
        <f t="shared" si="0"/>
        <v>13</v>
      </c>
      <c r="B14" s="120" t="s">
        <v>442</v>
      </c>
      <c r="C14" s="131" t="s">
        <v>926</v>
      </c>
      <c r="D14" s="134" t="s">
        <v>540</v>
      </c>
      <c r="E14" s="152"/>
      <c r="F14" s="6"/>
    </row>
    <row r="15" spans="1:6" ht="48" x14ac:dyDescent="0.3">
      <c r="A15" s="148">
        <f t="shared" si="0"/>
        <v>14</v>
      </c>
      <c r="B15" s="127" t="s">
        <v>442</v>
      </c>
      <c r="C15" s="132" t="s">
        <v>953</v>
      </c>
      <c r="D15" s="135" t="s">
        <v>540</v>
      </c>
      <c r="E15" s="153"/>
      <c r="F15" s="130"/>
    </row>
    <row r="16" spans="1:6" ht="39.75" customHeight="1" x14ac:dyDescent="0.3">
      <c r="A16" s="145">
        <f t="shared" si="0"/>
        <v>15</v>
      </c>
      <c r="B16" s="120" t="s">
        <v>442</v>
      </c>
      <c r="C16" s="131" t="s">
        <v>954</v>
      </c>
      <c r="D16" s="134" t="s">
        <v>541</v>
      </c>
      <c r="E16" s="152"/>
      <c r="F16" s="6"/>
    </row>
    <row r="17" spans="1:13" ht="36" x14ac:dyDescent="0.3">
      <c r="A17" s="148">
        <f t="shared" si="0"/>
        <v>16</v>
      </c>
      <c r="B17" s="127" t="s">
        <v>442</v>
      </c>
      <c r="C17" s="132" t="s">
        <v>955</v>
      </c>
      <c r="D17" s="135" t="s">
        <v>541</v>
      </c>
      <c r="E17" s="153"/>
      <c r="F17" s="130"/>
    </row>
    <row r="18" spans="1:13" ht="72" x14ac:dyDescent="0.3">
      <c r="A18" s="145">
        <f t="shared" si="0"/>
        <v>17</v>
      </c>
      <c r="B18" s="120" t="s">
        <v>442</v>
      </c>
      <c r="C18" s="131" t="s">
        <v>956</v>
      </c>
      <c r="D18" s="134" t="s">
        <v>541</v>
      </c>
      <c r="E18" s="152"/>
      <c r="F18" s="6"/>
    </row>
    <row r="19" spans="1:13" ht="39.75" customHeight="1" x14ac:dyDescent="0.3">
      <c r="A19" s="148">
        <f t="shared" si="0"/>
        <v>18</v>
      </c>
      <c r="B19" s="127" t="s">
        <v>442</v>
      </c>
      <c r="C19" s="132" t="s">
        <v>927</v>
      </c>
      <c r="D19" s="135" t="s">
        <v>540</v>
      </c>
      <c r="E19" s="153"/>
      <c r="F19" s="130"/>
    </row>
    <row r="20" spans="1:13" ht="30.75" customHeight="1" x14ac:dyDescent="0.3">
      <c r="A20" s="145">
        <f t="shared" si="0"/>
        <v>19</v>
      </c>
      <c r="B20" s="120" t="s">
        <v>442</v>
      </c>
      <c r="C20" s="131" t="s">
        <v>854</v>
      </c>
      <c r="D20" s="134" t="s">
        <v>541</v>
      </c>
      <c r="E20" s="152"/>
      <c r="F20" s="6"/>
      <c r="M20" s="119" t="s">
        <v>440</v>
      </c>
    </row>
    <row r="21" spans="1:13" ht="27.75" customHeight="1" x14ac:dyDescent="0.3">
      <c r="A21" s="148">
        <f t="shared" si="0"/>
        <v>20</v>
      </c>
      <c r="B21" s="127" t="s">
        <v>442</v>
      </c>
      <c r="C21" s="132" t="s">
        <v>449</v>
      </c>
      <c r="D21" s="135" t="s">
        <v>540</v>
      </c>
      <c r="E21" s="153"/>
      <c r="F21" s="130"/>
    </row>
    <row r="22" spans="1:13" ht="28.5" customHeight="1" x14ac:dyDescent="0.3">
      <c r="A22" s="145">
        <f t="shared" si="0"/>
        <v>21</v>
      </c>
      <c r="B22" s="120" t="s">
        <v>590</v>
      </c>
      <c r="C22" s="147" t="s">
        <v>851</v>
      </c>
      <c r="D22" s="134" t="s">
        <v>540</v>
      </c>
      <c r="E22" s="152"/>
      <c r="F22" s="6"/>
    </row>
    <row r="23" spans="1:13" ht="48" x14ac:dyDescent="0.3">
      <c r="A23" s="148">
        <f t="shared" si="0"/>
        <v>22</v>
      </c>
      <c r="B23" s="127" t="s">
        <v>590</v>
      </c>
      <c r="C23" s="132" t="s">
        <v>451</v>
      </c>
      <c r="D23" s="135" t="s">
        <v>540</v>
      </c>
      <c r="E23" s="153"/>
      <c r="F23" s="130"/>
    </row>
    <row r="24" spans="1:13" ht="61.5" customHeight="1" x14ac:dyDescent="0.3">
      <c r="A24" s="145">
        <f t="shared" si="0"/>
        <v>23</v>
      </c>
      <c r="B24" s="120" t="s">
        <v>590</v>
      </c>
      <c r="C24" s="131" t="s">
        <v>452</v>
      </c>
      <c r="D24" s="134" t="s">
        <v>540</v>
      </c>
      <c r="E24" s="152"/>
      <c r="F24" s="6"/>
    </row>
    <row r="25" spans="1:13" ht="39.75" customHeight="1" x14ac:dyDescent="0.3">
      <c r="A25" s="148">
        <f t="shared" si="0"/>
        <v>24</v>
      </c>
      <c r="B25" s="127" t="s">
        <v>590</v>
      </c>
      <c r="C25" s="132" t="s">
        <v>453</v>
      </c>
      <c r="D25" s="135" t="s">
        <v>540</v>
      </c>
      <c r="E25" s="153"/>
      <c r="F25" s="130"/>
    </row>
    <row r="26" spans="1:13" ht="39.75" customHeight="1" x14ac:dyDescent="0.3">
      <c r="A26" s="145">
        <f t="shared" si="0"/>
        <v>25</v>
      </c>
      <c r="B26" s="120" t="s">
        <v>590</v>
      </c>
      <c r="C26" s="131" t="s">
        <v>454</v>
      </c>
      <c r="D26" s="134" t="s">
        <v>540</v>
      </c>
      <c r="E26" s="152"/>
      <c r="F26" s="6"/>
    </row>
    <row r="27" spans="1:13" ht="39.75" customHeight="1" x14ac:dyDescent="0.3">
      <c r="A27" s="148">
        <f t="shared" si="0"/>
        <v>26</v>
      </c>
      <c r="B27" s="127" t="s">
        <v>590</v>
      </c>
      <c r="C27" s="132" t="s">
        <v>455</v>
      </c>
      <c r="D27" s="135" t="s">
        <v>540</v>
      </c>
      <c r="E27" s="153"/>
      <c r="F27" s="130"/>
    </row>
    <row r="28" spans="1:13" ht="51.75" customHeight="1" x14ac:dyDescent="0.3">
      <c r="A28" s="145">
        <f t="shared" si="0"/>
        <v>27</v>
      </c>
      <c r="B28" s="120" t="s">
        <v>590</v>
      </c>
      <c r="C28" s="131" t="s">
        <v>855</v>
      </c>
      <c r="D28" s="134" t="s">
        <v>540</v>
      </c>
      <c r="E28" s="152"/>
      <c r="F28" s="6"/>
    </row>
    <row r="29" spans="1:13" ht="50.25" customHeight="1" x14ac:dyDescent="0.3">
      <c r="A29" s="148">
        <f t="shared" si="0"/>
        <v>28</v>
      </c>
      <c r="B29" s="127" t="s">
        <v>590</v>
      </c>
      <c r="C29" s="132" t="s">
        <v>456</v>
      </c>
      <c r="D29" s="135" t="s">
        <v>540</v>
      </c>
      <c r="E29" s="153"/>
      <c r="F29" s="130"/>
    </row>
    <row r="30" spans="1:13" ht="39" customHeight="1" x14ac:dyDescent="0.3">
      <c r="A30" s="145">
        <f t="shared" si="0"/>
        <v>29</v>
      </c>
      <c r="B30" s="120" t="s">
        <v>590</v>
      </c>
      <c r="C30" s="131" t="s">
        <v>457</v>
      </c>
      <c r="D30" s="134" t="s">
        <v>540</v>
      </c>
      <c r="E30" s="152"/>
      <c r="F30" s="6"/>
    </row>
    <row r="31" spans="1:13" ht="48" x14ac:dyDescent="0.3">
      <c r="A31" s="148">
        <f t="shared" si="0"/>
        <v>30</v>
      </c>
      <c r="B31" s="127" t="s">
        <v>590</v>
      </c>
      <c r="C31" s="132" t="s">
        <v>458</v>
      </c>
      <c r="D31" s="135" t="s">
        <v>540</v>
      </c>
      <c r="E31" s="153"/>
      <c r="F31" s="130"/>
    </row>
    <row r="32" spans="1:13" ht="50.25" customHeight="1" x14ac:dyDescent="0.3">
      <c r="A32" s="145">
        <f t="shared" si="0"/>
        <v>31</v>
      </c>
      <c r="B32" s="120" t="s">
        <v>590</v>
      </c>
      <c r="C32" s="131" t="s">
        <v>868</v>
      </c>
      <c r="D32" s="134" t="s">
        <v>540</v>
      </c>
      <c r="E32" s="152"/>
      <c r="F32" s="6"/>
    </row>
    <row r="33" spans="1:6" ht="48" x14ac:dyDescent="0.3">
      <c r="A33" s="148">
        <f t="shared" si="0"/>
        <v>32</v>
      </c>
      <c r="B33" s="127" t="s">
        <v>590</v>
      </c>
      <c r="C33" s="132" t="s">
        <v>628</v>
      </c>
      <c r="D33" s="135" t="s">
        <v>540</v>
      </c>
      <c r="E33" s="153"/>
      <c r="F33" s="130"/>
    </row>
    <row r="34" spans="1:6" ht="51" customHeight="1" x14ac:dyDescent="0.3">
      <c r="A34" s="145">
        <f t="shared" si="0"/>
        <v>33</v>
      </c>
      <c r="B34" s="120" t="s">
        <v>590</v>
      </c>
      <c r="C34" s="131" t="s">
        <v>856</v>
      </c>
      <c r="D34" s="134" t="s">
        <v>540</v>
      </c>
      <c r="E34" s="152"/>
      <c r="F34" s="6"/>
    </row>
    <row r="35" spans="1:6" ht="60" x14ac:dyDescent="0.3">
      <c r="A35" s="148">
        <f t="shared" si="0"/>
        <v>34</v>
      </c>
      <c r="B35" s="127" t="s">
        <v>590</v>
      </c>
      <c r="C35" s="132" t="s">
        <v>857</v>
      </c>
      <c r="D35" s="135" t="s">
        <v>540</v>
      </c>
      <c r="E35" s="153"/>
      <c r="F35" s="130"/>
    </row>
    <row r="36" spans="1:6" ht="40.5" customHeight="1" x14ac:dyDescent="0.3">
      <c r="A36" s="145">
        <f t="shared" si="0"/>
        <v>35</v>
      </c>
      <c r="B36" s="120" t="s">
        <v>590</v>
      </c>
      <c r="C36" s="131" t="s">
        <v>459</v>
      </c>
      <c r="D36" s="134" t="s">
        <v>540</v>
      </c>
      <c r="E36" s="152"/>
      <c r="F36" s="6"/>
    </row>
    <row r="37" spans="1:6" ht="51" customHeight="1" x14ac:dyDescent="0.3">
      <c r="A37" s="148">
        <f t="shared" si="0"/>
        <v>36</v>
      </c>
      <c r="B37" s="127" t="s">
        <v>590</v>
      </c>
      <c r="C37" s="132" t="s">
        <v>460</v>
      </c>
      <c r="D37" s="135" t="s">
        <v>540</v>
      </c>
      <c r="E37" s="153"/>
      <c r="F37" s="130"/>
    </row>
    <row r="38" spans="1:6" ht="37.5" customHeight="1" x14ac:dyDescent="0.3">
      <c r="A38" s="145">
        <f t="shared" si="0"/>
        <v>37</v>
      </c>
      <c r="B38" s="120" t="s">
        <v>590</v>
      </c>
      <c r="C38" s="147" t="s">
        <v>858</v>
      </c>
      <c r="D38" s="134" t="s">
        <v>541</v>
      </c>
      <c r="E38" s="152"/>
      <c r="F38" s="6"/>
    </row>
    <row r="39" spans="1:6" ht="37.5" customHeight="1" x14ac:dyDescent="0.3">
      <c r="A39" s="148">
        <f t="shared" si="0"/>
        <v>38</v>
      </c>
      <c r="B39" s="127" t="s">
        <v>590</v>
      </c>
      <c r="C39" s="132" t="s">
        <v>945</v>
      </c>
      <c r="D39" s="135" t="s">
        <v>541</v>
      </c>
      <c r="E39" s="153"/>
      <c r="F39" s="130"/>
    </row>
    <row r="40" spans="1:6" ht="48" x14ac:dyDescent="0.3">
      <c r="A40" s="145">
        <f t="shared" si="0"/>
        <v>39</v>
      </c>
      <c r="B40" s="120" t="s">
        <v>590</v>
      </c>
      <c r="C40" s="131" t="s">
        <v>928</v>
      </c>
      <c r="D40" s="134" t="s">
        <v>540</v>
      </c>
      <c r="E40" s="152"/>
      <c r="F40" s="6"/>
    </row>
    <row r="41" spans="1:6" ht="48" x14ac:dyDescent="0.3">
      <c r="A41" s="148">
        <f t="shared" si="0"/>
        <v>40</v>
      </c>
      <c r="B41" s="127" t="s">
        <v>461</v>
      </c>
      <c r="C41" s="132" t="s">
        <v>859</v>
      </c>
      <c r="D41" s="135" t="s">
        <v>540</v>
      </c>
      <c r="E41" s="153"/>
      <c r="F41" s="130"/>
    </row>
    <row r="42" spans="1:6" ht="84" customHeight="1" x14ac:dyDescent="0.3">
      <c r="A42" s="145">
        <f t="shared" si="0"/>
        <v>41</v>
      </c>
      <c r="B42" s="120" t="s">
        <v>461</v>
      </c>
      <c r="C42" s="131" t="s">
        <v>929</v>
      </c>
      <c r="D42" s="134" t="s">
        <v>540</v>
      </c>
      <c r="E42" s="152"/>
      <c r="F42" s="6"/>
    </row>
    <row r="43" spans="1:6" ht="60" x14ac:dyDescent="0.3">
      <c r="A43" s="148">
        <f t="shared" si="0"/>
        <v>42</v>
      </c>
      <c r="B43" s="127" t="s">
        <v>461</v>
      </c>
      <c r="C43" s="132" t="s">
        <v>930</v>
      </c>
      <c r="D43" s="135" t="s">
        <v>540</v>
      </c>
      <c r="E43" s="153"/>
      <c r="F43" s="130"/>
    </row>
    <row r="44" spans="1:6" ht="48" x14ac:dyDescent="0.3">
      <c r="A44" s="145">
        <f t="shared" si="0"/>
        <v>43</v>
      </c>
      <c r="B44" s="120" t="s">
        <v>461</v>
      </c>
      <c r="C44" s="131" t="s">
        <v>860</v>
      </c>
      <c r="D44" s="134" t="s">
        <v>540</v>
      </c>
      <c r="E44" s="152"/>
      <c r="F44" s="6"/>
    </row>
    <row r="45" spans="1:6" ht="63.75" customHeight="1" x14ac:dyDescent="0.3">
      <c r="A45" s="148">
        <f t="shared" si="0"/>
        <v>44</v>
      </c>
      <c r="B45" s="127" t="s">
        <v>461</v>
      </c>
      <c r="C45" s="132" t="s">
        <v>694</v>
      </c>
      <c r="D45" s="135" t="s">
        <v>540</v>
      </c>
      <c r="E45" s="153"/>
      <c r="F45" s="130"/>
    </row>
    <row r="46" spans="1:6" ht="48" x14ac:dyDescent="0.3">
      <c r="A46" s="145">
        <f t="shared" si="0"/>
        <v>45</v>
      </c>
      <c r="B46" s="120" t="s">
        <v>461</v>
      </c>
      <c r="C46" s="131" t="s">
        <v>695</v>
      </c>
      <c r="D46" s="134" t="s">
        <v>540</v>
      </c>
      <c r="E46" s="152"/>
      <c r="F46" s="6"/>
    </row>
    <row r="47" spans="1:6" ht="63.75" customHeight="1" x14ac:dyDescent="0.3">
      <c r="A47" s="148">
        <f t="shared" si="0"/>
        <v>46</v>
      </c>
      <c r="B47" s="127" t="s">
        <v>461</v>
      </c>
      <c r="C47" s="132" t="s">
        <v>861</v>
      </c>
      <c r="D47" s="135" t="s">
        <v>540</v>
      </c>
      <c r="E47" s="153"/>
      <c r="F47" s="130"/>
    </row>
    <row r="48" spans="1:6" ht="48" x14ac:dyDescent="0.3">
      <c r="A48" s="145">
        <f t="shared" si="0"/>
        <v>47</v>
      </c>
      <c r="B48" s="120" t="s">
        <v>461</v>
      </c>
      <c r="C48" s="131" t="s">
        <v>669</v>
      </c>
      <c r="D48" s="134" t="s">
        <v>541</v>
      </c>
      <c r="E48" s="152"/>
      <c r="F48" s="6"/>
    </row>
    <row r="49" spans="1:6" ht="76.5" customHeight="1" x14ac:dyDescent="0.3">
      <c r="A49" s="148">
        <f t="shared" si="0"/>
        <v>48</v>
      </c>
      <c r="B49" s="127" t="s">
        <v>461</v>
      </c>
      <c r="C49" s="132" t="s">
        <v>931</v>
      </c>
      <c r="D49" s="135" t="s">
        <v>540</v>
      </c>
      <c r="E49" s="153"/>
      <c r="F49" s="130"/>
    </row>
    <row r="50" spans="1:6" ht="84" x14ac:dyDescent="0.3">
      <c r="A50" s="145">
        <f t="shared" si="0"/>
        <v>49</v>
      </c>
      <c r="B50" s="120" t="s">
        <v>462</v>
      </c>
      <c r="C50" s="131" t="s">
        <v>629</v>
      </c>
      <c r="D50" s="134" t="s">
        <v>540</v>
      </c>
      <c r="E50" s="152"/>
      <c r="F50" s="6"/>
    </row>
    <row r="51" spans="1:6" ht="108" x14ac:dyDescent="0.3">
      <c r="A51" s="148">
        <f t="shared" si="0"/>
        <v>50</v>
      </c>
      <c r="B51" s="127" t="s">
        <v>463</v>
      </c>
      <c r="C51" s="132" t="s">
        <v>593</v>
      </c>
      <c r="D51" s="135" t="s">
        <v>540</v>
      </c>
      <c r="E51" s="153"/>
      <c r="F51" s="130"/>
    </row>
    <row r="52" spans="1:6" ht="51.75" customHeight="1" x14ac:dyDescent="0.3">
      <c r="A52" s="145">
        <f t="shared" si="0"/>
        <v>51</v>
      </c>
      <c r="B52" s="120" t="s">
        <v>463</v>
      </c>
      <c r="C52" s="131" t="s">
        <v>704</v>
      </c>
      <c r="D52" s="134" t="s">
        <v>541</v>
      </c>
      <c r="E52" s="152"/>
      <c r="F52" s="6"/>
    </row>
    <row r="53" spans="1:6" ht="36" x14ac:dyDescent="0.3">
      <c r="A53" s="148">
        <f t="shared" si="0"/>
        <v>52</v>
      </c>
      <c r="B53" s="127" t="s">
        <v>463</v>
      </c>
      <c r="C53" s="132" t="s">
        <v>464</v>
      </c>
      <c r="D53" s="135" t="s">
        <v>540</v>
      </c>
      <c r="E53" s="153"/>
      <c r="F53" s="130"/>
    </row>
    <row r="54" spans="1:6" ht="72" x14ac:dyDescent="0.3">
      <c r="A54" s="145">
        <f t="shared" si="0"/>
        <v>53</v>
      </c>
      <c r="B54" s="120" t="s">
        <v>463</v>
      </c>
      <c r="C54" s="131" t="s">
        <v>957</v>
      </c>
      <c r="D54" s="134" t="s">
        <v>541</v>
      </c>
      <c r="E54" s="152"/>
      <c r="F54" s="6"/>
    </row>
    <row r="55" spans="1:6" ht="24" customHeight="1" x14ac:dyDescent="0.3">
      <c r="A55" s="148">
        <f t="shared" si="0"/>
        <v>54</v>
      </c>
      <c r="B55" s="127" t="s">
        <v>463</v>
      </c>
      <c r="C55" s="132" t="s">
        <v>946</v>
      </c>
      <c r="D55" s="135" t="s">
        <v>540</v>
      </c>
      <c r="E55" s="153"/>
      <c r="F55" s="130"/>
    </row>
    <row r="56" spans="1:6" ht="39.75" customHeight="1" x14ac:dyDescent="0.3">
      <c r="A56" s="145">
        <f t="shared" si="0"/>
        <v>55</v>
      </c>
      <c r="B56" s="120" t="s">
        <v>463</v>
      </c>
      <c r="C56" s="131" t="s">
        <v>932</v>
      </c>
      <c r="D56" s="134" t="s">
        <v>540</v>
      </c>
      <c r="E56" s="152"/>
      <c r="F56" s="6"/>
    </row>
    <row r="57" spans="1:6" ht="37.5" customHeight="1" x14ac:dyDescent="0.3">
      <c r="A57" s="148">
        <f t="shared" si="0"/>
        <v>56</v>
      </c>
      <c r="B57" s="127" t="s">
        <v>463</v>
      </c>
      <c r="C57" s="132" t="s">
        <v>630</v>
      </c>
      <c r="D57" s="135" t="s">
        <v>541</v>
      </c>
      <c r="E57" s="153"/>
      <c r="F57" s="130"/>
    </row>
    <row r="58" spans="1:6" ht="40.5" customHeight="1" x14ac:dyDescent="0.3">
      <c r="A58" s="145">
        <f t="shared" si="0"/>
        <v>57</v>
      </c>
      <c r="B58" s="120" t="s">
        <v>463</v>
      </c>
      <c r="C58" s="131" t="s">
        <v>941</v>
      </c>
      <c r="D58" s="134" t="s">
        <v>540</v>
      </c>
      <c r="E58" s="152"/>
      <c r="F58" s="6"/>
    </row>
    <row r="59" spans="1:6" ht="39" customHeight="1" x14ac:dyDescent="0.3">
      <c r="A59" s="148">
        <f t="shared" si="0"/>
        <v>58</v>
      </c>
      <c r="B59" s="127" t="s">
        <v>463</v>
      </c>
      <c r="C59" s="132" t="s">
        <v>670</v>
      </c>
      <c r="D59" s="135" t="s">
        <v>540</v>
      </c>
      <c r="E59" s="153"/>
      <c r="F59" s="130"/>
    </row>
    <row r="60" spans="1:6" ht="36" x14ac:dyDescent="0.3">
      <c r="A60" s="145">
        <f t="shared" si="0"/>
        <v>59</v>
      </c>
      <c r="B60" s="120" t="s">
        <v>463</v>
      </c>
      <c r="C60" s="131" t="s">
        <v>671</v>
      </c>
      <c r="D60" s="134" t="s">
        <v>540</v>
      </c>
      <c r="E60" s="152"/>
      <c r="F60" s="6"/>
    </row>
    <row r="61" spans="1:6" ht="48" x14ac:dyDescent="0.3">
      <c r="A61" s="148">
        <f t="shared" si="0"/>
        <v>60</v>
      </c>
      <c r="B61" s="127" t="s">
        <v>463</v>
      </c>
      <c r="C61" s="132" t="s">
        <v>862</v>
      </c>
      <c r="D61" s="135" t="s">
        <v>540</v>
      </c>
      <c r="E61" s="153"/>
      <c r="F61" s="130"/>
    </row>
    <row r="62" spans="1:6" ht="25.5" customHeight="1" x14ac:dyDescent="0.3">
      <c r="A62" s="145">
        <f t="shared" si="0"/>
        <v>61</v>
      </c>
      <c r="B62" s="120" t="s">
        <v>463</v>
      </c>
      <c r="C62" s="131" t="s">
        <v>863</v>
      </c>
      <c r="D62" s="134" t="s">
        <v>540</v>
      </c>
      <c r="E62" s="152"/>
      <c r="F62" s="6"/>
    </row>
    <row r="63" spans="1:6" ht="49.5" customHeight="1" x14ac:dyDescent="0.3">
      <c r="A63" s="148">
        <f t="shared" si="0"/>
        <v>62</v>
      </c>
      <c r="B63" s="127" t="s">
        <v>480</v>
      </c>
      <c r="C63" s="132" t="s">
        <v>864</v>
      </c>
      <c r="D63" s="135" t="s">
        <v>540</v>
      </c>
      <c r="E63" s="153"/>
      <c r="F63" s="130"/>
    </row>
    <row r="64" spans="1:6" ht="48" x14ac:dyDescent="0.3">
      <c r="A64" s="145">
        <f t="shared" si="0"/>
        <v>63</v>
      </c>
      <c r="B64" s="120" t="s">
        <v>480</v>
      </c>
      <c r="C64" s="131" t="s">
        <v>958</v>
      </c>
      <c r="D64" s="134" t="s">
        <v>540</v>
      </c>
      <c r="E64" s="152"/>
      <c r="F64" s="6"/>
    </row>
    <row r="65" spans="1:6" ht="27.75" customHeight="1" x14ac:dyDescent="0.3">
      <c r="A65" s="148">
        <f t="shared" si="0"/>
        <v>64</v>
      </c>
      <c r="B65" s="127" t="s">
        <v>480</v>
      </c>
      <c r="C65" s="132" t="s">
        <v>933</v>
      </c>
      <c r="D65" s="135" t="s">
        <v>540</v>
      </c>
      <c r="E65" s="153"/>
      <c r="F65" s="130"/>
    </row>
    <row r="66" spans="1:6" ht="27.75" customHeight="1" x14ac:dyDescent="0.3">
      <c r="A66" s="145">
        <f t="shared" si="0"/>
        <v>65</v>
      </c>
      <c r="B66" s="120" t="s">
        <v>480</v>
      </c>
      <c r="C66" s="131" t="s">
        <v>934</v>
      </c>
      <c r="D66" s="134" t="s">
        <v>541</v>
      </c>
      <c r="E66" s="152"/>
      <c r="F66" s="6"/>
    </row>
    <row r="67" spans="1:6" ht="39" customHeight="1" x14ac:dyDescent="0.3">
      <c r="A67" s="148">
        <f t="shared" ref="A67:A104" si="1">A66+1</f>
        <v>66</v>
      </c>
      <c r="B67" s="127" t="s">
        <v>488</v>
      </c>
      <c r="C67" s="132" t="s">
        <v>935</v>
      </c>
      <c r="D67" s="135" t="s">
        <v>540</v>
      </c>
      <c r="E67" s="153"/>
      <c r="F67" s="130"/>
    </row>
    <row r="68" spans="1:6" ht="27.75" customHeight="1" x14ac:dyDescent="0.3">
      <c r="A68" s="145">
        <f t="shared" si="1"/>
        <v>67</v>
      </c>
      <c r="B68" s="120" t="s">
        <v>488</v>
      </c>
      <c r="C68" s="131" t="s">
        <v>936</v>
      </c>
      <c r="D68" s="134" t="s">
        <v>540</v>
      </c>
      <c r="E68" s="152"/>
      <c r="F68" s="6"/>
    </row>
    <row r="69" spans="1:6" ht="36" x14ac:dyDescent="0.3">
      <c r="A69" s="148">
        <f t="shared" si="1"/>
        <v>68</v>
      </c>
      <c r="B69" s="127" t="s">
        <v>488</v>
      </c>
      <c r="C69" s="132" t="s">
        <v>865</v>
      </c>
      <c r="D69" s="135" t="s">
        <v>540</v>
      </c>
      <c r="E69" s="153"/>
      <c r="F69" s="130"/>
    </row>
    <row r="70" spans="1:6" ht="26.25" customHeight="1" x14ac:dyDescent="0.3">
      <c r="A70" s="145">
        <f t="shared" si="1"/>
        <v>69</v>
      </c>
      <c r="B70" s="120" t="s">
        <v>488</v>
      </c>
      <c r="C70" s="131" t="s">
        <v>709</v>
      </c>
      <c r="D70" s="134" t="s">
        <v>540</v>
      </c>
      <c r="E70" s="152"/>
      <c r="F70" s="6"/>
    </row>
    <row r="71" spans="1:6" ht="53.25" customHeight="1" x14ac:dyDescent="0.3">
      <c r="A71" s="148">
        <f t="shared" si="1"/>
        <v>70</v>
      </c>
      <c r="B71" s="127" t="s">
        <v>488</v>
      </c>
      <c r="C71" s="132" t="s">
        <v>942</v>
      </c>
      <c r="D71" s="135" t="s">
        <v>540</v>
      </c>
      <c r="E71" s="153"/>
      <c r="F71" s="130"/>
    </row>
    <row r="72" spans="1:6" ht="18.75" customHeight="1" x14ac:dyDescent="0.3">
      <c r="A72" s="145">
        <f t="shared" si="1"/>
        <v>71</v>
      </c>
      <c r="B72" s="120" t="s">
        <v>488</v>
      </c>
      <c r="C72" s="147" t="s">
        <v>866</v>
      </c>
      <c r="D72" s="134" t="s">
        <v>540</v>
      </c>
      <c r="E72" s="152"/>
      <c r="F72" s="6"/>
    </row>
    <row r="73" spans="1:6" ht="51.75" customHeight="1" x14ac:dyDescent="0.3">
      <c r="A73" s="148">
        <f t="shared" si="1"/>
        <v>72</v>
      </c>
      <c r="B73" s="127" t="s">
        <v>488</v>
      </c>
      <c r="C73" s="132" t="s">
        <v>948</v>
      </c>
      <c r="D73" s="135" t="s">
        <v>540</v>
      </c>
      <c r="E73" s="153"/>
      <c r="F73" s="130"/>
    </row>
    <row r="74" spans="1:6" ht="36" x14ac:dyDescent="0.3">
      <c r="A74" s="145">
        <f t="shared" si="1"/>
        <v>73</v>
      </c>
      <c r="B74" s="120" t="s">
        <v>497</v>
      </c>
      <c r="C74" s="131" t="s">
        <v>867</v>
      </c>
      <c r="D74" s="134" t="s">
        <v>541</v>
      </c>
      <c r="E74" s="152"/>
      <c r="F74" s="6"/>
    </row>
    <row r="75" spans="1:6" ht="37.5" customHeight="1" x14ac:dyDescent="0.3">
      <c r="A75" s="148">
        <f t="shared" si="1"/>
        <v>74</v>
      </c>
      <c r="B75" s="127" t="s">
        <v>497</v>
      </c>
      <c r="C75" s="132" t="s">
        <v>631</v>
      </c>
      <c r="D75" s="135" t="s">
        <v>540</v>
      </c>
      <c r="E75" s="153"/>
      <c r="F75" s="130"/>
    </row>
    <row r="76" spans="1:6" ht="40.5" customHeight="1" x14ac:dyDescent="0.3">
      <c r="A76" s="145">
        <f t="shared" si="1"/>
        <v>75</v>
      </c>
      <c r="B76" s="120" t="s">
        <v>497</v>
      </c>
      <c r="C76" s="131" t="s">
        <v>500</v>
      </c>
      <c r="D76" s="134" t="s">
        <v>540</v>
      </c>
      <c r="E76" s="152"/>
      <c r="F76" s="6"/>
    </row>
    <row r="77" spans="1:6" ht="24" x14ac:dyDescent="0.3">
      <c r="A77" s="148">
        <f t="shared" si="1"/>
        <v>76</v>
      </c>
      <c r="B77" s="127" t="s">
        <v>497</v>
      </c>
      <c r="C77" s="132" t="s">
        <v>501</v>
      </c>
      <c r="D77" s="135" t="s">
        <v>540</v>
      </c>
      <c r="E77" s="153"/>
      <c r="F77" s="130"/>
    </row>
    <row r="78" spans="1:6" ht="60" x14ac:dyDescent="0.3">
      <c r="A78" s="145">
        <f t="shared" si="1"/>
        <v>77</v>
      </c>
      <c r="B78" s="120" t="s">
        <v>497</v>
      </c>
      <c r="C78" s="131" t="s">
        <v>502</v>
      </c>
      <c r="D78" s="134" t="s">
        <v>540</v>
      </c>
      <c r="E78" s="152"/>
      <c r="F78" s="6"/>
    </row>
    <row r="79" spans="1:6" ht="51" customHeight="1" x14ac:dyDescent="0.3">
      <c r="A79" s="148">
        <f t="shared" si="1"/>
        <v>78</v>
      </c>
      <c r="B79" s="127" t="s">
        <v>497</v>
      </c>
      <c r="C79" s="132" t="s">
        <v>503</v>
      </c>
      <c r="D79" s="135" t="s">
        <v>540</v>
      </c>
      <c r="E79" s="153"/>
      <c r="F79" s="130"/>
    </row>
    <row r="80" spans="1:6" ht="48" x14ac:dyDescent="0.3">
      <c r="A80" s="145">
        <f t="shared" si="1"/>
        <v>79</v>
      </c>
      <c r="B80" s="120" t="s">
        <v>497</v>
      </c>
      <c r="C80" s="131" t="s">
        <v>504</v>
      </c>
      <c r="D80" s="134" t="s">
        <v>540</v>
      </c>
      <c r="E80" s="152"/>
      <c r="F80" s="6"/>
    </row>
    <row r="81" spans="1:6" ht="51.75" customHeight="1" x14ac:dyDescent="0.3">
      <c r="A81" s="148">
        <f t="shared" si="1"/>
        <v>80</v>
      </c>
      <c r="B81" s="127" t="s">
        <v>497</v>
      </c>
      <c r="C81" s="132" t="s">
        <v>710</v>
      </c>
      <c r="D81" s="135" t="s">
        <v>540</v>
      </c>
      <c r="E81" s="153"/>
      <c r="F81" s="130"/>
    </row>
    <row r="82" spans="1:6" ht="51.75" customHeight="1" x14ac:dyDescent="0.3">
      <c r="A82" s="145">
        <f t="shared" si="1"/>
        <v>81</v>
      </c>
      <c r="B82" s="120" t="s">
        <v>497</v>
      </c>
      <c r="C82" s="131" t="s">
        <v>869</v>
      </c>
      <c r="D82" s="134" t="s">
        <v>540</v>
      </c>
      <c r="E82" s="152"/>
      <c r="F82" s="6"/>
    </row>
    <row r="83" spans="1:6" ht="36" x14ac:dyDescent="0.3">
      <c r="A83" s="148">
        <f t="shared" si="1"/>
        <v>82</v>
      </c>
      <c r="B83" s="127" t="s">
        <v>497</v>
      </c>
      <c r="C83" s="132" t="s">
        <v>959</v>
      </c>
      <c r="D83" s="135" t="s">
        <v>540</v>
      </c>
      <c r="E83" s="153"/>
      <c r="F83" s="130"/>
    </row>
    <row r="84" spans="1:6" ht="41.25" customHeight="1" x14ac:dyDescent="0.3">
      <c r="A84" s="145">
        <f t="shared" si="1"/>
        <v>83</v>
      </c>
      <c r="B84" s="120" t="s">
        <v>497</v>
      </c>
      <c r="C84" s="131" t="s">
        <v>943</v>
      </c>
      <c r="D84" s="134" t="s">
        <v>540</v>
      </c>
      <c r="E84" s="152"/>
      <c r="F84" s="6"/>
    </row>
    <row r="85" spans="1:6" ht="48" x14ac:dyDescent="0.3">
      <c r="A85" s="148">
        <f t="shared" si="1"/>
        <v>84</v>
      </c>
      <c r="B85" s="127" t="s">
        <v>497</v>
      </c>
      <c r="C85" s="132" t="s">
        <v>870</v>
      </c>
      <c r="D85" s="135" t="s">
        <v>540</v>
      </c>
      <c r="E85" s="153"/>
      <c r="F85" s="130"/>
    </row>
    <row r="86" spans="1:6" ht="36" x14ac:dyDescent="0.3">
      <c r="A86" s="145">
        <f t="shared" si="1"/>
        <v>85</v>
      </c>
      <c r="B86" s="120" t="s">
        <v>497</v>
      </c>
      <c r="C86" s="131" t="s">
        <v>871</v>
      </c>
      <c r="D86" s="134" t="s">
        <v>540</v>
      </c>
      <c r="E86" s="152"/>
      <c r="F86" s="6"/>
    </row>
    <row r="87" spans="1:6" ht="61.5" customHeight="1" x14ac:dyDescent="0.3">
      <c r="A87" s="148">
        <f t="shared" si="1"/>
        <v>86</v>
      </c>
      <c r="B87" s="127" t="s">
        <v>497</v>
      </c>
      <c r="C87" s="132" t="s">
        <v>507</v>
      </c>
      <c r="D87" s="135" t="s">
        <v>540</v>
      </c>
      <c r="E87" s="153"/>
      <c r="F87" s="130"/>
    </row>
    <row r="88" spans="1:6" ht="24" x14ac:dyDescent="0.3">
      <c r="A88" s="145">
        <f t="shared" si="1"/>
        <v>87</v>
      </c>
      <c r="B88" s="120" t="s">
        <v>497</v>
      </c>
      <c r="C88" s="131" t="s">
        <v>510</v>
      </c>
      <c r="D88" s="134" t="s">
        <v>540</v>
      </c>
      <c r="E88" s="152"/>
      <c r="F88" s="6"/>
    </row>
    <row r="89" spans="1:6" ht="52.5" customHeight="1" x14ac:dyDescent="0.3">
      <c r="A89" s="148">
        <f t="shared" si="1"/>
        <v>88</v>
      </c>
      <c r="B89" s="127" t="s">
        <v>497</v>
      </c>
      <c r="C89" s="132" t="s">
        <v>872</v>
      </c>
      <c r="D89" s="135" t="s">
        <v>540</v>
      </c>
      <c r="E89" s="153"/>
      <c r="F89" s="130"/>
    </row>
    <row r="90" spans="1:6" ht="36" x14ac:dyDescent="0.3">
      <c r="A90" s="145">
        <f t="shared" si="1"/>
        <v>89</v>
      </c>
      <c r="B90" s="120" t="s">
        <v>497</v>
      </c>
      <c r="C90" s="131" t="s">
        <v>511</v>
      </c>
      <c r="D90" s="134" t="s">
        <v>540</v>
      </c>
      <c r="E90" s="152"/>
      <c r="F90" s="6"/>
    </row>
    <row r="91" spans="1:6" ht="39.75" customHeight="1" x14ac:dyDescent="0.3">
      <c r="A91" s="148">
        <f t="shared" si="1"/>
        <v>90</v>
      </c>
      <c r="B91" s="127" t="s">
        <v>497</v>
      </c>
      <c r="C91" s="132" t="s">
        <v>960</v>
      </c>
      <c r="D91" s="135" t="s">
        <v>540</v>
      </c>
      <c r="E91" s="153"/>
      <c r="F91" s="130"/>
    </row>
    <row r="92" spans="1:6" ht="24" x14ac:dyDescent="0.3">
      <c r="A92" s="145">
        <f t="shared" si="1"/>
        <v>91</v>
      </c>
      <c r="B92" s="120" t="s">
        <v>497</v>
      </c>
      <c r="C92" s="131" t="s">
        <v>512</v>
      </c>
      <c r="D92" s="134" t="s">
        <v>540</v>
      </c>
      <c r="E92" s="152"/>
      <c r="F92" s="6"/>
    </row>
    <row r="93" spans="1:6" ht="48" x14ac:dyDescent="0.3">
      <c r="A93" s="148">
        <f t="shared" si="1"/>
        <v>92</v>
      </c>
      <c r="B93" s="127" t="s">
        <v>497</v>
      </c>
      <c r="C93" s="132" t="s">
        <v>873</v>
      </c>
      <c r="D93" s="135" t="s">
        <v>540</v>
      </c>
      <c r="E93" s="153"/>
      <c r="F93" s="130"/>
    </row>
    <row r="94" spans="1:6" ht="63" customHeight="1" x14ac:dyDescent="0.3">
      <c r="A94" s="145">
        <f t="shared" si="1"/>
        <v>93</v>
      </c>
      <c r="B94" s="120" t="s">
        <v>497</v>
      </c>
      <c r="C94" s="131" t="s">
        <v>874</v>
      </c>
      <c r="D94" s="134" t="s">
        <v>540</v>
      </c>
      <c r="E94" s="152"/>
      <c r="F94" s="6"/>
    </row>
    <row r="95" spans="1:6" ht="36" x14ac:dyDescent="0.3">
      <c r="A95" s="148">
        <f t="shared" si="1"/>
        <v>94</v>
      </c>
      <c r="B95" s="127" t="s">
        <v>497</v>
      </c>
      <c r="C95" s="132" t="s">
        <v>513</v>
      </c>
      <c r="D95" s="135" t="s">
        <v>540</v>
      </c>
      <c r="E95" s="153"/>
      <c r="F95" s="130"/>
    </row>
    <row r="96" spans="1:6" ht="39.75" customHeight="1" x14ac:dyDescent="0.3">
      <c r="A96" s="145">
        <f t="shared" si="1"/>
        <v>95</v>
      </c>
      <c r="B96" s="120" t="s">
        <v>606</v>
      </c>
      <c r="C96" s="131" t="s">
        <v>875</v>
      </c>
      <c r="D96" s="134" t="s">
        <v>540</v>
      </c>
      <c r="E96" s="152"/>
      <c r="F96" s="6"/>
    </row>
    <row r="97" spans="1:6" ht="84" x14ac:dyDescent="0.3">
      <c r="A97" s="148">
        <f t="shared" si="1"/>
        <v>96</v>
      </c>
      <c r="B97" s="127" t="s">
        <v>606</v>
      </c>
      <c r="C97" s="132" t="s">
        <v>876</v>
      </c>
      <c r="D97" s="135" t="s">
        <v>540</v>
      </c>
      <c r="E97" s="153"/>
      <c r="F97" s="130"/>
    </row>
    <row r="98" spans="1:6" ht="36" x14ac:dyDescent="0.3">
      <c r="A98" s="145">
        <f t="shared" si="1"/>
        <v>97</v>
      </c>
      <c r="B98" s="120" t="s">
        <v>606</v>
      </c>
      <c r="C98" s="131" t="s">
        <v>516</v>
      </c>
      <c r="D98" s="134" t="s">
        <v>540</v>
      </c>
      <c r="E98" s="152"/>
      <c r="F98" s="6"/>
    </row>
    <row r="99" spans="1:6" ht="26.25" customHeight="1" x14ac:dyDescent="0.3">
      <c r="A99" s="148">
        <f t="shared" si="1"/>
        <v>98</v>
      </c>
      <c r="B99" s="127" t="s">
        <v>606</v>
      </c>
      <c r="C99" s="132" t="s">
        <v>517</v>
      </c>
      <c r="D99" s="135" t="s">
        <v>540</v>
      </c>
      <c r="E99" s="153"/>
      <c r="F99" s="130"/>
    </row>
    <row r="100" spans="1:6" ht="51.75" customHeight="1" x14ac:dyDescent="0.3">
      <c r="A100" s="145">
        <f t="shared" si="1"/>
        <v>99</v>
      </c>
      <c r="B100" s="120" t="s">
        <v>606</v>
      </c>
      <c r="C100" s="131" t="s">
        <v>877</v>
      </c>
      <c r="D100" s="134" t="s">
        <v>540</v>
      </c>
      <c r="E100" s="152"/>
      <c r="F100" s="6"/>
    </row>
    <row r="101" spans="1:6" ht="61.5" customHeight="1" x14ac:dyDescent="0.3">
      <c r="A101" s="148">
        <f t="shared" si="1"/>
        <v>100</v>
      </c>
      <c r="B101" s="127" t="s">
        <v>606</v>
      </c>
      <c r="C101" s="132" t="s">
        <v>949</v>
      </c>
      <c r="D101" s="135" t="s">
        <v>540</v>
      </c>
      <c r="E101" s="153"/>
      <c r="F101" s="130"/>
    </row>
    <row r="102" spans="1:6" ht="24" x14ac:dyDescent="0.3">
      <c r="A102" s="145">
        <f t="shared" si="1"/>
        <v>101</v>
      </c>
      <c r="B102" s="120" t="s">
        <v>463</v>
      </c>
      <c r="C102" s="131" t="s">
        <v>950</v>
      </c>
      <c r="D102" s="134" t="s">
        <v>540</v>
      </c>
      <c r="E102" s="152"/>
      <c r="F102" s="6"/>
    </row>
    <row r="103" spans="1:6" ht="26.25" customHeight="1" x14ac:dyDescent="0.3">
      <c r="A103" s="148">
        <f t="shared" si="1"/>
        <v>102</v>
      </c>
      <c r="B103" s="127" t="s">
        <v>463</v>
      </c>
      <c r="C103" s="132" t="s">
        <v>951</v>
      </c>
      <c r="D103" s="135" t="s">
        <v>540</v>
      </c>
      <c r="E103" s="153"/>
      <c r="F103" s="130"/>
    </row>
    <row r="104" spans="1:6" ht="63.75" customHeight="1" x14ac:dyDescent="0.3">
      <c r="A104" s="145">
        <f t="shared" si="1"/>
        <v>103</v>
      </c>
      <c r="B104" s="120" t="s">
        <v>463</v>
      </c>
      <c r="C104" s="131" t="s">
        <v>594</v>
      </c>
      <c r="D104" s="134" t="s">
        <v>540</v>
      </c>
      <c r="E104" s="152"/>
      <c r="F104" s="6"/>
    </row>
  </sheetData>
  <sheetProtection algorithmName="SHA-512" hashValue="5o5Wk6We4TKYF42GCJunYyv82D+fZLSwFOO+kOmMPjUPApDe4kFtHlxPqEgen5Nq2pWEAZ8N+liIYt2Dp1Aeog==" saltValue="rvzHkV+gEsUS8He6yAwXcw==" spinCount="100000" sheet="1" objects="1" scenarios="1" selectLockedCells="1"/>
  <autoFilter ref="A1:F104"/>
  <dataValidations count="1">
    <dataValidation type="list" allowBlank="1" showInputMessage="1" showErrorMessage="1" sqref="E2:E104">
      <formula1>"0, 1, 2"</formula1>
    </dataValidation>
  </dataValidations>
  <printOptions horizontalCentered="1"/>
  <pageMargins left="0.25" right="0.25" top="1" bottom="0.75" header="0.3" footer="0.3"/>
  <pageSetup fitToHeight="0" orientation="landscape" r:id="rId1"/>
  <headerFooter>
    <oddHeader>&amp;LDISCUSSION DRAFT
2-20-17&amp;CJUDICIAL COUNCIL OF CALIFORNIA
E-FILING SERVICES FOR THE SUPERIOR COURTS OF CALIFORNIA
&amp;"-,Bold"&amp;UNON-FUNCTIONAL REQUIREMENTS&amp;REXHIBIT 3
Page &amp;P of &amp;N</oddHeader>
    <oddFooter>&amp;L6341.001/&amp;"-,Bold"305597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M10"/>
  <sheetViews>
    <sheetView zoomScale="130" zoomScaleNormal="130" workbookViewId="0">
      <pane ySplit="1" topLeftCell="A2" activePane="bottomLeft" state="frozen"/>
      <selection pane="bottomLeft" activeCell="E8" sqref="E8"/>
    </sheetView>
  </sheetViews>
  <sheetFormatPr defaultColWidth="8.88671875" defaultRowHeight="14.4" x14ac:dyDescent="0.3"/>
  <cols>
    <col min="1" max="1" width="13.33203125" style="29" bestFit="1" customWidth="1"/>
    <col min="2" max="2" width="16" style="29" customWidth="1"/>
    <col min="3" max="3" width="34" style="30" customWidth="1"/>
    <col min="4" max="4" width="13.88671875" style="30" customWidth="1"/>
    <col min="5" max="5" width="17" style="30" bestFit="1" customWidth="1"/>
    <col min="6" max="6" width="31.5546875" style="30" customWidth="1"/>
    <col min="7" max="11" width="8.88671875" style="103"/>
    <col min="12" max="12" width="0" style="103" hidden="1" customWidth="1"/>
    <col min="13" max="16384" width="8.88671875" style="103"/>
  </cols>
  <sheetData>
    <row r="1" spans="1:39" s="105" customFormat="1" ht="60.75" customHeight="1" x14ac:dyDescent="0.3">
      <c r="A1" s="3" t="s">
        <v>668</v>
      </c>
      <c r="B1" s="25" t="s">
        <v>589</v>
      </c>
      <c r="C1" s="3" t="s">
        <v>1</v>
      </c>
      <c r="D1" s="3" t="s">
        <v>605</v>
      </c>
      <c r="E1" s="40" t="s">
        <v>725</v>
      </c>
      <c r="F1" s="40" t="s">
        <v>674</v>
      </c>
    </row>
    <row r="2" spans="1:39" s="63" customFormat="1" ht="48" x14ac:dyDescent="0.25">
      <c r="A2" s="122">
        <v>1</v>
      </c>
      <c r="B2" s="112" t="s">
        <v>722</v>
      </c>
      <c r="C2" s="5" t="s">
        <v>878</v>
      </c>
      <c r="D2" s="64" t="s">
        <v>540</v>
      </c>
      <c r="E2" s="150"/>
      <c r="F2" s="6"/>
      <c r="G2" s="68"/>
      <c r="H2" s="24"/>
      <c r="I2" s="24"/>
      <c r="J2" s="24"/>
      <c r="K2" s="24"/>
      <c r="M2" s="69"/>
      <c r="N2" s="69"/>
      <c r="O2" s="69"/>
      <c r="P2" s="69"/>
      <c r="Q2" s="69"/>
      <c r="R2" s="57"/>
      <c r="X2" s="69"/>
      <c r="Y2" s="69"/>
      <c r="AJ2" s="69"/>
      <c r="AM2" s="69"/>
    </row>
    <row r="3" spans="1:39" s="63" customFormat="1" ht="60" x14ac:dyDescent="0.25">
      <c r="A3" s="137">
        <f t="shared" ref="A3:A10" si="0">A2+1</f>
        <v>2</v>
      </c>
      <c r="B3" s="138" t="s">
        <v>722</v>
      </c>
      <c r="C3" s="139" t="s">
        <v>711</v>
      </c>
      <c r="D3" s="129" t="s">
        <v>540</v>
      </c>
      <c r="E3" s="151"/>
      <c r="F3" s="130"/>
      <c r="G3" s="68"/>
      <c r="H3" s="24"/>
      <c r="I3" s="24"/>
      <c r="J3" s="24"/>
      <c r="K3" s="24"/>
      <c r="M3" s="69"/>
      <c r="N3" s="69"/>
      <c r="O3" s="69"/>
      <c r="P3" s="69"/>
      <c r="Q3" s="69"/>
      <c r="R3" s="57"/>
      <c r="X3" s="69"/>
      <c r="Y3" s="69"/>
      <c r="AJ3" s="69"/>
      <c r="AM3" s="69"/>
    </row>
    <row r="4" spans="1:39" s="63" customFormat="1" ht="138" customHeight="1" x14ac:dyDescent="0.25">
      <c r="A4" s="122">
        <f t="shared" si="0"/>
        <v>3</v>
      </c>
      <c r="B4" s="112" t="s">
        <v>722</v>
      </c>
      <c r="C4" s="5" t="s">
        <v>879</v>
      </c>
      <c r="D4" s="64" t="s">
        <v>540</v>
      </c>
      <c r="E4" s="150"/>
      <c r="F4" s="6"/>
      <c r="G4" s="68"/>
      <c r="H4" s="24"/>
      <c r="I4" s="24"/>
      <c r="J4" s="24"/>
      <c r="K4" s="24"/>
      <c r="M4" s="69"/>
      <c r="N4" s="69"/>
      <c r="O4" s="69"/>
      <c r="P4" s="69"/>
      <c r="Q4" s="69"/>
      <c r="R4" s="57"/>
      <c r="X4" s="69"/>
      <c r="Y4" s="69"/>
      <c r="AJ4" s="69"/>
      <c r="AM4" s="69"/>
    </row>
    <row r="5" spans="1:39" s="63" customFormat="1" ht="24" x14ac:dyDescent="0.25">
      <c r="A5" s="137">
        <f t="shared" si="0"/>
        <v>4</v>
      </c>
      <c r="B5" s="138" t="s">
        <v>722</v>
      </c>
      <c r="C5" s="139" t="s">
        <v>599</v>
      </c>
      <c r="D5" s="129" t="s">
        <v>540</v>
      </c>
      <c r="E5" s="151"/>
      <c r="F5" s="130"/>
      <c r="G5" s="68"/>
      <c r="H5" s="24"/>
      <c r="I5" s="24"/>
      <c r="J5" s="24"/>
      <c r="K5" s="24"/>
      <c r="M5" s="69"/>
      <c r="N5" s="69"/>
      <c r="O5" s="69"/>
      <c r="P5" s="69"/>
      <c r="Q5" s="69"/>
      <c r="R5" s="57"/>
      <c r="X5" s="69"/>
      <c r="Y5" s="69"/>
      <c r="AJ5" s="69"/>
      <c r="AM5" s="69"/>
    </row>
    <row r="6" spans="1:39" s="63" customFormat="1" ht="24" x14ac:dyDescent="0.25">
      <c r="A6" s="122">
        <f t="shared" si="0"/>
        <v>5</v>
      </c>
      <c r="B6" s="112" t="s">
        <v>722</v>
      </c>
      <c r="C6" s="5" t="s">
        <v>600</v>
      </c>
      <c r="D6" s="64" t="s">
        <v>540</v>
      </c>
      <c r="E6" s="150"/>
      <c r="F6" s="6"/>
      <c r="G6" s="68"/>
      <c r="H6" s="24"/>
      <c r="I6" s="24"/>
      <c r="J6" s="24"/>
      <c r="K6" s="24"/>
      <c r="M6" s="69"/>
      <c r="N6" s="69"/>
      <c r="O6" s="69"/>
      <c r="P6" s="69"/>
      <c r="Q6" s="69"/>
      <c r="R6" s="57"/>
      <c r="X6" s="69"/>
      <c r="Y6" s="69"/>
      <c r="AJ6" s="69"/>
      <c r="AM6" s="69"/>
    </row>
    <row r="7" spans="1:39" s="63" customFormat="1" ht="36" x14ac:dyDescent="0.25">
      <c r="A7" s="137">
        <f t="shared" si="0"/>
        <v>6</v>
      </c>
      <c r="B7" s="138" t="s">
        <v>722</v>
      </c>
      <c r="C7" s="139" t="s">
        <v>601</v>
      </c>
      <c r="D7" s="129" t="s">
        <v>540</v>
      </c>
      <c r="E7" s="151"/>
      <c r="F7" s="130"/>
      <c r="G7" s="68"/>
      <c r="H7" s="24"/>
      <c r="I7" s="24"/>
      <c r="J7" s="24"/>
      <c r="K7" s="24"/>
      <c r="M7" s="69"/>
      <c r="N7" s="69"/>
      <c r="O7" s="69"/>
      <c r="P7" s="69"/>
      <c r="Q7" s="69"/>
      <c r="R7" s="57"/>
      <c r="X7" s="69"/>
      <c r="Y7" s="69"/>
      <c r="AJ7" s="69"/>
      <c r="AM7" s="69"/>
    </row>
    <row r="8" spans="1:39" s="63" customFormat="1" ht="36" x14ac:dyDescent="0.25">
      <c r="A8" s="122">
        <f t="shared" si="0"/>
        <v>7</v>
      </c>
      <c r="B8" s="112" t="s">
        <v>722</v>
      </c>
      <c r="C8" s="5" t="s">
        <v>602</v>
      </c>
      <c r="D8" s="64" t="s">
        <v>540</v>
      </c>
      <c r="E8" s="150"/>
      <c r="F8" s="6"/>
      <c r="G8" s="68"/>
      <c r="H8" s="24"/>
      <c r="I8" s="24"/>
      <c r="J8" s="24"/>
      <c r="K8" s="24"/>
      <c r="M8" s="69"/>
      <c r="N8" s="69"/>
      <c r="O8" s="69"/>
      <c r="P8" s="69"/>
      <c r="Q8" s="69"/>
      <c r="R8" s="57"/>
      <c r="X8" s="69"/>
      <c r="Y8" s="69"/>
      <c r="AJ8" s="69"/>
      <c r="AM8" s="69"/>
    </row>
    <row r="9" spans="1:39" s="63" customFormat="1" ht="48" x14ac:dyDescent="0.25">
      <c r="A9" s="137">
        <f t="shared" si="0"/>
        <v>8</v>
      </c>
      <c r="B9" s="138" t="s">
        <v>722</v>
      </c>
      <c r="C9" s="139" t="s">
        <v>880</v>
      </c>
      <c r="D9" s="129" t="s">
        <v>540</v>
      </c>
      <c r="E9" s="151"/>
      <c r="F9" s="130"/>
      <c r="G9" s="68"/>
      <c r="H9" s="24"/>
      <c r="I9" s="24"/>
      <c r="J9" s="24"/>
      <c r="K9" s="24"/>
      <c r="M9" s="69"/>
      <c r="N9" s="69"/>
      <c r="O9" s="69"/>
      <c r="P9" s="69"/>
      <c r="Q9" s="69"/>
      <c r="R9" s="57"/>
      <c r="X9" s="69"/>
      <c r="Y9" s="69"/>
      <c r="AJ9" s="69"/>
      <c r="AM9" s="69"/>
    </row>
    <row r="10" spans="1:39" s="63" customFormat="1" ht="36" x14ac:dyDescent="0.25">
      <c r="A10" s="122">
        <f t="shared" si="0"/>
        <v>9</v>
      </c>
      <c r="B10" s="112" t="s">
        <v>722</v>
      </c>
      <c r="C10" s="5" t="s">
        <v>881</v>
      </c>
      <c r="D10" s="64" t="s">
        <v>540</v>
      </c>
      <c r="E10" s="150"/>
      <c r="F10" s="6"/>
      <c r="G10" s="68"/>
      <c r="H10" s="24"/>
      <c r="I10" s="24"/>
      <c r="J10" s="24"/>
      <c r="K10" s="24"/>
      <c r="M10" s="69"/>
      <c r="N10" s="69"/>
      <c r="O10" s="69"/>
      <c r="P10" s="69"/>
      <c r="Q10" s="69"/>
      <c r="R10" s="57"/>
      <c r="X10" s="69"/>
      <c r="Y10" s="69"/>
      <c r="AJ10" s="69"/>
      <c r="AM10" s="69"/>
    </row>
  </sheetData>
  <sheetProtection algorithmName="SHA-512" hashValue="d2pRM48YH2s53Xz2oG/tOKauH3+C9oG32JuNFrkdryNmckgjxHanjEvFb7EKEtf5qFCa/DL0c2CzjQTI5ME/qw==" saltValue="zw0f9h7h8KvLpZAYxrbr7Q==" spinCount="100000" sheet="1" objects="1" scenarios="1" selectLockedCells="1"/>
  <autoFilter ref="A1:F10"/>
  <dataValidations count="1">
    <dataValidation type="list" allowBlank="1" showInputMessage="1" showErrorMessage="1" sqref="E2:E10">
      <formula1>"0, 1, 2"</formula1>
    </dataValidation>
  </dataValidations>
  <printOptions horizontalCentered="1"/>
  <pageMargins left="0.25" right="0.25" top="1" bottom="0.75" header="0.3" footer="0.3"/>
  <pageSetup fitToHeight="0" orientation="landscape" r:id="rId1"/>
  <headerFooter>
    <oddHeader>&amp;LDISCUSSION DRAFT
2-20-17&amp;CJUDICIAL COUNCIL OF CALIFORNIA
E-FILING SERVICES FOR THE SUPERIOR COURTS OF CALIFORNIA
&amp;"-,Bold"&amp;USTANDARDS MANAGEMENT REQUIREMENTS&amp;REXHIBIT 4
Page &amp;P of &amp;N</oddHeader>
    <oddFooter>&amp;L6341.001/&amp;"-,Bold"305597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M11"/>
  <sheetViews>
    <sheetView zoomScale="130" zoomScaleNormal="130" workbookViewId="0">
      <pane ySplit="1" topLeftCell="A2" activePane="bottomLeft" state="frozen"/>
      <selection pane="bottomLeft" activeCell="E6" sqref="E6"/>
    </sheetView>
  </sheetViews>
  <sheetFormatPr defaultColWidth="8.88671875" defaultRowHeight="14.4" x14ac:dyDescent="0.3"/>
  <cols>
    <col min="1" max="1" width="13.33203125" style="29" bestFit="1" customWidth="1"/>
    <col min="2" max="2" width="16" style="29" customWidth="1"/>
    <col min="3" max="3" width="34" style="30" customWidth="1"/>
    <col min="4" max="4" width="13.88671875" style="30" customWidth="1"/>
    <col min="5" max="5" width="17" style="30" bestFit="1" customWidth="1"/>
    <col min="6" max="6" width="31.5546875" style="133" customWidth="1"/>
    <col min="7" max="11" width="8.88671875" style="103"/>
    <col min="12" max="12" width="0" style="103" hidden="1" customWidth="1"/>
    <col min="13" max="16384" width="8.88671875" style="103"/>
  </cols>
  <sheetData>
    <row r="1" spans="1:39" s="105" customFormat="1" ht="60.6" x14ac:dyDescent="0.3">
      <c r="A1" s="3" t="s">
        <v>668</v>
      </c>
      <c r="B1" s="25" t="s">
        <v>589</v>
      </c>
      <c r="C1" s="3" t="s">
        <v>1</v>
      </c>
      <c r="D1" s="3" t="s">
        <v>605</v>
      </c>
      <c r="E1" s="40" t="s">
        <v>725</v>
      </c>
      <c r="F1" s="40" t="s">
        <v>674</v>
      </c>
    </row>
    <row r="2" spans="1:39" s="63" customFormat="1" ht="60" x14ac:dyDescent="0.25">
      <c r="A2" s="123">
        <v>1</v>
      </c>
      <c r="B2" s="112" t="s">
        <v>723</v>
      </c>
      <c r="C2" s="5" t="s">
        <v>987</v>
      </c>
      <c r="D2" s="64" t="s">
        <v>540</v>
      </c>
      <c r="E2" s="150"/>
      <c r="F2" s="6"/>
      <c r="G2" s="68"/>
      <c r="H2" s="24"/>
      <c r="I2" s="24"/>
      <c r="J2" s="24"/>
      <c r="K2" s="24"/>
      <c r="M2" s="69"/>
      <c r="N2" s="69"/>
      <c r="O2" s="69"/>
      <c r="P2" s="69"/>
      <c r="Q2" s="69"/>
      <c r="R2" s="57"/>
      <c r="X2" s="69"/>
      <c r="Y2" s="69"/>
      <c r="AJ2" s="69"/>
      <c r="AM2" s="69"/>
    </row>
    <row r="3" spans="1:39" s="63" customFormat="1" ht="60" x14ac:dyDescent="0.25">
      <c r="A3" s="140">
        <f t="shared" ref="A3:A11" si="0">A2+1</f>
        <v>2</v>
      </c>
      <c r="B3" s="138" t="s">
        <v>723</v>
      </c>
      <c r="C3" s="139" t="s">
        <v>988</v>
      </c>
      <c r="D3" s="129" t="s">
        <v>540</v>
      </c>
      <c r="E3" s="151"/>
      <c r="F3" s="130"/>
      <c r="G3" s="68"/>
      <c r="H3" s="24"/>
      <c r="I3" s="24"/>
      <c r="J3" s="24"/>
      <c r="K3" s="24"/>
      <c r="M3" s="69"/>
      <c r="N3" s="69"/>
      <c r="O3" s="69"/>
      <c r="P3" s="69"/>
      <c r="Q3" s="69"/>
      <c r="R3" s="57"/>
      <c r="X3" s="69"/>
      <c r="Y3" s="69"/>
      <c r="AJ3" s="69"/>
      <c r="AM3" s="69"/>
    </row>
    <row r="4" spans="1:39" s="63" customFormat="1" ht="36" x14ac:dyDescent="0.25">
      <c r="A4" s="123">
        <f>A3+1</f>
        <v>3</v>
      </c>
      <c r="B4" s="112" t="s">
        <v>723</v>
      </c>
      <c r="C4" s="5" t="s">
        <v>882</v>
      </c>
      <c r="D4" s="64" t="s">
        <v>540</v>
      </c>
      <c r="E4" s="150"/>
      <c r="F4" s="6"/>
      <c r="G4" s="68"/>
      <c r="H4" s="24"/>
      <c r="I4" s="24"/>
      <c r="J4" s="24"/>
      <c r="K4" s="24"/>
      <c r="M4" s="69"/>
      <c r="N4" s="69"/>
      <c r="O4" s="69"/>
      <c r="P4" s="69"/>
      <c r="Q4" s="69"/>
      <c r="R4" s="57"/>
      <c r="X4" s="69"/>
      <c r="Y4" s="69"/>
      <c r="AJ4" s="69"/>
      <c r="AM4" s="69"/>
    </row>
    <row r="5" spans="1:39" s="63" customFormat="1" ht="48" x14ac:dyDescent="0.25">
      <c r="A5" s="140">
        <f t="shared" si="0"/>
        <v>4</v>
      </c>
      <c r="B5" s="138" t="s">
        <v>723</v>
      </c>
      <c r="C5" s="139" t="s">
        <v>977</v>
      </c>
      <c r="D5" s="129" t="s">
        <v>540</v>
      </c>
      <c r="E5" s="151"/>
      <c r="F5" s="130"/>
      <c r="G5" s="68"/>
      <c r="H5" s="24"/>
      <c r="I5" s="24"/>
      <c r="J5" s="24"/>
      <c r="K5" s="24"/>
      <c r="M5" s="69"/>
      <c r="N5" s="69"/>
      <c r="O5" s="69"/>
      <c r="P5" s="69"/>
      <c r="Q5" s="69"/>
      <c r="R5" s="57"/>
      <c r="X5" s="69"/>
      <c r="Y5" s="69"/>
      <c r="AJ5" s="69"/>
      <c r="AM5" s="69"/>
    </row>
    <row r="6" spans="1:39" s="63" customFormat="1" ht="48" x14ac:dyDescent="0.25">
      <c r="A6" s="123">
        <f t="shared" si="0"/>
        <v>5</v>
      </c>
      <c r="B6" s="112" t="s">
        <v>723</v>
      </c>
      <c r="C6" s="5" t="s">
        <v>978</v>
      </c>
      <c r="D6" s="64" t="s">
        <v>540</v>
      </c>
      <c r="E6" s="150"/>
      <c r="F6" s="6"/>
      <c r="G6" s="68"/>
      <c r="H6" s="24"/>
      <c r="I6" s="24"/>
      <c r="J6" s="24"/>
      <c r="K6" s="24"/>
      <c r="M6" s="69"/>
      <c r="N6" s="69"/>
      <c r="O6" s="69"/>
      <c r="P6" s="69"/>
      <c r="Q6" s="69"/>
      <c r="R6" s="57"/>
      <c r="X6" s="69"/>
      <c r="Y6" s="69"/>
      <c r="AJ6" s="69"/>
      <c r="AM6" s="69"/>
    </row>
    <row r="7" spans="1:39" s="63" customFormat="1" ht="24" x14ac:dyDescent="0.25">
      <c r="A7" s="140">
        <f t="shared" si="0"/>
        <v>6</v>
      </c>
      <c r="B7" s="138" t="s">
        <v>723</v>
      </c>
      <c r="C7" s="139" t="s">
        <v>979</v>
      </c>
      <c r="D7" s="129" t="s">
        <v>540</v>
      </c>
      <c r="E7" s="151"/>
      <c r="F7" s="130"/>
      <c r="G7" s="68"/>
      <c r="H7" s="24"/>
      <c r="I7" s="24"/>
      <c r="J7" s="24"/>
      <c r="K7" s="24"/>
      <c r="M7" s="69"/>
      <c r="N7" s="69"/>
      <c r="O7" s="69"/>
      <c r="P7" s="69"/>
      <c r="Q7" s="69"/>
      <c r="R7" s="57"/>
      <c r="X7" s="69"/>
      <c r="Y7" s="69"/>
      <c r="AJ7" s="69"/>
      <c r="AM7" s="69"/>
    </row>
    <row r="8" spans="1:39" s="63" customFormat="1" ht="36" x14ac:dyDescent="0.25">
      <c r="A8" s="123">
        <f t="shared" si="0"/>
        <v>7</v>
      </c>
      <c r="B8" s="112" t="s">
        <v>723</v>
      </c>
      <c r="C8" s="5" t="s">
        <v>980</v>
      </c>
      <c r="D8" s="64" t="s">
        <v>540</v>
      </c>
      <c r="E8" s="150"/>
      <c r="F8" s="6"/>
      <c r="G8" s="68"/>
      <c r="H8" s="24"/>
      <c r="I8" s="24"/>
      <c r="J8" s="24"/>
      <c r="K8" s="24"/>
      <c r="M8" s="69"/>
      <c r="N8" s="69"/>
      <c r="O8" s="69"/>
      <c r="P8" s="69"/>
      <c r="Q8" s="69"/>
      <c r="R8" s="57"/>
      <c r="X8" s="69"/>
      <c r="Y8" s="69"/>
      <c r="AJ8" s="69"/>
      <c r="AM8" s="69"/>
    </row>
    <row r="9" spans="1:39" s="63" customFormat="1" ht="24" x14ac:dyDescent="0.25">
      <c r="A9" s="140">
        <f t="shared" si="0"/>
        <v>8</v>
      </c>
      <c r="B9" s="138" t="s">
        <v>723</v>
      </c>
      <c r="C9" s="139" t="s">
        <v>981</v>
      </c>
      <c r="D9" s="129" t="s">
        <v>540</v>
      </c>
      <c r="E9" s="151"/>
      <c r="F9" s="130"/>
      <c r="G9" s="68"/>
      <c r="H9" s="24"/>
      <c r="I9" s="24"/>
      <c r="J9" s="24"/>
      <c r="K9" s="24"/>
      <c r="M9" s="69"/>
      <c r="N9" s="69"/>
      <c r="O9" s="69"/>
      <c r="P9" s="69"/>
      <c r="Q9" s="69"/>
      <c r="R9" s="57"/>
      <c r="X9" s="69"/>
      <c r="Y9" s="69"/>
      <c r="AJ9" s="69"/>
      <c r="AM9" s="69"/>
    </row>
    <row r="10" spans="1:39" s="63" customFormat="1" ht="36" x14ac:dyDescent="0.25">
      <c r="A10" s="123">
        <f t="shared" si="0"/>
        <v>9</v>
      </c>
      <c r="B10" s="112" t="s">
        <v>723</v>
      </c>
      <c r="C10" s="5" t="s">
        <v>982</v>
      </c>
      <c r="D10" s="64" t="s">
        <v>540</v>
      </c>
      <c r="E10" s="150"/>
      <c r="F10" s="6"/>
      <c r="G10" s="68"/>
      <c r="H10" s="24"/>
      <c r="I10" s="24"/>
      <c r="J10" s="24"/>
      <c r="K10" s="24"/>
      <c r="M10" s="69"/>
      <c r="N10" s="69"/>
      <c r="O10" s="69"/>
      <c r="P10" s="69"/>
      <c r="Q10" s="69"/>
      <c r="R10" s="57"/>
      <c r="X10" s="69"/>
      <c r="Y10" s="69"/>
      <c r="AJ10" s="69"/>
      <c r="AM10" s="69"/>
    </row>
    <row r="11" spans="1:39" s="63" customFormat="1" ht="84" x14ac:dyDescent="0.25">
      <c r="A11" s="140">
        <f t="shared" si="0"/>
        <v>10</v>
      </c>
      <c r="B11" s="138" t="s">
        <v>723</v>
      </c>
      <c r="C11" s="139" t="s">
        <v>883</v>
      </c>
      <c r="D11" s="129" t="s">
        <v>540</v>
      </c>
      <c r="E11" s="151"/>
      <c r="F11" s="130"/>
      <c r="G11" s="68"/>
      <c r="H11" s="24"/>
      <c r="I11" s="24"/>
      <c r="J11" s="24"/>
      <c r="K11" s="24"/>
      <c r="M11" s="69"/>
      <c r="N11" s="69"/>
      <c r="O11" s="69"/>
      <c r="P11" s="69"/>
      <c r="Q11" s="69"/>
      <c r="R11" s="57"/>
      <c r="X11" s="69"/>
      <c r="Y11" s="69"/>
      <c r="AJ11" s="69"/>
      <c r="AM11" s="69"/>
    </row>
  </sheetData>
  <sheetProtection algorithmName="SHA-512" hashValue="50D9IuWsg8oyF+h7CL5kFmZT7vZLcGzeOKXvQE6Cf6oqAFdj8gqQrOdBxrEONMP/DQQWLlyl6X4Sotf0Gi1M8g==" saltValue="XeMU83Ot6VMLB+Gxqb3TOA==" spinCount="100000" sheet="1" objects="1" scenarios="1" selectLockedCells="1"/>
  <autoFilter ref="A1:F11"/>
  <dataValidations count="1">
    <dataValidation type="list" allowBlank="1" showInputMessage="1" showErrorMessage="1" sqref="E2:E11">
      <formula1>"0, 1, 2"</formula1>
    </dataValidation>
  </dataValidations>
  <printOptions horizontalCentered="1"/>
  <pageMargins left="0.25" right="0.25" top="1" bottom="0.75" header="0.3" footer="0.3"/>
  <pageSetup fitToHeight="0" orientation="landscape" r:id="rId1"/>
  <headerFooter>
    <oddHeader>&amp;LDISCUSSION DRAFT
2-20-17&amp;CJUDICIAL COUNCIL OF CALIFORNIA
E-FILING SERVICES FOR THE SUPERIOR COURTS OF CALIFORNIA
 &amp;"-,Bold"&amp;UIMPLEMENTATION AND DEPLOYMENT REQUIREMENTS&amp;REXHIBIT 5
Page &amp;P of &amp;N</oddHeader>
    <oddFooter>&amp;L6341.001/&amp;"-,Bold"305597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N11"/>
  <sheetViews>
    <sheetView zoomScale="130" zoomScaleNormal="130" workbookViewId="0">
      <pane ySplit="1" topLeftCell="A2" activePane="bottomLeft" state="frozen"/>
      <selection pane="bottomLeft" activeCell="F9" sqref="F9"/>
    </sheetView>
  </sheetViews>
  <sheetFormatPr defaultColWidth="8.88671875" defaultRowHeight="14.4" x14ac:dyDescent="0.3"/>
  <cols>
    <col min="1" max="1" width="13.33203125" style="29" bestFit="1" customWidth="1"/>
    <col min="2" max="2" width="16" style="29" customWidth="1"/>
    <col min="3" max="3" width="34" style="30" customWidth="1"/>
    <col min="4" max="4" width="13.88671875" style="30" customWidth="1"/>
    <col min="5" max="5" width="17" style="30" bestFit="1" customWidth="1"/>
    <col min="6" max="6" width="31.5546875" style="133" customWidth="1"/>
    <col min="7" max="12" width="8.88671875" style="103"/>
    <col min="13" max="13" width="0" style="103" hidden="1" customWidth="1"/>
    <col min="14" max="16384" width="8.88671875" style="103"/>
  </cols>
  <sheetData>
    <row r="1" spans="1:40" s="105" customFormat="1" ht="60.6" x14ac:dyDescent="0.3">
      <c r="A1" s="3" t="s">
        <v>668</v>
      </c>
      <c r="B1" s="25" t="s">
        <v>589</v>
      </c>
      <c r="C1" s="3" t="s">
        <v>1</v>
      </c>
      <c r="D1" s="3" t="s">
        <v>605</v>
      </c>
      <c r="E1" s="40" t="s">
        <v>725</v>
      </c>
      <c r="F1" s="40" t="s">
        <v>674</v>
      </c>
    </row>
    <row r="2" spans="1:40" s="63" customFormat="1" ht="24" x14ac:dyDescent="0.25">
      <c r="A2" s="124">
        <v>1</v>
      </c>
      <c r="B2" s="112" t="s">
        <v>724</v>
      </c>
      <c r="C2" s="26" t="s">
        <v>603</v>
      </c>
      <c r="D2" s="64" t="s">
        <v>540</v>
      </c>
      <c r="E2" s="150"/>
      <c r="F2" s="6"/>
      <c r="G2" s="70"/>
      <c r="H2" s="68"/>
      <c r="I2" s="24"/>
      <c r="J2" s="24"/>
      <c r="K2" s="24"/>
      <c r="L2" s="24"/>
      <c r="N2" s="69"/>
      <c r="O2" s="69"/>
      <c r="P2" s="69"/>
      <c r="Q2" s="69"/>
      <c r="R2" s="69"/>
      <c r="S2" s="57"/>
      <c r="Y2" s="69"/>
      <c r="Z2" s="69"/>
      <c r="AK2" s="69"/>
      <c r="AN2" s="69"/>
    </row>
    <row r="3" spans="1:40" ht="36" x14ac:dyDescent="0.3">
      <c r="A3" s="141">
        <f t="shared" ref="A3" si="0">A2+1</f>
        <v>2</v>
      </c>
      <c r="B3" s="138" t="s">
        <v>724</v>
      </c>
      <c r="C3" s="138" t="s">
        <v>884</v>
      </c>
      <c r="D3" s="129" t="s">
        <v>540</v>
      </c>
      <c r="E3" s="151"/>
      <c r="F3" s="130"/>
    </row>
    <row r="4" spans="1:40" ht="48" x14ac:dyDescent="0.3">
      <c r="A4" s="124">
        <f t="shared" ref="A4:A11" si="1">A3+1</f>
        <v>3</v>
      </c>
      <c r="B4" s="112" t="s">
        <v>724</v>
      </c>
      <c r="C4" s="26" t="s">
        <v>983</v>
      </c>
      <c r="D4" s="64" t="s">
        <v>540</v>
      </c>
      <c r="E4" s="150"/>
      <c r="F4" s="6"/>
    </row>
    <row r="5" spans="1:40" ht="48" x14ac:dyDescent="0.3">
      <c r="A5" s="141">
        <f t="shared" si="1"/>
        <v>4</v>
      </c>
      <c r="B5" s="138" t="s">
        <v>724</v>
      </c>
      <c r="C5" s="138" t="s">
        <v>984</v>
      </c>
      <c r="D5" s="129" t="s">
        <v>540</v>
      </c>
      <c r="E5" s="151"/>
      <c r="F5" s="130"/>
    </row>
    <row r="6" spans="1:40" s="30" customFormat="1" ht="24" x14ac:dyDescent="0.3">
      <c r="A6" s="124">
        <f t="shared" si="1"/>
        <v>5</v>
      </c>
      <c r="B6" s="112" t="s">
        <v>724</v>
      </c>
      <c r="C6" s="26" t="s">
        <v>968</v>
      </c>
      <c r="D6" s="64" t="s">
        <v>540</v>
      </c>
      <c r="E6" s="150"/>
      <c r="F6" s="6"/>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row>
    <row r="7" spans="1:40" s="30" customFormat="1" ht="48" x14ac:dyDescent="0.3">
      <c r="A7" s="141">
        <f t="shared" si="1"/>
        <v>6</v>
      </c>
      <c r="B7" s="138" t="s">
        <v>724</v>
      </c>
      <c r="C7" s="138" t="s">
        <v>969</v>
      </c>
      <c r="D7" s="129" t="s">
        <v>540</v>
      </c>
      <c r="E7" s="151"/>
      <c r="F7" s="130"/>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row>
    <row r="8" spans="1:40" s="30" customFormat="1" ht="24" x14ac:dyDescent="0.3">
      <c r="A8" s="124">
        <f t="shared" si="1"/>
        <v>7</v>
      </c>
      <c r="B8" s="112" t="s">
        <v>724</v>
      </c>
      <c r="C8" s="26" t="s">
        <v>970</v>
      </c>
      <c r="D8" s="64" t="s">
        <v>540</v>
      </c>
      <c r="E8" s="150"/>
      <c r="F8" s="6"/>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row>
    <row r="9" spans="1:40" s="30" customFormat="1" ht="24" x14ac:dyDescent="0.3">
      <c r="A9" s="141">
        <f t="shared" si="1"/>
        <v>8</v>
      </c>
      <c r="B9" s="138" t="s">
        <v>724</v>
      </c>
      <c r="C9" s="138" t="s">
        <v>971</v>
      </c>
      <c r="D9" s="129" t="s">
        <v>540</v>
      </c>
      <c r="E9" s="151"/>
      <c r="F9" s="130"/>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row>
    <row r="10" spans="1:40" s="30" customFormat="1" ht="36" x14ac:dyDescent="0.3">
      <c r="A10" s="124">
        <f t="shared" si="1"/>
        <v>9</v>
      </c>
      <c r="B10" s="112" t="s">
        <v>724</v>
      </c>
      <c r="C10" s="26" t="s">
        <v>985</v>
      </c>
      <c r="D10" s="64" t="s">
        <v>540</v>
      </c>
      <c r="E10" s="150"/>
      <c r="F10" s="6"/>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row>
    <row r="11" spans="1:40" s="30" customFormat="1" ht="36" x14ac:dyDescent="0.3">
      <c r="A11" s="141">
        <f t="shared" si="1"/>
        <v>10</v>
      </c>
      <c r="B11" s="138" t="s">
        <v>724</v>
      </c>
      <c r="C11" s="138" t="s">
        <v>986</v>
      </c>
      <c r="D11" s="129" t="s">
        <v>540</v>
      </c>
      <c r="E11" s="151"/>
      <c r="F11" s="130"/>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row>
  </sheetData>
  <sheetProtection algorithmName="SHA-512" hashValue="w2/6LQ8q+KyXLJIxABzOXgJr4Nw0DvMuG3auZfBhJFxu7AhtmHKqqVKn7NjUH1MnMMATPI38dCGdMmTI3KfZiA==" saltValue="NH9+gM2R6TXh7pMeyH1Xcw==" spinCount="100000" sheet="1" objects="1" scenarios="1" selectLockedCells="1"/>
  <autoFilter ref="A1:F11"/>
  <dataValidations count="1">
    <dataValidation type="list" allowBlank="1" showInputMessage="1" showErrorMessage="1" sqref="E2:E11">
      <formula1>"0, 1, 2"</formula1>
    </dataValidation>
  </dataValidations>
  <printOptions horizontalCentered="1"/>
  <pageMargins left="0.25" right="0.25" top="1" bottom="0.75" header="0.3" footer="0.3"/>
  <pageSetup fitToHeight="0" orientation="landscape" r:id="rId1"/>
  <headerFooter>
    <oddHeader>&amp;LDISCUSSION DRAFT
2-20-17&amp;CJUDICIAL COUNCIL OF CALIFORNIA
E-FILING SERVICES FOR THE SUPERIOR COURTS OF CALIFORNIA
&amp;"-,Bold"&amp;USERVICE LEVEL REQUIREMENTS&amp;REXHIBIT 6
Page &amp;P of &amp;N</oddHeader>
    <oddFooter>&amp;L6341.001/&amp;"-,Bold"305597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19"/>
  <sheetViews>
    <sheetView zoomScale="130" zoomScaleNormal="130" workbookViewId="0">
      <pane ySplit="1" topLeftCell="A9" activePane="bottomLeft" state="frozen"/>
      <selection pane="bottomLeft" activeCell="F18" sqref="F18"/>
    </sheetView>
  </sheetViews>
  <sheetFormatPr defaultColWidth="8.88671875" defaultRowHeight="14.4" x14ac:dyDescent="0.3"/>
  <cols>
    <col min="1" max="1" width="13.33203125" style="29" bestFit="1" customWidth="1"/>
    <col min="2" max="2" width="16" style="29" customWidth="1"/>
    <col min="3" max="3" width="34" style="30" customWidth="1"/>
    <col min="4" max="4" width="13.88671875" style="30" customWidth="1"/>
    <col min="5" max="5" width="17" style="30" bestFit="1" customWidth="1"/>
    <col min="6" max="6" width="31.5546875" style="133" customWidth="1"/>
    <col min="7" max="7" width="50.6640625" style="30" hidden="1" customWidth="1"/>
    <col min="8" max="8" width="34.88671875" style="87" hidden="1" customWidth="1"/>
    <col min="9" max="14" width="8.88671875" style="103"/>
    <col min="15" max="15" width="0" style="103" hidden="1" customWidth="1"/>
    <col min="16" max="16384" width="8.88671875" style="103"/>
  </cols>
  <sheetData>
    <row r="1" spans="1:8" s="105" customFormat="1" ht="60.6" x14ac:dyDescent="0.3">
      <c r="A1" s="3" t="s">
        <v>668</v>
      </c>
      <c r="B1" s="25" t="s">
        <v>589</v>
      </c>
      <c r="C1" s="3" t="s">
        <v>1</v>
      </c>
      <c r="D1" s="3" t="s">
        <v>605</v>
      </c>
      <c r="E1" s="40" t="s">
        <v>725</v>
      </c>
      <c r="F1" s="40" t="s">
        <v>674</v>
      </c>
      <c r="G1" s="3" t="s">
        <v>3</v>
      </c>
      <c r="H1" s="3" t="s">
        <v>591</v>
      </c>
    </row>
    <row r="2" spans="1:8" ht="24" x14ac:dyDescent="0.3">
      <c r="A2" s="146">
        <v>1</v>
      </c>
      <c r="B2" s="112" t="s">
        <v>885</v>
      </c>
      <c r="C2" s="26" t="s">
        <v>972</v>
      </c>
      <c r="D2" s="64" t="s">
        <v>540</v>
      </c>
      <c r="E2" s="67"/>
      <c r="F2" s="6"/>
      <c r="G2" s="27" t="s">
        <v>472</v>
      </c>
      <c r="H2" s="85"/>
    </row>
    <row r="3" spans="1:8" ht="24" x14ac:dyDescent="0.3">
      <c r="A3" s="146">
        <f t="shared" ref="A3:A19" si="0">A2+1</f>
        <v>2</v>
      </c>
      <c r="B3" s="138" t="s">
        <v>885</v>
      </c>
      <c r="C3" s="138" t="s">
        <v>938</v>
      </c>
      <c r="D3" s="129" t="s">
        <v>540</v>
      </c>
      <c r="E3" s="127"/>
      <c r="F3" s="130"/>
      <c r="G3" s="27" t="s">
        <v>229</v>
      </c>
      <c r="H3" s="85"/>
    </row>
    <row r="4" spans="1:8" ht="24" x14ac:dyDescent="0.3">
      <c r="A4" s="146">
        <f t="shared" si="0"/>
        <v>3</v>
      </c>
      <c r="B4" s="112" t="s">
        <v>885</v>
      </c>
      <c r="C4" s="26" t="s">
        <v>974</v>
      </c>
      <c r="D4" s="64" t="s">
        <v>540</v>
      </c>
      <c r="E4" s="67"/>
      <c r="F4" s="6"/>
      <c r="G4" s="27" t="s">
        <v>229</v>
      </c>
      <c r="H4" s="85"/>
    </row>
    <row r="5" spans="1:8" ht="36" x14ac:dyDescent="0.3">
      <c r="A5" s="146">
        <f t="shared" si="0"/>
        <v>4</v>
      </c>
      <c r="B5" s="138" t="s">
        <v>885</v>
      </c>
      <c r="C5" s="138" t="s">
        <v>886</v>
      </c>
      <c r="D5" s="129" t="s">
        <v>540</v>
      </c>
      <c r="E5" s="127"/>
      <c r="F5" s="130"/>
      <c r="G5" s="27" t="s">
        <v>229</v>
      </c>
      <c r="H5" s="85"/>
    </row>
    <row r="6" spans="1:8" ht="36" x14ac:dyDescent="0.3">
      <c r="A6" s="146">
        <f t="shared" si="0"/>
        <v>5</v>
      </c>
      <c r="B6" s="112" t="s">
        <v>885</v>
      </c>
      <c r="C6" s="26" t="s">
        <v>975</v>
      </c>
      <c r="D6" s="64" t="s">
        <v>540</v>
      </c>
      <c r="E6" s="67"/>
      <c r="F6" s="6"/>
      <c r="G6" s="27" t="s">
        <v>473</v>
      </c>
      <c r="H6" s="85"/>
    </row>
    <row r="7" spans="1:8" ht="36" x14ac:dyDescent="0.3">
      <c r="A7" s="146">
        <f t="shared" si="0"/>
        <v>6</v>
      </c>
      <c r="B7" s="138" t="s">
        <v>885</v>
      </c>
      <c r="C7" s="138" t="s">
        <v>891</v>
      </c>
      <c r="D7" s="129" t="s">
        <v>541</v>
      </c>
      <c r="E7" s="127"/>
      <c r="F7" s="130"/>
      <c r="G7" s="27" t="s">
        <v>474</v>
      </c>
      <c r="H7" s="85"/>
    </row>
    <row r="8" spans="1:8" ht="36" x14ac:dyDescent="0.3">
      <c r="A8" s="146">
        <f t="shared" si="0"/>
        <v>7</v>
      </c>
      <c r="B8" s="138" t="s">
        <v>885</v>
      </c>
      <c r="C8" s="26" t="s">
        <v>989</v>
      </c>
      <c r="D8" s="64" t="s">
        <v>540</v>
      </c>
      <c r="E8" s="127"/>
      <c r="F8" s="130"/>
      <c r="G8" s="27"/>
      <c r="H8" s="85"/>
    </row>
    <row r="9" spans="1:8" ht="36" x14ac:dyDescent="0.3">
      <c r="A9" s="146">
        <f t="shared" si="0"/>
        <v>8</v>
      </c>
      <c r="B9" s="112" t="s">
        <v>885</v>
      </c>
      <c r="C9" s="26" t="s">
        <v>887</v>
      </c>
      <c r="D9" s="64" t="s">
        <v>540</v>
      </c>
      <c r="E9" s="150"/>
      <c r="F9" s="6"/>
      <c r="G9" s="27" t="s">
        <v>229</v>
      </c>
      <c r="H9" s="85"/>
    </row>
    <row r="10" spans="1:8" ht="24" x14ac:dyDescent="0.3">
      <c r="A10" s="146">
        <f t="shared" si="0"/>
        <v>9</v>
      </c>
      <c r="B10" s="138" t="s">
        <v>885</v>
      </c>
      <c r="C10" s="138" t="s">
        <v>888</v>
      </c>
      <c r="D10" s="129" t="s">
        <v>541</v>
      </c>
      <c r="E10" s="151"/>
      <c r="F10" s="130"/>
      <c r="G10" s="27" t="s">
        <v>478</v>
      </c>
      <c r="H10" s="85"/>
    </row>
    <row r="11" spans="1:8" ht="36" x14ac:dyDescent="0.3">
      <c r="A11" s="146">
        <f t="shared" si="0"/>
        <v>10</v>
      </c>
      <c r="B11" s="112" t="s">
        <v>885</v>
      </c>
      <c r="C11" s="26" t="s">
        <v>889</v>
      </c>
      <c r="D11" s="64" t="s">
        <v>541</v>
      </c>
      <c r="E11" s="150"/>
      <c r="F11" s="6"/>
      <c r="G11" s="27" t="s">
        <v>937</v>
      </c>
      <c r="H11" s="85"/>
    </row>
    <row r="12" spans="1:8" ht="24" x14ac:dyDescent="0.3">
      <c r="A12" s="146">
        <f t="shared" si="0"/>
        <v>11</v>
      </c>
      <c r="B12" s="138" t="s">
        <v>885</v>
      </c>
      <c r="C12" s="138" t="s">
        <v>973</v>
      </c>
      <c r="D12" s="129" t="s">
        <v>540</v>
      </c>
      <c r="E12" s="151"/>
      <c r="F12" s="130"/>
      <c r="G12" s="27" t="s">
        <v>229</v>
      </c>
      <c r="H12" s="85"/>
    </row>
    <row r="13" spans="1:8" ht="24" x14ac:dyDescent="0.3">
      <c r="A13" s="146">
        <f t="shared" si="0"/>
        <v>12</v>
      </c>
      <c r="B13" s="112" t="s">
        <v>885</v>
      </c>
      <c r="C13" s="26" t="s">
        <v>608</v>
      </c>
      <c r="D13" s="64" t="s">
        <v>540</v>
      </c>
      <c r="E13" s="150"/>
      <c r="F13" s="6"/>
      <c r="G13" s="27" t="s">
        <v>610</v>
      </c>
      <c r="H13" s="85"/>
    </row>
    <row r="14" spans="1:8" ht="36" x14ac:dyDescent="0.3">
      <c r="A14" s="146">
        <f t="shared" si="0"/>
        <v>13</v>
      </c>
      <c r="B14" s="138" t="s">
        <v>885</v>
      </c>
      <c r="C14" s="138" t="s">
        <v>609</v>
      </c>
      <c r="D14" s="129" t="s">
        <v>540</v>
      </c>
      <c r="E14" s="151"/>
      <c r="F14" s="130"/>
      <c r="G14" s="27" t="s">
        <v>611</v>
      </c>
      <c r="H14" s="85"/>
    </row>
    <row r="15" spans="1:8" ht="36" x14ac:dyDescent="0.3">
      <c r="A15" s="146">
        <f t="shared" si="0"/>
        <v>14</v>
      </c>
      <c r="B15" s="112" t="s">
        <v>885</v>
      </c>
      <c r="C15" s="26" t="s">
        <v>890</v>
      </c>
      <c r="D15" s="64" t="s">
        <v>540</v>
      </c>
      <c r="E15" s="150"/>
      <c r="F15" s="6"/>
      <c r="G15" s="27" t="s">
        <v>612</v>
      </c>
      <c r="H15" s="85"/>
    </row>
    <row r="16" spans="1:8" ht="24" x14ac:dyDescent="0.3">
      <c r="A16" s="146">
        <f t="shared" si="0"/>
        <v>15</v>
      </c>
      <c r="B16" s="138" t="s">
        <v>885</v>
      </c>
      <c r="C16" s="138" t="s">
        <v>705</v>
      </c>
      <c r="D16" s="129" t="s">
        <v>540</v>
      </c>
      <c r="E16" s="151"/>
      <c r="F16" s="130"/>
      <c r="G16" s="27" t="s">
        <v>613</v>
      </c>
      <c r="H16" s="85"/>
    </row>
    <row r="17" spans="1:8" ht="36" x14ac:dyDescent="0.3">
      <c r="A17" s="146">
        <f t="shared" si="0"/>
        <v>16</v>
      </c>
      <c r="B17" s="112" t="s">
        <v>885</v>
      </c>
      <c r="C17" s="26" t="s">
        <v>706</v>
      </c>
      <c r="D17" s="64" t="s">
        <v>540</v>
      </c>
      <c r="E17" s="150"/>
      <c r="F17" s="6"/>
      <c r="G17" s="27" t="s">
        <v>614</v>
      </c>
      <c r="H17" s="85"/>
    </row>
    <row r="18" spans="1:8" ht="24" x14ac:dyDescent="0.3">
      <c r="A18" s="146">
        <f t="shared" si="0"/>
        <v>17</v>
      </c>
      <c r="B18" s="138" t="s">
        <v>885</v>
      </c>
      <c r="C18" s="138" t="s">
        <v>707</v>
      </c>
      <c r="D18" s="129" t="s">
        <v>540</v>
      </c>
      <c r="E18" s="151"/>
      <c r="F18" s="130"/>
      <c r="G18" s="27" t="s">
        <v>615</v>
      </c>
      <c r="H18" s="85"/>
    </row>
    <row r="19" spans="1:8" ht="24" x14ac:dyDescent="0.3">
      <c r="A19" s="146">
        <f t="shared" si="0"/>
        <v>18</v>
      </c>
      <c r="B19" s="112" t="s">
        <v>885</v>
      </c>
      <c r="C19" s="26" t="s">
        <v>708</v>
      </c>
      <c r="D19" s="64" t="s">
        <v>540</v>
      </c>
      <c r="E19" s="150"/>
      <c r="F19" s="6"/>
      <c r="G19" s="27" t="s">
        <v>616</v>
      </c>
      <c r="H19" s="85"/>
    </row>
  </sheetData>
  <sheetProtection algorithmName="SHA-512" hashValue="RgwSDUyTqU6NE3xqF/AP1IVjRk1eyCu4giSKaKCJlwah+MiaX/zXAD1fuAxM1jT1d3pU8Jaxh414uwyu+l8R5g==" saltValue="R0Mikk0gwceEncyl4vtI4A==" spinCount="100000" sheet="1" objects="1" scenarios="1" selectLockedCells="1"/>
  <autoFilter ref="A1:G19"/>
  <dataValidations count="1">
    <dataValidation type="list" allowBlank="1" showInputMessage="1" showErrorMessage="1" sqref="E2:E19">
      <formula1>"0, 1, 2"</formula1>
    </dataValidation>
  </dataValidations>
  <printOptions horizontalCentered="1"/>
  <pageMargins left="0.25" right="0.25" top="1" bottom="0.75" header="0.3" footer="0.3"/>
  <pageSetup fitToHeight="0" orientation="landscape" r:id="rId1"/>
  <headerFooter>
    <oddHeader>&amp;LDISCUSSION DRAFT
2-20-17&amp;CJUDICIAL COUNCIL OF CALIFORNIA
E-FILING SERVICES FOR THE SUPERIOR COURTS OF CALIFORNIA
&amp;"-,Bold"&amp;USUPPORT AND MAINTENANCE REQUIREMENTS&amp;REXHIBIT 7
Page &amp;P of &amp;N</oddHeader>
    <oddFooter>&amp;L6341.001/&amp;"-,Bold"305597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B813BAA1B10A408BF0C443180BA899" ma:contentTypeVersion="2" ma:contentTypeDescription="Create a new document." ma:contentTypeScope="" ma:versionID="e62de9294172d0bf936419a0d3e41de1">
  <xsd:schema xmlns:xsd="http://www.w3.org/2001/XMLSchema" xmlns:xs="http://www.w3.org/2001/XMLSchema" xmlns:p="http://schemas.microsoft.com/office/2006/metadata/properties" xmlns:ns2="9c0948f5-7a4b-432c-87cd-e07ec7721333" targetNamespace="http://schemas.microsoft.com/office/2006/metadata/properties" ma:root="true" ma:fieldsID="6def19ae0aebd2dd0618f74b8481fb84" ns2:_="">
    <xsd:import namespace="9c0948f5-7a4b-432c-87cd-e07ec772133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0948f5-7a4b-432c-87cd-e07ec772133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187962-B83F-4004-8D92-A960CBEB1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0948f5-7a4b-432c-87cd-e07ec7721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E6A447-0822-467A-B556-6D86DEE27E1A}">
  <ds:schemaRefs>
    <ds:schemaRef ds:uri="http://schemas.microsoft.com/sharepoint/v3/contenttype/forms"/>
  </ds:schemaRefs>
</ds:datastoreItem>
</file>

<file path=customXml/itemProps3.xml><?xml version="1.0" encoding="utf-8"?>
<ds:datastoreItem xmlns:ds="http://schemas.openxmlformats.org/officeDocument/2006/customXml" ds:itemID="{501D5236-E6EA-4508-BAF3-1E54C7B50B70}">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9c0948f5-7a4b-432c-87cd-e07ec772133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ID Mgmt</vt:lpstr>
      <vt:lpstr>EFSP</vt:lpstr>
      <vt:lpstr>Exhibit 1 - EFM Func. Reqmts.</vt:lpstr>
      <vt:lpstr>Exhibit 2 - EFSP Funct. Reqmts.</vt:lpstr>
      <vt:lpstr>Exhibit 3 - Non-Funct. Reqmts.</vt:lpstr>
      <vt:lpstr>Exhibit 4 - Standards Mangement</vt:lpstr>
      <vt:lpstr>Exhibit 5 - Impl. &amp; Deploy.</vt:lpstr>
      <vt:lpstr>Exhibit 6 - Service Level Stds.</vt:lpstr>
      <vt:lpstr>Exhibit 7 - Support &amp; Maint.</vt:lpstr>
      <vt:lpstr>Lookup Tables</vt:lpstr>
      <vt:lpstr>X-Ref</vt:lpstr>
      <vt:lpstr>Requirements Trash Can</vt:lpstr>
      <vt:lpstr>Functional_Categories</vt:lpstr>
      <vt:lpstr>'Exhibit 1 - EFM Func. Reqmts.'!Print_Titles</vt:lpstr>
      <vt:lpstr>'Exhibit 2 - EFSP Funct. Reqmts.'!Print_Titles</vt:lpstr>
      <vt:lpstr>'Exhibit 3 - Non-Funct. Reqmts.'!Print_Titles</vt:lpstr>
      <vt:lpstr>'Exhibit 4 - Standards Mangement'!Print_Titles</vt:lpstr>
      <vt:lpstr>'Exhibit 5 - Impl. &amp; Deploy.'!Print_Titles</vt:lpstr>
      <vt:lpstr>'Exhibit 6 - Service Level Stds.'!Print_Titles</vt:lpstr>
      <vt:lpstr>'Exhibit 7 - Support &amp; Maint.'!Print_Titles</vt:lpstr>
    </vt:vector>
  </TitlesOfParts>
  <Manager/>
  <Company>MTG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Source for California E-Filing Exhibits (Without Hidden Columns)</dc:title>
  <dc:subject/>
  <dc:creator>GLW</dc:creator>
  <cp:keywords/>
  <dc:description/>
  <cp:lastModifiedBy>Coombs, Paula</cp:lastModifiedBy>
  <cp:revision/>
  <cp:lastPrinted>2017-02-23T20:38:46Z</cp:lastPrinted>
  <dcterms:created xsi:type="dcterms:W3CDTF">2016-04-07T17:57:08Z</dcterms:created>
  <dcterms:modified xsi:type="dcterms:W3CDTF">2017-04-11T16:06:55Z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0x0101002EB813BAA1B10A408BF0C443180BA899</vt:lpwstr>
  </property>
</Properties>
</file>