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80" windowHeight="9348" activeTab="0"/>
  </bookViews>
  <sheets>
    <sheet name="Appendix A1 - Cover Sheet" sheetId="1" r:id="rId1"/>
    <sheet name="Court Statisitics" sheetId="2" r:id="rId2"/>
  </sheets>
  <definedNames>
    <definedName name="Alameda_Inhouse_Inhouse_Inhouse_Inhouse_Inhouse_DOMAIN_Inhouse_Inhouse_DOMAIN_Inhouse_2" localSheetId="1">'Court Statisitics'!#REF!</definedName>
    <definedName name="Alameda_Inhouse_Inhouse_Inhouse_Inhouse_Inhouse_DOMAIN_Inhouse_Inhouse_DOMAIN_Inhouse_2_1" localSheetId="1">'Court Statisitics'!#REF!</definedName>
    <definedName name="Alameda_Inhouse_Inhouse_Inhouse_Inhouse_Inhouse_DOMAIN_Inhouse_Inhouse_DOMAIN_Inhouse_2_2" localSheetId="1">'Court Statisitics'!$A$40:$A$42</definedName>
    <definedName name="_xlnm.Print_Titles" localSheetId="1">'Court Statisitics'!$4:$4</definedName>
  </definedNames>
  <calcPr fullCalcOnLoad="1"/>
</workbook>
</file>

<file path=xl/sharedStrings.xml><?xml version="1.0" encoding="utf-8"?>
<sst xmlns="http://schemas.openxmlformats.org/spreadsheetml/2006/main" count="201" uniqueCount="122">
  <si>
    <t xml:space="preserve"> </t>
  </si>
  <si>
    <t>Alpine</t>
  </si>
  <si>
    <t>Amador</t>
  </si>
  <si>
    <t>Butte</t>
  </si>
  <si>
    <t>Calaveras</t>
  </si>
  <si>
    <t>Colusa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</si>
  <si>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</si>
  <si>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</si>
  <si>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</si>
  <si>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</si>
  <si>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</si>
  <si>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</si>
  <si>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</si>
  <si>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</si>
  <si>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</si>
  <si>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</si>
  <si>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</si>
  <si>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</si>
  <si>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</si>
  <si>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</si>
  <si>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</si>
  <si>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</si>
  <si>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</si>
  <si>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</si>
  <si>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</si>
  <si>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</si>
  <si>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Placer</t>
  </si>
  <si>
    <t>Plumas</t>
  </si>
  <si>
    <t>Riverside</t>
  </si>
  <si>
    <t>Sacramento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</si>
  <si>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</si>
  <si>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</si>
  <si>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</si>
  <si>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</si>
  <si>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</si>
  <si>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</si>
  <si>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</si>
  <si>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</si>
  <si>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</si>
  <si>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</si>
  <si>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</si>
  <si>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</si>
  <si>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</si>
  <si>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</si>
  <si>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Current as of: December 21, 2007</t>
  </si>
  <si>
    <t>AOC</t>
  </si>
  <si>
    <t>Size</t>
  </si>
  <si>
    <t>Locations</t>
  </si>
  <si>
    <t>Case Filings</t>
  </si>
  <si>
    <t>Employee FTE</t>
  </si>
  <si>
    <t>No of Judges</t>
  </si>
  <si>
    <t>Subordinant Judicial Officers</t>
  </si>
  <si>
    <t xml:space="preserve">Alameda  </t>
  </si>
  <si>
    <t>Oakland</t>
  </si>
  <si>
    <t>L</t>
  </si>
  <si>
    <t xml:space="preserve">Orange  </t>
  </si>
  <si>
    <t>Santa Ana</t>
  </si>
  <si>
    <t xml:space="preserve">San Bernardino </t>
  </si>
  <si>
    <t>San Diego</t>
  </si>
  <si>
    <t>San Francisco</t>
  </si>
  <si>
    <t>Santa Clara</t>
  </si>
  <si>
    <t>San Jose</t>
  </si>
  <si>
    <t xml:space="preserve">Contra Costa </t>
  </si>
  <si>
    <t>Martinez</t>
  </si>
  <si>
    <t>M</t>
  </si>
  <si>
    <t>Bakersfield</t>
  </si>
  <si>
    <t>Salinas</t>
  </si>
  <si>
    <t>San Joaquin</t>
  </si>
  <si>
    <t>Stockton</t>
  </si>
  <si>
    <t>San Mateo</t>
  </si>
  <si>
    <t>Redwood City</t>
  </si>
  <si>
    <t>Santa Barbara</t>
  </si>
  <si>
    <t>Fairfield</t>
  </si>
  <si>
    <t>Santa Rosa</t>
  </si>
  <si>
    <t>Modesto</t>
  </si>
  <si>
    <t>Visalia</t>
  </si>
  <si>
    <t>Oroville</t>
  </si>
  <si>
    <t>S</t>
  </si>
  <si>
    <t>El Dorado</t>
  </si>
  <si>
    <t>Placerville</t>
  </si>
  <si>
    <t>Eureka</t>
  </si>
  <si>
    <t>El Centro</t>
  </si>
  <si>
    <t>Hanford</t>
  </si>
  <si>
    <t>Lakeport</t>
  </si>
  <si>
    <t>San Rafael</t>
  </si>
  <si>
    <t>Ukiah</t>
  </si>
  <si>
    <t>Nevada City</t>
  </si>
  <si>
    <t>Auburn</t>
  </si>
  <si>
    <t>San Luis Obispo</t>
  </si>
  <si>
    <t>Santa Cruz</t>
  </si>
  <si>
    <t>Redding</t>
  </si>
  <si>
    <t>Yreka</t>
  </si>
  <si>
    <t>Yuba city</t>
  </si>
  <si>
    <t>Red Bluff</t>
  </si>
  <si>
    <t>Sonora</t>
  </si>
  <si>
    <t>Woodland</t>
  </si>
  <si>
    <t>Marysville</t>
  </si>
  <si>
    <t>XL</t>
  </si>
  <si>
    <t>Markleeville</t>
  </si>
  <si>
    <t>XS</t>
  </si>
  <si>
    <t>Jackson</t>
  </si>
  <si>
    <t>San Andreas</t>
  </si>
  <si>
    <t>Del Norte</t>
  </si>
  <si>
    <t>Cresent City</t>
  </si>
  <si>
    <t>Willows</t>
  </si>
  <si>
    <t>Independence</t>
  </si>
  <si>
    <t>Susanville</t>
  </si>
  <si>
    <t>Alturas</t>
  </si>
  <si>
    <t>Bridgeport</t>
  </si>
  <si>
    <t>Quincy</t>
  </si>
  <si>
    <t>San Benito</t>
  </si>
  <si>
    <t>Hollister</t>
  </si>
  <si>
    <t>Downieville</t>
  </si>
  <si>
    <t>Weaverville</t>
  </si>
  <si>
    <t>Total</t>
  </si>
  <si>
    <t>Employee FTEs</t>
  </si>
  <si>
    <t>Subordinate Judicial Officers</t>
  </si>
  <si>
    <t xml:space="preserve">   </t>
  </si>
  <si>
    <t>All Courts</t>
  </si>
  <si>
    <t xml:space="preserve">County </t>
  </si>
  <si>
    <t>City</t>
  </si>
  <si>
    <t>Appendix A1 -Court Location Statistics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</si>
</sst>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000"/>
    <numFmt numFmtId="168" formatCode="00"/>
    <numFmt numFmtId="169" formatCode="[$-409]h:mm:ss\ AM/PM"/>
    <numFmt numFmtId="170" formatCode="_(* #,##0_);_(* \(#,##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8"/>
      <color indexed="8"/>
      <name val="Arial"/>
      <family val="0"/>
    </font>
    <font>
      <b/>
      <sz val="16"/>
      <name val="Arial"/>
      <family val="2"/>
    </font>
    <font>
      <sz val="9"/>
      <color indexed="9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5" borderId="0" xfId="0" applyFont="1" applyFill="1" applyAlignment="1">
      <alignment horizontal="center" wrapText="1"/>
    </xf>
    <xf numFmtId="38" fontId="9" fillId="6" borderId="0" xfId="0" applyNumberFormat="1" applyFont="1" applyFill="1" applyBorder="1" applyAlignment="1">
      <alignment/>
    </xf>
    <xf numFmtId="38" fontId="9" fillId="6" borderId="0" xfId="15" applyNumberFormat="1" applyFont="1" applyFill="1" applyBorder="1" applyAlignment="1">
      <alignment horizontal="center"/>
    </xf>
    <xf numFmtId="170" fontId="9" fillId="6" borderId="0" xfId="15" applyNumberFormat="1" applyFont="1" applyFill="1" applyAlignment="1">
      <alignment horizontal="right"/>
    </xf>
    <xf numFmtId="170" fontId="9" fillId="6" borderId="0" xfId="15" applyNumberFormat="1" applyFont="1" applyFill="1" applyBorder="1" applyAlignment="1">
      <alignment horizontal="center"/>
    </xf>
    <xf numFmtId="38" fontId="9" fillId="0" borderId="0" xfId="0" applyNumberFormat="1" applyFont="1" applyFill="1" applyBorder="1" applyAlignment="1">
      <alignment/>
    </xf>
    <xf numFmtId="38" fontId="9" fillId="0" borderId="0" xfId="15" applyNumberFormat="1" applyFont="1" applyFill="1" applyBorder="1" applyAlignment="1">
      <alignment horizontal="center"/>
    </xf>
    <xf numFmtId="170" fontId="9" fillId="0" borderId="0" xfId="15" applyNumberFormat="1" applyFont="1" applyFill="1" applyAlignment="1">
      <alignment horizontal="right"/>
    </xf>
    <xf numFmtId="170" fontId="9" fillId="0" borderId="0" xfId="15" applyNumberFormat="1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/>
    </xf>
    <xf numFmtId="38" fontId="10" fillId="0" borderId="0" xfId="15" applyNumberFormat="1" applyFont="1" applyFill="1" applyBorder="1" applyAlignment="1">
      <alignment horizontal="center"/>
    </xf>
    <xf numFmtId="170" fontId="10" fillId="0" borderId="0" xfId="15" applyNumberFormat="1" applyFont="1" applyFill="1" applyAlignment="1">
      <alignment horizontal="right"/>
    </xf>
    <xf numFmtId="43" fontId="10" fillId="0" borderId="0" xfId="15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170" fontId="10" fillId="0" borderId="0" xfId="15" applyNumberFormat="1" applyFont="1" applyFill="1" applyBorder="1" applyAlignment="1">
      <alignment horizontal="center"/>
    </xf>
    <xf numFmtId="38" fontId="12" fillId="6" borderId="0" xfId="15" applyNumberFormat="1" applyFont="1" applyFill="1" applyBorder="1" applyAlignment="1">
      <alignment horizontal="center"/>
    </xf>
    <xf numFmtId="0" fontId="8" fillId="6" borderId="0" xfId="0" applyFont="1" applyFill="1" applyAlignment="1">
      <alignment/>
    </xf>
    <xf numFmtId="170" fontId="12" fillId="6" borderId="0" xfId="15" applyNumberFormat="1" applyFont="1" applyFill="1" applyBorder="1" applyAlignment="1">
      <alignment horizontal="center" vertical="center" wrapText="1"/>
    </xf>
    <xf numFmtId="38" fontId="9" fillId="0" borderId="2" xfId="15" applyNumberFormat="1" applyFont="1" applyFill="1" applyBorder="1" applyAlignment="1">
      <alignment horizontal="center"/>
    </xf>
    <xf numFmtId="38" fontId="9" fillId="0" borderId="2" xfId="15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170" fontId="9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38" fontId="10" fillId="0" borderId="3" xfId="0" applyNumberFormat="1" applyFont="1" applyFill="1" applyBorder="1" applyAlignment="1">
      <alignment/>
    </xf>
    <xf numFmtId="38" fontId="10" fillId="0" borderId="4" xfId="0" applyNumberFormat="1" applyFont="1" applyFill="1" applyBorder="1" applyAlignment="1">
      <alignment/>
    </xf>
    <xf numFmtId="38" fontId="10" fillId="0" borderId="5" xfId="0" applyNumberFormat="1" applyFont="1" applyFill="1" applyBorder="1" applyAlignment="1">
      <alignment/>
    </xf>
    <xf numFmtId="38" fontId="9" fillId="0" borderId="2" xfId="0" applyNumberFormat="1" applyFont="1" applyFill="1" applyBorder="1" applyAlignment="1">
      <alignment/>
    </xf>
    <xf numFmtId="170" fontId="9" fillId="0" borderId="2" xfId="15" applyNumberFormat="1" applyFont="1" applyFill="1" applyBorder="1" applyAlignment="1">
      <alignment horizontal="right"/>
    </xf>
    <xf numFmtId="170" fontId="9" fillId="0" borderId="2" xfId="15" applyNumberFormat="1" applyFont="1" applyFill="1" applyBorder="1" applyAlignment="1">
      <alignment horizontal="center"/>
    </xf>
    <xf numFmtId="43" fontId="9" fillId="0" borderId="2" xfId="15" applyNumberFormat="1" applyFont="1" applyFill="1" applyBorder="1" applyAlignment="1">
      <alignment horizontal="right"/>
    </xf>
    <xf numFmtId="170" fontId="9" fillId="0" borderId="2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7">
      <selection activeCell="M25" sqref="M2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74"/>
  <sheetViews>
    <sheetView zoomScale="75" zoomScaleNormal="75" workbookViewId="0" topLeftCell="A1">
      <pane ySplit="4" topLeftCell="BM5" activePane="bottomLeft" state="frozen"/>
      <selection pane="topLeft" activeCell="U77" sqref="U77"/>
      <selection pane="bottomLeft" activeCell="D81" sqref="D81"/>
    </sheetView>
  </sheetViews>
  <sheetFormatPr defaultColWidth="9.140625" defaultRowHeight="12.75"/>
  <cols>
    <col min="1" max="1" width="60.8515625" style="0" customWidth="1"/>
    <col min="2" max="2" width="25.7109375" style="0" bestFit="1" customWidth="1"/>
    <col min="3" max="3" width="14.8515625" style="0" bestFit="1" customWidth="1"/>
    <col min="4" max="4" width="14.7109375" style="0" customWidth="1"/>
    <col min="5" max="5" width="16.28125" style="4" customWidth="1"/>
    <col min="6" max="6" width="14.28125" style="5" customWidth="1"/>
    <col min="7" max="7" width="17.00390625" style="5" customWidth="1"/>
    <col min="8" max="8" width="14.28125" style="5" customWidth="1"/>
    <col min="9" max="9" width="12.00390625" style="5" customWidth="1"/>
    <col min="10" max="67" width="9.140625" style="5" customWidth="1"/>
  </cols>
  <sheetData>
    <row r="1" spans="1:5" ht="15.75" thickBot="1">
      <c r="A1" s="11" t="s">
        <v>121</v>
      </c>
      <c r="B1" s="7"/>
      <c r="C1" s="7"/>
      <c r="D1" s="7"/>
      <c r="E1" s="8"/>
    </row>
    <row r="2" spans="1:5" ht="15.75" thickBot="1">
      <c r="A2" s="12" t="s">
        <v>45</v>
      </c>
      <c r="B2" s="9"/>
      <c r="C2" s="9"/>
      <c r="D2" s="9"/>
      <c r="E2" s="10"/>
    </row>
    <row r="3" spans="1:5" ht="29.25" customHeight="1" thickBot="1">
      <c r="A3" s="1" t="s">
        <v>44</v>
      </c>
      <c r="B3" s="48"/>
      <c r="C3" s="48"/>
      <c r="D3" s="48"/>
      <c r="E3" s="48"/>
    </row>
    <row r="4" spans="1:67" ht="21">
      <c r="A4" s="14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BO4"/>
    </row>
    <row r="5" spans="1:67" ht="23.25">
      <c r="A5" s="15" t="s">
        <v>119</v>
      </c>
      <c r="B5" s="15" t="s">
        <v>120</v>
      </c>
      <c r="C5" s="15" t="s">
        <v>46</v>
      </c>
      <c r="D5" s="15" t="s">
        <v>47</v>
      </c>
      <c r="E5" s="15" t="s">
        <v>48</v>
      </c>
      <c r="F5" s="15" t="s">
        <v>49</v>
      </c>
      <c r="G5" s="15" t="s">
        <v>50</v>
      </c>
      <c r="H5" s="15" t="s">
        <v>51</v>
      </c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67" ht="12.75">
      <c r="A6" s="43" t="s">
        <v>15</v>
      </c>
      <c r="B6" s="43" t="s">
        <v>15</v>
      </c>
      <c r="C6" s="34" t="s">
        <v>97</v>
      </c>
      <c r="D6" s="44">
        <v>49</v>
      </c>
      <c r="E6" s="44">
        <v>2680912</v>
      </c>
      <c r="F6" s="45">
        <v>5441</v>
      </c>
      <c r="G6" s="44">
        <v>431</v>
      </c>
      <c r="H6" s="46">
        <v>154.25</v>
      </c>
      <c r="BO6"/>
    </row>
    <row r="7" spans="1:67" ht="12.75">
      <c r="A7" s="43" t="s">
        <v>52</v>
      </c>
      <c r="B7" s="43" t="s">
        <v>53</v>
      </c>
      <c r="C7" s="34" t="s">
        <v>54</v>
      </c>
      <c r="D7" s="44">
        <v>15</v>
      </c>
      <c r="E7" s="44">
        <v>406275</v>
      </c>
      <c r="F7" s="45">
        <v>901</v>
      </c>
      <c r="G7" s="44">
        <v>69</v>
      </c>
      <c r="H7" s="46">
        <v>16</v>
      </c>
      <c r="BC7"/>
      <c r="BD7"/>
      <c r="BE7"/>
      <c r="BF7"/>
      <c r="BG7"/>
      <c r="BH7"/>
      <c r="BI7"/>
      <c r="BJ7"/>
      <c r="BK7"/>
      <c r="BL7"/>
      <c r="BM7"/>
      <c r="BN7"/>
      <c r="BO7"/>
    </row>
    <row r="8" spans="1:67" ht="12.75">
      <c r="A8" s="43" t="s">
        <v>55</v>
      </c>
      <c r="B8" s="43" t="s">
        <v>56</v>
      </c>
      <c r="C8" s="34" t="s">
        <v>54</v>
      </c>
      <c r="D8" s="47">
        <v>9</v>
      </c>
      <c r="E8" s="44">
        <v>700873</v>
      </c>
      <c r="F8" s="45">
        <v>1933</v>
      </c>
      <c r="G8" s="44">
        <v>110</v>
      </c>
      <c r="H8" s="46">
        <v>34</v>
      </c>
      <c r="BC8"/>
      <c r="BD8"/>
      <c r="BE8"/>
      <c r="BF8"/>
      <c r="BG8"/>
      <c r="BH8"/>
      <c r="BI8"/>
      <c r="BJ8"/>
      <c r="BK8"/>
      <c r="BL8"/>
      <c r="BM8"/>
      <c r="BN8"/>
      <c r="BO8"/>
    </row>
    <row r="9" spans="1:67" ht="12.75">
      <c r="A9" s="43" t="s">
        <v>28</v>
      </c>
      <c r="B9" s="43" t="s">
        <v>28</v>
      </c>
      <c r="C9" s="34" t="s">
        <v>54</v>
      </c>
      <c r="D9" s="44">
        <v>7</v>
      </c>
      <c r="E9" s="44">
        <v>441116</v>
      </c>
      <c r="F9" s="45">
        <v>1116</v>
      </c>
      <c r="G9" s="44">
        <v>56</v>
      </c>
      <c r="H9" s="46">
        <v>20</v>
      </c>
      <c r="BC9"/>
      <c r="BD9"/>
      <c r="BE9"/>
      <c r="BF9"/>
      <c r="BG9"/>
      <c r="BH9"/>
      <c r="BI9"/>
      <c r="BJ9"/>
      <c r="BK9"/>
      <c r="BL9"/>
      <c r="BM9"/>
      <c r="BN9"/>
      <c r="BO9"/>
    </row>
    <row r="10" spans="1:67" ht="12.75">
      <c r="A10" s="43" t="s">
        <v>29</v>
      </c>
      <c r="B10" s="43" t="s">
        <v>29</v>
      </c>
      <c r="C10" s="34" t="s">
        <v>54</v>
      </c>
      <c r="D10" s="47">
        <v>5</v>
      </c>
      <c r="E10" s="44">
        <v>351912</v>
      </c>
      <c r="F10" s="45">
        <v>880</v>
      </c>
      <c r="G10" s="44">
        <v>57</v>
      </c>
      <c r="H10" s="46">
        <v>15.5</v>
      </c>
      <c r="BC10"/>
      <c r="BD10"/>
      <c r="BE10"/>
      <c r="BF10"/>
      <c r="BG10"/>
      <c r="BH10"/>
      <c r="BI10"/>
      <c r="BJ10"/>
      <c r="BK10"/>
      <c r="BL10"/>
      <c r="BM10"/>
      <c r="BN10"/>
      <c r="BO10"/>
    </row>
    <row r="11" spans="1:67" ht="12.75">
      <c r="A11" s="43" t="s">
        <v>57</v>
      </c>
      <c r="B11" s="43" t="s">
        <v>57</v>
      </c>
      <c r="C11" s="34" t="s">
        <v>54</v>
      </c>
      <c r="D11" s="47">
        <v>11</v>
      </c>
      <c r="E11" s="44">
        <v>464984</v>
      </c>
      <c r="F11" s="45">
        <v>1064</v>
      </c>
      <c r="G11" s="44">
        <v>71</v>
      </c>
      <c r="H11" s="46">
        <v>13</v>
      </c>
      <c r="BC11"/>
      <c r="BD11"/>
      <c r="BE11"/>
      <c r="BF11"/>
      <c r="BG11"/>
      <c r="BH11"/>
      <c r="BI11"/>
      <c r="BJ11"/>
      <c r="BK11"/>
      <c r="BL11"/>
      <c r="BM11"/>
      <c r="BN11"/>
      <c r="BO11"/>
    </row>
    <row r="12" spans="1:67" ht="12.75">
      <c r="A12" s="43" t="s">
        <v>58</v>
      </c>
      <c r="B12" s="43" t="s">
        <v>58</v>
      </c>
      <c r="C12" s="34" t="s">
        <v>54</v>
      </c>
      <c r="D12" s="44">
        <v>10</v>
      </c>
      <c r="E12" s="44">
        <v>658356</v>
      </c>
      <c r="F12" s="45">
        <v>1783</v>
      </c>
      <c r="G12" s="44">
        <v>128</v>
      </c>
      <c r="H12" s="46">
        <v>26</v>
      </c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67" ht="12.75">
      <c r="A13" s="43" t="s">
        <v>59</v>
      </c>
      <c r="B13" s="43" t="s">
        <v>59</v>
      </c>
      <c r="C13" s="34" t="s">
        <v>54</v>
      </c>
      <c r="D13" s="47">
        <v>2</v>
      </c>
      <c r="E13" s="44">
        <v>132334</v>
      </c>
      <c r="F13" s="45">
        <v>571</v>
      </c>
      <c r="G13" s="44">
        <v>50</v>
      </c>
      <c r="H13" s="46">
        <v>16</v>
      </c>
      <c r="BC13"/>
      <c r="BD13"/>
      <c r="BE13"/>
      <c r="BF13"/>
      <c r="BG13"/>
      <c r="BH13"/>
      <c r="BI13"/>
      <c r="BJ13"/>
      <c r="BK13"/>
      <c r="BL13"/>
      <c r="BM13"/>
      <c r="BN13"/>
      <c r="BO13"/>
    </row>
    <row r="14" spans="1:67" ht="12.75">
      <c r="A14" s="43" t="s">
        <v>60</v>
      </c>
      <c r="B14" s="43" t="s">
        <v>61</v>
      </c>
      <c r="C14" s="34" t="s">
        <v>54</v>
      </c>
      <c r="D14" s="44">
        <v>6</v>
      </c>
      <c r="E14" s="44">
        <v>374205</v>
      </c>
      <c r="F14" s="45">
        <v>904</v>
      </c>
      <c r="G14" s="44">
        <v>79</v>
      </c>
      <c r="H14" s="46">
        <v>10</v>
      </c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2.75">
      <c r="A15" s="43" t="s">
        <v>62</v>
      </c>
      <c r="B15" s="43" t="s">
        <v>63</v>
      </c>
      <c r="C15" s="34" t="s">
        <v>64</v>
      </c>
      <c r="D15" s="44">
        <v>6</v>
      </c>
      <c r="E15" s="44">
        <v>200745</v>
      </c>
      <c r="F15" s="45">
        <v>438</v>
      </c>
      <c r="G15" s="44">
        <v>34</v>
      </c>
      <c r="H15" s="46">
        <v>12</v>
      </c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2.75">
      <c r="A16" s="43" t="s">
        <v>6</v>
      </c>
      <c r="B16" s="43" t="s">
        <v>6</v>
      </c>
      <c r="C16" s="34" t="s">
        <v>64</v>
      </c>
      <c r="D16" s="47">
        <v>10</v>
      </c>
      <c r="E16" s="44">
        <v>248357</v>
      </c>
      <c r="F16" s="45">
        <v>547</v>
      </c>
      <c r="G16" s="44">
        <v>40</v>
      </c>
      <c r="H16" s="46">
        <v>9</v>
      </c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2.75">
      <c r="A17" s="43" t="s">
        <v>11</v>
      </c>
      <c r="B17" s="43" t="s">
        <v>65</v>
      </c>
      <c r="C17" s="34" t="s">
        <v>64</v>
      </c>
      <c r="D17" s="44">
        <v>7</v>
      </c>
      <c r="E17" s="44">
        <v>236528</v>
      </c>
      <c r="F17" s="45">
        <v>498</v>
      </c>
      <c r="G17" s="44">
        <v>35</v>
      </c>
      <c r="H17" s="46">
        <v>8</v>
      </c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2.75">
      <c r="A18" s="43" t="s">
        <v>23</v>
      </c>
      <c r="B18" s="43" t="s">
        <v>66</v>
      </c>
      <c r="C18" s="34" t="s">
        <v>64</v>
      </c>
      <c r="D18" s="44">
        <v>2</v>
      </c>
      <c r="E18" s="44">
        <v>74864</v>
      </c>
      <c r="F18" s="45">
        <v>224</v>
      </c>
      <c r="G18" s="44">
        <v>19</v>
      </c>
      <c r="H18" s="46">
        <v>2</v>
      </c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2.75">
      <c r="A19" s="43" t="s">
        <v>67</v>
      </c>
      <c r="B19" s="43" t="s">
        <v>68</v>
      </c>
      <c r="C19" s="34" t="s">
        <v>64</v>
      </c>
      <c r="D19" s="44">
        <v>4</v>
      </c>
      <c r="E19" s="44">
        <v>157531</v>
      </c>
      <c r="F19" s="45">
        <v>340</v>
      </c>
      <c r="G19" s="44">
        <v>29</v>
      </c>
      <c r="H19" s="46">
        <v>4.5</v>
      </c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2.75">
      <c r="A20" s="43" t="s">
        <v>69</v>
      </c>
      <c r="B20" s="43" t="s">
        <v>70</v>
      </c>
      <c r="C20" s="34" t="s">
        <v>64</v>
      </c>
      <c r="D20" s="44">
        <v>4</v>
      </c>
      <c r="E20" s="44">
        <v>177358</v>
      </c>
      <c r="F20" s="45">
        <v>384</v>
      </c>
      <c r="G20" s="44">
        <v>26</v>
      </c>
      <c r="H20" s="46">
        <v>7</v>
      </c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2.75">
      <c r="A21" s="43" t="s">
        <v>71</v>
      </c>
      <c r="B21" s="43" t="s">
        <v>71</v>
      </c>
      <c r="C21" s="34" t="s">
        <v>64</v>
      </c>
      <c r="D21" s="47">
        <v>2</v>
      </c>
      <c r="E21" s="44">
        <v>108706</v>
      </c>
      <c r="F21" s="45">
        <v>290</v>
      </c>
      <c r="G21" s="44">
        <v>19</v>
      </c>
      <c r="H21" s="46">
        <v>5</v>
      </c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2.75">
      <c r="A22" s="43" t="s">
        <v>33</v>
      </c>
      <c r="B22" s="43" t="s">
        <v>72</v>
      </c>
      <c r="C22" s="34" t="s">
        <v>64</v>
      </c>
      <c r="D22" s="47">
        <v>3</v>
      </c>
      <c r="E22" s="44">
        <v>111511</v>
      </c>
      <c r="F22" s="45">
        <v>255</v>
      </c>
      <c r="G22" s="44">
        <v>17</v>
      </c>
      <c r="H22" s="46">
        <v>6</v>
      </c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2.75">
      <c r="A23" s="43" t="s">
        <v>34</v>
      </c>
      <c r="B23" s="43" t="s">
        <v>73</v>
      </c>
      <c r="C23" s="34" t="s">
        <v>64</v>
      </c>
      <c r="D23" s="44">
        <v>1</v>
      </c>
      <c r="E23" s="44">
        <v>100099</v>
      </c>
      <c r="F23" s="45">
        <v>221</v>
      </c>
      <c r="G23" s="44">
        <v>18</v>
      </c>
      <c r="H23" s="46">
        <v>5</v>
      </c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2.75">
      <c r="A24" s="43" t="s">
        <v>35</v>
      </c>
      <c r="B24" s="43" t="s">
        <v>74</v>
      </c>
      <c r="C24" s="34" t="s">
        <v>64</v>
      </c>
      <c r="D24" s="47">
        <v>4</v>
      </c>
      <c r="E24" s="44">
        <v>25364</v>
      </c>
      <c r="F24" s="45">
        <v>256</v>
      </c>
      <c r="G24" s="44">
        <v>20</v>
      </c>
      <c r="H24" s="46">
        <v>4</v>
      </c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2.75">
      <c r="A25" s="43" t="s">
        <v>39</v>
      </c>
      <c r="B25" s="43" t="s">
        <v>75</v>
      </c>
      <c r="C25" s="34" t="s">
        <v>64</v>
      </c>
      <c r="D25" s="47">
        <v>4</v>
      </c>
      <c r="E25" s="44">
        <v>82343</v>
      </c>
      <c r="F25" s="45">
        <v>271</v>
      </c>
      <c r="G25" s="44">
        <v>18</v>
      </c>
      <c r="H25" s="46">
        <v>5</v>
      </c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2.75">
      <c r="A26" s="43" t="s">
        <v>41</v>
      </c>
      <c r="B26" s="43" t="s">
        <v>41</v>
      </c>
      <c r="C26" s="34" t="s">
        <v>64</v>
      </c>
      <c r="D26" s="47">
        <v>2</v>
      </c>
      <c r="E26" s="44">
        <v>200340</v>
      </c>
      <c r="F26" s="45">
        <v>406</v>
      </c>
      <c r="G26" s="44">
        <v>29</v>
      </c>
      <c r="H26" s="46">
        <v>4</v>
      </c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2.75">
      <c r="A27" s="43" t="s">
        <v>3</v>
      </c>
      <c r="B27" s="43" t="s">
        <v>76</v>
      </c>
      <c r="C27" s="34" t="s">
        <v>77</v>
      </c>
      <c r="D27" s="47">
        <v>5</v>
      </c>
      <c r="E27" s="44">
        <v>46543</v>
      </c>
      <c r="F27" s="45">
        <v>137</v>
      </c>
      <c r="G27" s="44">
        <v>11</v>
      </c>
      <c r="H27" s="46">
        <v>2</v>
      </c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2.75">
      <c r="A28" s="43" t="s">
        <v>78</v>
      </c>
      <c r="B28" s="43" t="s">
        <v>79</v>
      </c>
      <c r="C28" s="34" t="s">
        <v>77</v>
      </c>
      <c r="D28" s="44">
        <v>4</v>
      </c>
      <c r="E28" s="44">
        <v>35880</v>
      </c>
      <c r="F28" s="45">
        <v>96</v>
      </c>
      <c r="G28" s="44">
        <v>6</v>
      </c>
      <c r="H28" s="46">
        <v>3</v>
      </c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2.75">
      <c r="A29" s="43" t="s">
        <v>8</v>
      </c>
      <c r="B29" s="43" t="s">
        <v>80</v>
      </c>
      <c r="C29" s="34" t="s">
        <v>77</v>
      </c>
      <c r="D29" s="47">
        <v>2</v>
      </c>
      <c r="E29" s="44">
        <v>28351</v>
      </c>
      <c r="F29" s="45">
        <v>100</v>
      </c>
      <c r="G29" s="44">
        <v>7</v>
      </c>
      <c r="H29" s="46">
        <v>1</v>
      </c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54" s="3" customFormat="1" ht="12.75">
      <c r="A30" s="43" t="s">
        <v>9</v>
      </c>
      <c r="B30" s="43" t="s">
        <v>81</v>
      </c>
      <c r="C30" s="34" t="s">
        <v>77</v>
      </c>
      <c r="D30" s="44">
        <v>4</v>
      </c>
      <c r="E30" s="44"/>
      <c r="F30" s="45">
        <v>132</v>
      </c>
      <c r="G30" s="44">
        <v>9</v>
      </c>
      <c r="H30" s="46">
        <v>2.38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3" customFormat="1" ht="12.75">
      <c r="A31" s="43" t="s">
        <v>12</v>
      </c>
      <c r="B31" s="43" t="s">
        <v>82</v>
      </c>
      <c r="C31" s="34" t="s">
        <v>77</v>
      </c>
      <c r="D31" s="47">
        <v>4</v>
      </c>
      <c r="E31" s="44">
        <v>30578</v>
      </c>
      <c r="F31" s="45">
        <v>90</v>
      </c>
      <c r="G31" s="44">
        <v>7</v>
      </c>
      <c r="H31" s="46">
        <v>1.5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3" customFormat="1" ht="12.75">
      <c r="A32" s="43" t="s">
        <v>13</v>
      </c>
      <c r="B32" s="43" t="s">
        <v>83</v>
      </c>
      <c r="C32" s="34" t="s">
        <v>77</v>
      </c>
      <c r="D32" s="44">
        <v>4</v>
      </c>
      <c r="E32" s="44">
        <v>9103</v>
      </c>
      <c r="F32" s="45">
        <v>42</v>
      </c>
      <c r="G32" s="44">
        <v>4</v>
      </c>
      <c r="H32" s="46">
        <v>0.8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3" customFormat="1" ht="12.75">
      <c r="A33" s="43" t="s">
        <v>16</v>
      </c>
      <c r="B33" s="43" t="s">
        <v>16</v>
      </c>
      <c r="C33" s="34" t="s">
        <v>77</v>
      </c>
      <c r="D33" s="47">
        <v>4</v>
      </c>
      <c r="E33" s="44">
        <v>37558</v>
      </c>
      <c r="F33" s="45">
        <v>108</v>
      </c>
      <c r="G33" s="44">
        <v>9</v>
      </c>
      <c r="H33" s="46">
        <v>0.3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</row>
    <row r="34" spans="1:54" s="3" customFormat="1" ht="12.75">
      <c r="A34" s="43" t="s">
        <v>17</v>
      </c>
      <c r="B34" s="43" t="s">
        <v>84</v>
      </c>
      <c r="C34" s="34" t="s">
        <v>77</v>
      </c>
      <c r="D34" s="44">
        <v>1</v>
      </c>
      <c r="E34" s="44">
        <v>61741</v>
      </c>
      <c r="F34" s="45">
        <v>172</v>
      </c>
      <c r="G34" s="44">
        <v>10</v>
      </c>
      <c r="H34" s="46">
        <v>4.5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3" customFormat="1" ht="12.75">
      <c r="A35" s="43" t="s">
        <v>19</v>
      </c>
      <c r="B35" s="43" t="s">
        <v>85</v>
      </c>
      <c r="C35" s="34" t="s">
        <v>77</v>
      </c>
      <c r="D35" s="44">
        <v>3</v>
      </c>
      <c r="E35" s="44">
        <v>25161</v>
      </c>
      <c r="F35" s="45">
        <v>82</v>
      </c>
      <c r="G35" s="44">
        <v>8.3</v>
      </c>
      <c r="H35" s="46">
        <v>0.4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3" customFormat="1" ht="12.75">
      <c r="A36" s="43" t="s">
        <v>20</v>
      </c>
      <c r="B36" s="43" t="s">
        <v>20</v>
      </c>
      <c r="C36" s="34" t="s">
        <v>77</v>
      </c>
      <c r="D36" s="47">
        <v>1</v>
      </c>
      <c r="E36" s="44">
        <v>69775</v>
      </c>
      <c r="F36" s="45">
        <v>144</v>
      </c>
      <c r="G36" s="44">
        <v>8</v>
      </c>
      <c r="H36" s="46">
        <v>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3" customFormat="1" ht="12.75">
      <c r="A37" s="43" t="s">
        <v>24</v>
      </c>
      <c r="B37" s="43" t="s">
        <v>24</v>
      </c>
      <c r="C37" s="34" t="s">
        <v>77</v>
      </c>
      <c r="D37" s="47">
        <v>1</v>
      </c>
      <c r="E37" s="44">
        <v>28055</v>
      </c>
      <c r="F37" s="45">
        <v>88</v>
      </c>
      <c r="G37" s="44">
        <v>6</v>
      </c>
      <c r="H37" s="46">
        <v>2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3" customFormat="1" ht="12.75">
      <c r="A38" s="43" t="s">
        <v>25</v>
      </c>
      <c r="B38" s="43" t="s">
        <v>86</v>
      </c>
      <c r="C38" s="34" t="s">
        <v>77</v>
      </c>
      <c r="D38" s="44">
        <v>1</v>
      </c>
      <c r="E38" s="44">
        <v>25797</v>
      </c>
      <c r="F38" s="45">
        <v>68</v>
      </c>
      <c r="G38" s="44">
        <v>6</v>
      </c>
      <c r="H38" s="46">
        <v>1.6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3" customFormat="1" ht="12.75">
      <c r="A39" s="43" t="s">
        <v>26</v>
      </c>
      <c r="B39" s="43" t="s">
        <v>87</v>
      </c>
      <c r="C39" s="34" t="s">
        <v>77</v>
      </c>
      <c r="D39" s="44">
        <v>3</v>
      </c>
      <c r="E39" s="44">
        <v>79987</v>
      </c>
      <c r="F39" s="45">
        <v>166</v>
      </c>
      <c r="G39" s="44">
        <v>10</v>
      </c>
      <c r="H39" s="46">
        <v>4.5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3" customFormat="1" ht="12.75">
      <c r="A40" s="43" t="s">
        <v>88</v>
      </c>
      <c r="B40" s="43" t="s">
        <v>88</v>
      </c>
      <c r="C40" s="34" t="s">
        <v>77</v>
      </c>
      <c r="D40" s="47">
        <v>4</v>
      </c>
      <c r="E40" s="44">
        <v>63350</v>
      </c>
      <c r="F40" s="45">
        <v>156</v>
      </c>
      <c r="G40" s="44">
        <v>11</v>
      </c>
      <c r="H40" s="46">
        <v>4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4" s="3" customFormat="1" ht="12.75">
      <c r="A41" s="43" t="s">
        <v>89</v>
      </c>
      <c r="B41" s="43" t="s">
        <v>89</v>
      </c>
      <c r="C41" s="34" t="s">
        <v>77</v>
      </c>
      <c r="D41" s="47">
        <v>2</v>
      </c>
      <c r="E41" s="44">
        <v>60900</v>
      </c>
      <c r="F41" s="45">
        <v>153</v>
      </c>
      <c r="G41" s="44">
        <v>10</v>
      </c>
      <c r="H41" s="46">
        <v>3.5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4" s="3" customFormat="1" ht="12.75">
      <c r="A42" s="43" t="s">
        <v>30</v>
      </c>
      <c r="B42" s="43" t="s">
        <v>90</v>
      </c>
      <c r="C42" s="34" t="s">
        <v>77</v>
      </c>
      <c r="D42" s="44">
        <v>2</v>
      </c>
      <c r="E42" s="44">
        <v>55148</v>
      </c>
      <c r="F42" s="45">
        <v>167</v>
      </c>
      <c r="G42" s="44">
        <v>10</v>
      </c>
      <c r="H42" s="46">
        <v>2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3" customFormat="1" ht="12.75">
      <c r="A43" s="43" t="s">
        <v>32</v>
      </c>
      <c r="B43" s="43" t="s">
        <v>91</v>
      </c>
      <c r="C43" s="34" t="s">
        <v>77</v>
      </c>
      <c r="D43" s="44">
        <v>4</v>
      </c>
      <c r="E43" s="44">
        <v>24467</v>
      </c>
      <c r="F43" s="45">
        <v>55</v>
      </c>
      <c r="G43" s="44">
        <v>4</v>
      </c>
      <c r="H43" s="46">
        <v>1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s="3" customFormat="1" ht="12.75">
      <c r="A44" s="43" t="s">
        <v>36</v>
      </c>
      <c r="B44" s="43" t="s">
        <v>92</v>
      </c>
      <c r="C44" s="34" t="s">
        <v>77</v>
      </c>
      <c r="D44" s="44">
        <v>1</v>
      </c>
      <c r="E44" s="44">
        <v>22508</v>
      </c>
      <c r="F44" s="45">
        <v>67</v>
      </c>
      <c r="G44" s="44">
        <v>5</v>
      </c>
      <c r="H44" s="46">
        <v>0.3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66" s="2" customFormat="1" ht="12.75">
      <c r="A45" s="43" t="s">
        <v>37</v>
      </c>
      <c r="B45" s="43" t="s">
        <v>93</v>
      </c>
      <c r="C45" s="34" t="s">
        <v>77</v>
      </c>
      <c r="D45" s="47">
        <v>2</v>
      </c>
      <c r="E45" s="44">
        <v>23253</v>
      </c>
      <c r="F45" s="45">
        <v>44</v>
      </c>
      <c r="G45" s="44">
        <v>4.3</v>
      </c>
      <c r="H45" s="46">
        <v>0.3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spans="1:67" ht="12.75">
      <c r="A46" s="43" t="s">
        <v>40</v>
      </c>
      <c r="B46" s="43" t="s">
        <v>94</v>
      </c>
      <c r="C46" s="34" t="s">
        <v>77</v>
      </c>
      <c r="D46" s="44">
        <v>2</v>
      </c>
      <c r="E46" s="44">
        <v>1354</v>
      </c>
      <c r="F46" s="45">
        <v>45</v>
      </c>
      <c r="G46" s="44">
        <v>4.3</v>
      </c>
      <c r="H46" s="46">
        <v>0.75</v>
      </c>
      <c r="BO46"/>
    </row>
    <row r="47" spans="1:67" ht="12.75">
      <c r="A47" s="43" t="s">
        <v>42</v>
      </c>
      <c r="B47" s="43" t="s">
        <v>95</v>
      </c>
      <c r="C47" s="34" t="s">
        <v>77</v>
      </c>
      <c r="D47" s="44">
        <v>1</v>
      </c>
      <c r="E47" s="44">
        <v>41425</v>
      </c>
      <c r="F47" s="45">
        <v>113</v>
      </c>
      <c r="G47" s="44">
        <v>9</v>
      </c>
      <c r="H47" s="46">
        <v>3.3</v>
      </c>
      <c r="BO47"/>
    </row>
    <row r="48" spans="1:67" ht="12.75">
      <c r="A48" s="43" t="s">
        <v>43</v>
      </c>
      <c r="B48" s="43" t="s">
        <v>96</v>
      </c>
      <c r="C48" s="34" t="s">
        <v>77</v>
      </c>
      <c r="D48" s="47">
        <v>1</v>
      </c>
      <c r="E48" s="44">
        <v>17160</v>
      </c>
      <c r="F48" s="45">
        <v>54</v>
      </c>
      <c r="G48" s="44">
        <v>5.3</v>
      </c>
      <c r="H48" s="46">
        <v>0</v>
      </c>
      <c r="BO48"/>
    </row>
    <row r="49" spans="1:67" ht="12.75">
      <c r="A49" s="43" t="s">
        <v>1</v>
      </c>
      <c r="B49" s="43" t="s">
        <v>98</v>
      </c>
      <c r="C49" s="34" t="s">
        <v>99</v>
      </c>
      <c r="D49" s="47">
        <v>1</v>
      </c>
      <c r="E49" s="44">
        <v>189</v>
      </c>
      <c r="F49" s="45">
        <v>5</v>
      </c>
      <c r="G49" s="44">
        <v>2</v>
      </c>
      <c r="H49" s="46">
        <v>0</v>
      </c>
      <c r="BO49"/>
    </row>
    <row r="50" spans="1:67" ht="12.75">
      <c r="A50" s="43" t="s">
        <v>2</v>
      </c>
      <c r="B50" s="43" t="s">
        <v>100</v>
      </c>
      <c r="C50" s="34" t="s">
        <v>99</v>
      </c>
      <c r="D50" s="44">
        <v>1</v>
      </c>
      <c r="E50" s="44">
        <v>10855</v>
      </c>
      <c r="F50" s="45">
        <v>35</v>
      </c>
      <c r="G50" s="44">
        <v>2.3</v>
      </c>
      <c r="H50" s="46">
        <v>0.3</v>
      </c>
      <c r="BO50"/>
    </row>
    <row r="51" spans="1:67" ht="12.75">
      <c r="A51" s="43" t="s">
        <v>4</v>
      </c>
      <c r="B51" s="43" t="s">
        <v>101</v>
      </c>
      <c r="C51" s="34" t="s">
        <v>99</v>
      </c>
      <c r="D51" s="44">
        <v>1</v>
      </c>
      <c r="E51" s="44">
        <v>9656</v>
      </c>
      <c r="F51" s="45">
        <v>31</v>
      </c>
      <c r="G51" s="44">
        <v>2.3</v>
      </c>
      <c r="H51" s="46">
        <v>0.3</v>
      </c>
      <c r="BO51"/>
    </row>
    <row r="52" spans="1:67" ht="12.75">
      <c r="A52" s="43" t="s">
        <v>5</v>
      </c>
      <c r="B52" s="43" t="s">
        <v>5</v>
      </c>
      <c r="C52" s="34" t="s">
        <v>99</v>
      </c>
      <c r="D52" s="47">
        <v>2</v>
      </c>
      <c r="E52" s="44">
        <v>103</v>
      </c>
      <c r="F52" s="45">
        <v>16</v>
      </c>
      <c r="G52" s="44">
        <v>2.1</v>
      </c>
      <c r="H52" s="46">
        <v>0</v>
      </c>
      <c r="BO52"/>
    </row>
    <row r="53" spans="1:67" ht="12.75">
      <c r="A53" s="43" t="s">
        <v>102</v>
      </c>
      <c r="B53" s="43" t="s">
        <v>103</v>
      </c>
      <c r="C53" s="34" t="s">
        <v>99</v>
      </c>
      <c r="D53" s="47">
        <v>1</v>
      </c>
      <c r="E53" s="44">
        <v>7435</v>
      </c>
      <c r="F53" s="45">
        <v>31</v>
      </c>
      <c r="G53" s="44">
        <v>2</v>
      </c>
      <c r="H53" s="46">
        <v>0.08</v>
      </c>
      <c r="BO53"/>
    </row>
    <row r="54" spans="1:67" ht="12.75">
      <c r="A54" s="43" t="s">
        <v>7</v>
      </c>
      <c r="B54" s="43" t="s">
        <v>104</v>
      </c>
      <c r="C54" s="34" t="s">
        <v>99</v>
      </c>
      <c r="D54" s="44">
        <v>2</v>
      </c>
      <c r="E54" s="44">
        <v>14496</v>
      </c>
      <c r="F54" s="45">
        <v>33</v>
      </c>
      <c r="G54" s="44">
        <v>2.3</v>
      </c>
      <c r="H54" s="46">
        <v>0.3</v>
      </c>
      <c r="BO54"/>
    </row>
    <row r="55" spans="1:67" ht="12.75">
      <c r="A55" s="43" t="s">
        <v>10</v>
      </c>
      <c r="B55" s="43" t="s">
        <v>105</v>
      </c>
      <c r="C55" s="34" t="s">
        <v>99</v>
      </c>
      <c r="D55" s="47">
        <v>2</v>
      </c>
      <c r="E55" s="44">
        <v>16581</v>
      </c>
      <c r="F55" s="45">
        <v>21</v>
      </c>
      <c r="G55" s="44">
        <v>2.1</v>
      </c>
      <c r="H55" s="46">
        <v>0.07</v>
      </c>
      <c r="BO55"/>
    </row>
    <row r="56" spans="1:67" ht="12.75">
      <c r="A56" s="43" t="s">
        <v>14</v>
      </c>
      <c r="B56" s="43" t="s">
        <v>106</v>
      </c>
      <c r="C56" s="34" t="s">
        <v>99</v>
      </c>
      <c r="D56" s="47">
        <v>1</v>
      </c>
      <c r="E56" s="44">
        <v>13456</v>
      </c>
      <c r="F56" s="45">
        <v>38</v>
      </c>
      <c r="G56" s="44">
        <v>2.3</v>
      </c>
      <c r="H56" s="46">
        <v>0.3</v>
      </c>
      <c r="BO56"/>
    </row>
    <row r="57" spans="1:67" ht="12.75">
      <c r="A57" s="43" t="s">
        <v>18</v>
      </c>
      <c r="B57" s="43" t="s">
        <v>18</v>
      </c>
      <c r="C57" s="34" t="s">
        <v>99</v>
      </c>
      <c r="D57" s="47">
        <v>1</v>
      </c>
      <c r="E57" s="44">
        <v>2640</v>
      </c>
      <c r="F57" s="45">
        <v>15</v>
      </c>
      <c r="G57" s="44">
        <v>2.1</v>
      </c>
      <c r="H57" s="46">
        <v>0.1</v>
      </c>
      <c r="BO57"/>
    </row>
    <row r="58" spans="1:67" ht="12.75">
      <c r="A58" s="43" t="s">
        <v>21</v>
      </c>
      <c r="B58" s="43" t="s">
        <v>107</v>
      </c>
      <c r="C58" s="34" t="s">
        <v>99</v>
      </c>
      <c r="D58" s="44">
        <v>1</v>
      </c>
      <c r="E58" s="44">
        <v>40</v>
      </c>
      <c r="F58" s="45">
        <v>12</v>
      </c>
      <c r="G58" s="44">
        <v>2</v>
      </c>
      <c r="H58" s="46">
        <v>0</v>
      </c>
      <c r="BO58"/>
    </row>
    <row r="59" spans="1:67" ht="12.75">
      <c r="A59" s="43" t="s">
        <v>22</v>
      </c>
      <c r="B59" s="43" t="s">
        <v>108</v>
      </c>
      <c r="C59" s="34" t="s">
        <v>99</v>
      </c>
      <c r="D59" s="47">
        <v>2</v>
      </c>
      <c r="E59" s="44">
        <v>7142</v>
      </c>
      <c r="F59" s="45">
        <v>16</v>
      </c>
      <c r="G59" s="44">
        <v>2.1</v>
      </c>
      <c r="H59" s="46">
        <v>0.25</v>
      </c>
      <c r="BO59"/>
    </row>
    <row r="60" spans="1:67" ht="12.75">
      <c r="A60" s="43" t="s">
        <v>27</v>
      </c>
      <c r="B60" s="43" t="s">
        <v>109</v>
      </c>
      <c r="C60" s="34" t="s">
        <v>99</v>
      </c>
      <c r="D60" s="47">
        <v>4</v>
      </c>
      <c r="E60" s="44">
        <v>7059</v>
      </c>
      <c r="F60" s="45">
        <v>18</v>
      </c>
      <c r="G60" s="44">
        <v>2.3</v>
      </c>
      <c r="H60" s="46"/>
      <c r="BO60"/>
    </row>
    <row r="61" spans="1:67" ht="12.75">
      <c r="A61" s="43" t="s">
        <v>110</v>
      </c>
      <c r="B61" s="43" t="s">
        <v>111</v>
      </c>
      <c r="C61" s="34" t="s">
        <v>99</v>
      </c>
      <c r="D61" s="44">
        <v>1</v>
      </c>
      <c r="E61" s="44">
        <v>9039</v>
      </c>
      <c r="F61" s="45">
        <v>30</v>
      </c>
      <c r="G61" s="44">
        <v>2</v>
      </c>
      <c r="H61" s="46">
        <v>0.5</v>
      </c>
      <c r="BO61"/>
    </row>
    <row r="62" spans="1:67" ht="12.75">
      <c r="A62" s="43" t="s">
        <v>31</v>
      </c>
      <c r="B62" s="43" t="s">
        <v>112</v>
      </c>
      <c r="C62" s="34" t="s">
        <v>99</v>
      </c>
      <c r="D62" s="47">
        <v>2</v>
      </c>
      <c r="E62" s="44">
        <v>1567</v>
      </c>
      <c r="F62" s="45">
        <v>6</v>
      </c>
      <c r="G62" s="44">
        <v>2.3</v>
      </c>
      <c r="H62" s="46">
        <v>0.05</v>
      </c>
      <c r="BO62"/>
    </row>
    <row r="63" spans="1:67" ht="12.75">
      <c r="A63" s="43" t="s">
        <v>38</v>
      </c>
      <c r="B63" s="43" t="s">
        <v>113</v>
      </c>
      <c r="C63" s="34" t="s">
        <v>99</v>
      </c>
      <c r="D63" s="44">
        <v>2</v>
      </c>
      <c r="E63" s="44"/>
      <c r="F63" s="45">
        <v>18</v>
      </c>
      <c r="G63" s="44">
        <v>2.3</v>
      </c>
      <c r="H63" s="46">
        <v>0.3</v>
      </c>
      <c r="BO63"/>
    </row>
    <row r="64" spans="1:67" ht="12.75">
      <c r="A64" s="16"/>
      <c r="B64" s="16"/>
      <c r="C64" s="17"/>
      <c r="D64" s="18"/>
      <c r="E64" s="18"/>
      <c r="F64" s="19"/>
      <c r="G64" s="18"/>
      <c r="H64" s="18"/>
      <c r="BO64"/>
    </row>
    <row r="65" spans="1:67" ht="12.75">
      <c r="A65" s="20"/>
      <c r="B65" s="20"/>
      <c r="C65" s="21"/>
      <c r="D65" s="22"/>
      <c r="E65" s="22"/>
      <c r="F65" s="23"/>
      <c r="G65" s="22"/>
      <c r="H65" s="22"/>
      <c r="BO65"/>
    </row>
    <row r="66" spans="1:67" ht="12.75">
      <c r="A66" s="22"/>
      <c r="B66" s="24" t="s">
        <v>114</v>
      </c>
      <c r="C66" s="25"/>
      <c r="D66" s="26">
        <f>SUM(D7:D63)</f>
        <v>194</v>
      </c>
      <c r="E66" s="26">
        <f>SUM(E7:E63)</f>
        <v>6142153</v>
      </c>
      <c r="F66" s="26">
        <f>SUM(F7:F63)</f>
        <v>15886</v>
      </c>
      <c r="G66" s="26">
        <f>SUM(G7:G63)</f>
        <v>1120.6999999999991</v>
      </c>
      <c r="H66" s="27">
        <f>SUM(H7:H63)</f>
        <v>267.6800000000001</v>
      </c>
      <c r="BO66"/>
    </row>
    <row r="67" spans="1:14" ht="12.75">
      <c r="A67" s="28"/>
      <c r="B67" s="29"/>
      <c r="C67" s="25" t="s">
        <v>0</v>
      </c>
      <c r="D67" s="25"/>
      <c r="E67" s="25"/>
      <c r="F67" s="30"/>
      <c r="G67" s="26"/>
      <c r="H67" s="26"/>
      <c r="N67" s="13"/>
    </row>
    <row r="68" spans="1:8" ht="24">
      <c r="A68" s="29"/>
      <c r="B68" s="29"/>
      <c r="C68" s="31" t="s">
        <v>46</v>
      </c>
      <c r="D68" s="32" t="s">
        <v>47</v>
      </c>
      <c r="E68" s="32" t="s">
        <v>48</v>
      </c>
      <c r="F68" s="33" t="s">
        <v>115</v>
      </c>
      <c r="G68" s="33" t="s">
        <v>50</v>
      </c>
      <c r="H68" s="33" t="s">
        <v>116</v>
      </c>
    </row>
    <row r="69" spans="1:8" ht="12.75">
      <c r="A69" s="20" t="s">
        <v>117</v>
      </c>
      <c r="B69" s="20"/>
      <c r="C69" s="34" t="s">
        <v>97</v>
      </c>
      <c r="D69" s="35">
        <f>D6</f>
        <v>49</v>
      </c>
      <c r="E69" s="35">
        <f>E6</f>
        <v>2680912</v>
      </c>
      <c r="F69" s="35">
        <f>F6</f>
        <v>5441</v>
      </c>
      <c r="G69" s="35">
        <f>G6</f>
        <v>431</v>
      </c>
      <c r="H69" s="35">
        <f>H6</f>
        <v>154.25</v>
      </c>
    </row>
    <row r="70" spans="1:8" ht="12.75">
      <c r="A70" s="28" t="s">
        <v>0</v>
      </c>
      <c r="B70" s="28"/>
      <c r="C70" s="36" t="s">
        <v>54</v>
      </c>
      <c r="D70" s="37">
        <f>SUM(D7:D14)</f>
        <v>65</v>
      </c>
      <c r="E70" s="37">
        <f>SUM(E7:E14)</f>
        <v>3530055</v>
      </c>
      <c r="F70" s="37">
        <f>SUM(F7:F14)</f>
        <v>9152</v>
      </c>
      <c r="G70" s="37">
        <f>SUM(G7:G14)</f>
        <v>620</v>
      </c>
      <c r="H70" s="37">
        <f>SUM(H7:H14)</f>
        <v>150.5</v>
      </c>
    </row>
    <row r="71" spans="1:8" ht="12.75">
      <c r="A71" s="28"/>
      <c r="B71" s="28"/>
      <c r="C71" s="36" t="s">
        <v>64</v>
      </c>
      <c r="D71" s="37">
        <f>SUM(D15:D26)</f>
        <v>49</v>
      </c>
      <c r="E71" s="37">
        <f>SUM(E15:E26)</f>
        <v>1723746</v>
      </c>
      <c r="F71" s="37">
        <f>SUM(F15:F26)</f>
        <v>4130</v>
      </c>
      <c r="G71" s="37">
        <f>SUM(G15:G26)</f>
        <v>304</v>
      </c>
      <c r="H71" s="37">
        <f>SUM(H15:H26)</f>
        <v>71.5</v>
      </c>
    </row>
    <row r="72" spans="1:8" ht="12.75">
      <c r="A72" s="28"/>
      <c r="B72" s="28"/>
      <c r="C72" s="36" t="s">
        <v>77</v>
      </c>
      <c r="D72" s="37">
        <f>SUM(D27:D48)</f>
        <v>56</v>
      </c>
      <c r="E72" s="37">
        <f>SUM(E27:E48)</f>
        <v>788094</v>
      </c>
      <c r="F72" s="37">
        <f>SUM(F27:F48)</f>
        <v>2279</v>
      </c>
      <c r="G72" s="37">
        <f>SUM(G27:G48)</f>
        <v>164.20000000000005</v>
      </c>
      <c r="H72" s="37">
        <f>SUM(H27:H48)</f>
        <v>43.129999999999995</v>
      </c>
    </row>
    <row r="73" spans="1:8" ht="12.75">
      <c r="A73" s="28"/>
      <c r="B73" s="28"/>
      <c r="C73" s="36" t="s">
        <v>99</v>
      </c>
      <c r="D73" s="37">
        <f>SUM(D49:D63)</f>
        <v>24</v>
      </c>
      <c r="E73" s="37">
        <f>SUM(E49:E63)</f>
        <v>100258</v>
      </c>
      <c r="F73" s="37">
        <f>SUM(F49:F63)</f>
        <v>325</v>
      </c>
      <c r="G73" s="37">
        <f>SUM(G49:G63)</f>
        <v>32.5</v>
      </c>
      <c r="H73" s="37">
        <f>SUM(H49:H63)</f>
        <v>2.55</v>
      </c>
    </row>
    <row r="74" spans="1:8" ht="13.5" thickBot="1">
      <c r="A74" s="38"/>
      <c r="B74" s="38" t="s">
        <v>118</v>
      </c>
      <c r="C74" s="39"/>
      <c r="D74" s="40">
        <f>SUM(D69:D73)</f>
        <v>243</v>
      </c>
      <c r="E74" s="41">
        <f>SUM(E69:E73)</f>
        <v>8823065</v>
      </c>
      <c r="F74" s="41">
        <f>SUM(F69:F73)</f>
        <v>21327</v>
      </c>
      <c r="G74" s="41">
        <f>SUM(G69:G73)</f>
        <v>1551.7</v>
      </c>
      <c r="H74" s="42">
        <f>SUM(H69:H73)</f>
        <v>421.93</v>
      </c>
    </row>
    <row r="75" ht="13.5" thickTop="1"/>
  </sheetData>
  <mergeCells count="1">
    <mergeCell ref="B3:E3"/>
  </mergeCells>
  <printOptions/>
  <pageMargins left="0.5" right="0.5" top="0.5" bottom="0.75" header="0.5" footer="0.5"/>
  <pageSetup fitToWidth="2" horizontalDpi="600" verticalDpi="600" orientation="landscape" scale="70" r:id="rId1"/>
  <headerFooter alignWithMargins="0">
    <oddFooter>&amp;L&amp;F&amp;C&amp;A&amp;R&amp;P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RINGER </dc:creator>
  <cp:keywords/>
  <dc:description/>
  <cp:lastModifiedBy>Amit</cp:lastModifiedBy>
  <cp:lastPrinted>2007-03-14T19:51:50Z</cp:lastPrinted>
  <dcterms:created xsi:type="dcterms:W3CDTF">2006-05-12T18:42:05Z</dcterms:created>
  <dcterms:modified xsi:type="dcterms:W3CDTF">2008-02-20T22:16:12Z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