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OGA\Legislation\LIAP\Reports to the Legislature\Posted reports dated 2017\"/>
    </mc:Choice>
  </mc:AlternateContent>
  <bookViews>
    <workbookView xWindow="0" yWindow="84" windowWidth="12192" windowHeight="6624" firstSheet="2" activeTab="2"/>
  </bookViews>
  <sheets>
    <sheet name="All X tab" sheetId="1" state="hidden" r:id="rId1"/>
    <sheet name="Payment Summary" sheetId="14" state="hidden" r:id="rId2"/>
    <sheet name="All Entities" sheetId="3" r:id="rId3"/>
    <sheet name="JC" sheetId="9" state="hidden" r:id="rId4"/>
    <sheet name="HCRC" sheetId="8" state="hidden" r:id="rId5"/>
    <sheet name="SC_CJCL" sheetId="12" state="hidden" r:id="rId6"/>
    <sheet name="1DCA" sheetId="6" state="hidden" r:id="rId7"/>
    <sheet name="2DCA" sheetId="10" state="hidden" r:id="rId8"/>
    <sheet name="3DCA" sheetId="13" state="hidden" r:id="rId9"/>
    <sheet name="4DCA" sheetId="7" state="hidden" r:id="rId10"/>
    <sheet name="5DCA" sheetId="5" state="hidden" r:id="rId11"/>
    <sheet name="6DCA" sheetId="11" state="hidden" r:id="rId12"/>
    <sheet name="deleted" sheetId="4" state="hidden" r:id="rId13"/>
    <sheet name="Macro1" sheetId="2" state="very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2" hidden="1">'All Entities'!$A$2:$D$2531</definedName>
    <definedName name="Macro1">Macro1!$A$1</definedName>
    <definedName name="Macro10">Macro1!$A$8</definedName>
    <definedName name="Macro2">Macro1!$A$620</definedName>
    <definedName name="Macro3">Macro1!$A$627</definedName>
    <definedName name="Macro4">Macro1!$A$634</definedName>
    <definedName name="Macro5">Macro1!$A$641</definedName>
    <definedName name="Macro6">Macro1!$A$648</definedName>
    <definedName name="Macro7">Macro1!$A$655</definedName>
    <definedName name="Macro8">Macro1!$A$662</definedName>
    <definedName name="Macro9">Macro1!$A$669</definedName>
    <definedName name="_xlnm.Print_Area" localSheetId="2">'All Entities'!$A$2:$G$2531</definedName>
    <definedName name="_xlnm.Print_Titles" localSheetId="2">'All Entities'!$2:$2</definedName>
    <definedName name="Recover" localSheetId="6">[1]Macro1!$A$102</definedName>
    <definedName name="Recover" localSheetId="7">[2]Macro1!$A$148</definedName>
    <definedName name="Recover" localSheetId="8">[3]Macro1!$A$108</definedName>
    <definedName name="Recover" localSheetId="9">[4]Macro1!$A$146</definedName>
    <definedName name="Recover" localSheetId="10">[5]Macro1!$A$118</definedName>
    <definedName name="Recover" localSheetId="11">[6]Macro1!$A$108</definedName>
    <definedName name="Recover" localSheetId="4">[7]Macro1!$A$108</definedName>
    <definedName name="Recover" localSheetId="3">[8]Macro1!$A$536</definedName>
    <definedName name="Recover" localSheetId="5">[9]Macro1!$A$118</definedName>
    <definedName name="Recover">Macro1!$A$676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8" i="14" l="1"/>
  <c r="E6" i="14"/>
  <c r="G2531" i="3"/>
  <c r="F2531" i="3"/>
  <c r="E2081" i="3" l="1"/>
  <c r="D21" i="10"/>
  <c r="D37" i="14"/>
  <c r="B23" i="14"/>
  <c r="D55" i="6"/>
  <c r="E2530" i="3"/>
  <c r="E30" i="14" s="1"/>
  <c r="E132" i="12"/>
  <c r="E2449" i="3"/>
  <c r="E27" i="14" s="1"/>
  <c r="E2337" i="3"/>
  <c r="E33" i="14" s="1"/>
  <c r="D245" i="10"/>
  <c r="E2264" i="3"/>
  <c r="E29" i="14" s="1"/>
  <c r="D1878" i="9"/>
  <c r="E2065" i="3"/>
  <c r="E34" i="14"/>
  <c r="E431" i="3"/>
  <c r="E35" i="14"/>
  <c r="E359" i="3"/>
  <c r="E31" i="14" s="1"/>
  <c r="E156" i="3"/>
  <c r="E28" i="14" s="1"/>
  <c r="F359" i="3"/>
  <c r="G156" i="3"/>
  <c r="F156" i="3"/>
  <c r="D140" i="5"/>
  <c r="E112" i="3"/>
  <c r="E32" i="14"/>
  <c r="G112" i="3"/>
  <c r="F112" i="3"/>
  <c r="G2530" i="3"/>
  <c r="F2530" i="3"/>
  <c r="G2449" i="3"/>
  <c r="F2449" i="3"/>
  <c r="G2337" i="3"/>
  <c r="F2337" i="3"/>
  <c r="G2264" i="3"/>
  <c r="F2264" i="3"/>
  <c r="G2065" i="3"/>
  <c r="F2065" i="3"/>
  <c r="G431" i="3"/>
  <c r="F431" i="3"/>
  <c r="G359" i="3"/>
  <c r="E2531" i="3" l="1"/>
  <c r="E37" i="14"/>
  <c r="E7" i="14" s="1"/>
</calcChain>
</file>

<file path=xl/sharedStrings.xml><?xml version="1.0" encoding="utf-8"?>
<sst xmlns="http://schemas.openxmlformats.org/spreadsheetml/2006/main" count="21909" uniqueCount="3104">
  <si>
    <t>Supreme Court, Courts of Appeal,  HCRC, Judicial Council/AOC Payment Report FROM : '01-JAN-2017' , TO : '30-JUN-2017'</t>
  </si>
  <si>
    <t>Gcc division:&lt;All&gt;</t>
  </si>
  <si>
    <t>Gcc pcc:&lt;All&gt;</t>
  </si>
  <si>
    <t>Pv vendor type:&lt;All&gt;</t>
  </si>
  <si>
    <t>Object code:&lt;All&gt;</t>
  </si>
  <si>
    <t>Gcc fund:&lt;All&gt;</t>
  </si>
  <si>
    <t>Amount</t>
  </si>
  <si>
    <t>Entity name</t>
  </si>
  <si>
    <t>Vendor name</t>
  </si>
  <si>
    <t>PO/Contract</t>
  </si>
  <si>
    <t>Payment summary</t>
  </si>
  <si>
    <t>Fifth Dist</t>
  </si>
  <si>
    <t>ALM</t>
  </si>
  <si>
    <t>F0165080</t>
  </si>
  <si>
    <t>Library Purchases and Subscriptions</t>
  </si>
  <si>
    <t>AMERICAN ASSOCIATION OF LAW LIBRARIES</t>
  </si>
  <si>
    <t>ARAMARK UNIFORM SERVICES, INC.</t>
  </si>
  <si>
    <t>F0155121</t>
  </si>
  <si>
    <t>Linen Service</t>
  </si>
  <si>
    <t>ASTROPHYSICS, INC.</t>
  </si>
  <si>
    <t>F0165037</t>
  </si>
  <si>
    <t>Security- Equipment, Repairs, Supplies, Fingerprints</t>
  </si>
  <si>
    <t>AT&amp;T</t>
  </si>
  <si>
    <t>Telephone</t>
  </si>
  <si>
    <t>BANK OF AMERICA</t>
  </si>
  <si>
    <t>Processing Fees including SCO Process Fees-Charges, Credit Cards Fees</t>
  </si>
  <si>
    <t>BANKS &amp; JORDAN LAW PUBLISHING COMPANY</t>
  </si>
  <si>
    <t>F0165057</t>
  </si>
  <si>
    <t>BARGAIN PARTY RENT-ALL &amp; SALES, INC.</t>
  </si>
  <si>
    <t>F0165077</t>
  </si>
  <si>
    <t>Office Equipment Rental, Maintenance and Repairs</t>
  </si>
  <si>
    <t>BUSINESS JOURNAL</t>
  </si>
  <si>
    <t>F0165083</t>
  </si>
  <si>
    <t>CALIFORNIA DEPARTMENT OF JUSTICE</t>
  </si>
  <si>
    <t>CANON SOLUTIONS AMERICA, INC.</t>
  </si>
  <si>
    <t>F0165035</t>
  </si>
  <si>
    <t>Office Copier Expense (Rental, Maintenance, etc.)</t>
  </si>
  <si>
    <t>CENTRAL CALIFORNIA APPELLATE PROGRAM</t>
  </si>
  <si>
    <t>1031291</t>
  </si>
  <si>
    <t>Payments to Administrators</t>
  </si>
  <si>
    <t>1033263</t>
  </si>
  <si>
    <t>CENTRAL SANITARY SUPPLY COMPANY</t>
  </si>
  <si>
    <t>F0165042</t>
  </si>
  <si>
    <t>Janitorial Services</t>
  </si>
  <si>
    <t>F0165092</t>
  </si>
  <si>
    <t>CHAMPAGNE LANDSCAPE</t>
  </si>
  <si>
    <t>F0155128</t>
  </si>
  <si>
    <t>Recurring Maintenance and Facility Services</t>
  </si>
  <si>
    <t>F0165052</t>
  </si>
  <si>
    <t>F0165062</t>
  </si>
  <si>
    <t>F0165067</t>
  </si>
  <si>
    <t>COMCAST</t>
  </si>
  <si>
    <t>Radio, Television Receiving/Broadcasting</t>
  </si>
  <si>
    <t>CONTINUING EDUCATION OF THE BAR</t>
  </si>
  <si>
    <t>F0165008</t>
  </si>
  <si>
    <t>COTTA, BRIAN A.</t>
  </si>
  <si>
    <t>Tuition and Registration Fees</t>
  </si>
  <si>
    <t>COURT OF APPEAL-5TH DIST REV FUND</t>
  </si>
  <si>
    <t>Routine Minor Maintenance and Repair-Less Than $5000</t>
  </si>
  <si>
    <t>COURTROOM COMPENDIUMS</t>
  </si>
  <si>
    <t>F0165079</t>
  </si>
  <si>
    <t>CYPRESS SECURITY, LLC</t>
  </si>
  <si>
    <t>1032101</t>
  </si>
  <si>
    <t>Security</t>
  </si>
  <si>
    <t>DAILY JOURNAL CORPORATION</t>
  </si>
  <si>
    <t>F0165011</t>
  </si>
  <si>
    <t>F0165045</t>
  </si>
  <si>
    <t>Recruitment Advertising</t>
  </si>
  <si>
    <t>DATAVAULT, INC.</t>
  </si>
  <si>
    <t>F0165007</t>
  </si>
  <si>
    <t>Records Storage</t>
  </si>
  <si>
    <t>ELAVON, INC.</t>
  </si>
  <si>
    <t>F0165039</t>
  </si>
  <si>
    <t>FACILITY DESIGNS</t>
  </si>
  <si>
    <t>F0165044</t>
  </si>
  <si>
    <t>Minor Equipment-Non-IT, Furniture, Files,Copiers</t>
  </si>
  <si>
    <t>Office Supplies</t>
  </si>
  <si>
    <t>FAST-SIGNS</t>
  </si>
  <si>
    <t>F0165055</t>
  </si>
  <si>
    <t>FEDERAL EXPRESS CORP.</t>
  </si>
  <si>
    <t>Freight and Drayage</t>
  </si>
  <si>
    <t>FRED PRYOR SEMINARS / CAREERTRACK</t>
  </si>
  <si>
    <t>F0165048</t>
  </si>
  <si>
    <t>FRESNO COUNTY BAR ASSOCIATION</t>
  </si>
  <si>
    <t>F0165046</t>
  </si>
  <si>
    <t>FRS MARKING DEVICES</t>
  </si>
  <si>
    <t>F0165040</t>
  </si>
  <si>
    <t>F0165060</t>
  </si>
  <si>
    <t>F0165064</t>
  </si>
  <si>
    <t>GRAINGER</t>
  </si>
  <si>
    <t>F0165065</t>
  </si>
  <si>
    <t>F0165073</t>
  </si>
  <si>
    <t>F0165089</t>
  </si>
  <si>
    <t>L&amp;H AIRCO, LLC</t>
  </si>
  <si>
    <t>F0165070</t>
  </si>
  <si>
    <t>Major/Deferred Maintenance and Repairs Exceeding $5000</t>
  </si>
  <si>
    <t>LEXISNEXIS</t>
  </si>
  <si>
    <t>1031350</t>
  </si>
  <si>
    <t>Automated Legal Research</t>
  </si>
  <si>
    <t>1033316</t>
  </si>
  <si>
    <t>LEXISNEXIS GROUP / MATTHEW BENDER &amp; CO., INC.</t>
  </si>
  <si>
    <t>F0165015</t>
  </si>
  <si>
    <t>LEXMARK ENTERPRISE SOFTWARE, LLC</t>
  </si>
  <si>
    <t>F0165072</t>
  </si>
  <si>
    <t>Maintenance - Software</t>
  </si>
  <si>
    <t>LINKEDIN CORPORATION</t>
  </si>
  <si>
    <t>F0165090</t>
  </si>
  <si>
    <t>Training Videos, Films, Slides,DVDs, Handbooks, AV Supplies etc.</t>
  </si>
  <si>
    <t>LOCAL GOVERNMENT PUBLICATIONS</t>
  </si>
  <si>
    <t>F0165078</t>
  </si>
  <si>
    <t>MATSON ALARM COMPANY</t>
  </si>
  <si>
    <t>F0155123</t>
  </si>
  <si>
    <t>F0165081</t>
  </si>
  <si>
    <t>PRECISION PLASTICS</t>
  </si>
  <si>
    <t>F0165051</t>
  </si>
  <si>
    <t>F0165068</t>
  </si>
  <si>
    <t>Minor Equipment - IT</t>
  </si>
  <si>
    <t>F0165069</t>
  </si>
  <si>
    <t>F0165071</t>
  </si>
  <si>
    <t>F0165071A</t>
  </si>
  <si>
    <t>PRIDE INDUSTRIES ONE, INC.</t>
  </si>
  <si>
    <t>1023331</t>
  </si>
  <si>
    <t>Facility Modification-Improvement to Fixed Assets</t>
  </si>
  <si>
    <t>RAY MORGAN COMPANY, INC.</t>
  </si>
  <si>
    <t>F0165053A</t>
  </si>
  <si>
    <t>F0165086</t>
  </si>
  <si>
    <t>SAITECH, INC.</t>
  </si>
  <si>
    <t>F0165049</t>
  </si>
  <si>
    <t>SECURCARE SELF STORAGE</t>
  </si>
  <si>
    <t>F0165031</t>
  </si>
  <si>
    <t>SHARP IDEAS, INC.</t>
  </si>
  <si>
    <t>F0165047</t>
  </si>
  <si>
    <t>SPEEDA SOUND, INC.</t>
  </si>
  <si>
    <t>F0165088</t>
  </si>
  <si>
    <t>STAPLES ADVANTAGE</t>
  </si>
  <si>
    <t>F0165001</t>
  </si>
  <si>
    <t>F0165002</t>
  </si>
  <si>
    <t>F0165010</t>
  </si>
  <si>
    <t>F0165066</t>
  </si>
  <si>
    <t>F0165076</t>
  </si>
  <si>
    <t>F0165084</t>
  </si>
  <si>
    <t>STEELE PRINTING</t>
  </si>
  <si>
    <t>F0165056</t>
  </si>
  <si>
    <t>All Printed Items (Forms, Stationery, Reports, etc.)</t>
  </si>
  <si>
    <t>F0165093</t>
  </si>
  <si>
    <t>THOMSON REUTERS / BARCLAYS</t>
  </si>
  <si>
    <t>1014048</t>
  </si>
  <si>
    <t>F0165014</t>
  </si>
  <si>
    <t>U.S. BANK</t>
  </si>
  <si>
    <t>UPS (UNITED PARCEL SERVICE)</t>
  </si>
  <si>
    <t>USA TODAY / GANNETT</t>
  </si>
  <si>
    <t>F0165082</t>
  </si>
  <si>
    <t>VALLEY NETWORK SOLUTIONS, INC.</t>
  </si>
  <si>
    <t>F0165050</t>
  </si>
  <si>
    <t>F0165063</t>
  </si>
  <si>
    <t>F0165087</t>
  </si>
  <si>
    <t>Maintenance-Hardware</t>
  </si>
  <si>
    <t>F0165095</t>
  </si>
  <si>
    <t>VERIZON WIRELESS</t>
  </si>
  <si>
    <t>WILLIAM S. HEIN &amp; COMPANY, INC.</t>
  </si>
  <si>
    <t>F0165043</t>
  </si>
  <si>
    <t>F0165058</t>
  </si>
  <si>
    <t>F0165085</t>
  </si>
  <si>
    <t>WILLIS INSURANCE SERVICES OF CALIF., INC.</t>
  </si>
  <si>
    <t>1030473</t>
  </si>
  <si>
    <t>Insurance -Not Otherwise Classified</t>
  </si>
  <si>
    <t>Z BLINDS COMPANY, INC.</t>
  </si>
  <si>
    <t>F0165075</t>
  </si>
  <si>
    <t>Alterations-Less Than $5000</t>
  </si>
  <si>
    <t>ZZ L&amp;H AIRCO</t>
  </si>
  <si>
    <t>F0155074</t>
  </si>
  <si>
    <t>Fifth Dist Total</t>
  </si>
  <si>
    <t>First Dist</t>
  </si>
  <si>
    <t>AT&amp;T MOBILITY</t>
  </si>
  <si>
    <t>A01518011</t>
  </si>
  <si>
    <t>CASCADE INTERNATIONAL TECHNOLOGIES, INC.</t>
  </si>
  <si>
    <t>DATAWAY, INC.</t>
  </si>
  <si>
    <t>IS Supplies / Minor Software/Licenses</t>
  </si>
  <si>
    <t>DEPARTMENT OF GENERAL SERVICES</t>
  </si>
  <si>
    <t>Facility Planning--General Services (Space Mgmt, Lease Mgmt, etc.)</t>
  </si>
  <si>
    <t>FIRST DISTRICT APPELLATE PROJECT</t>
  </si>
  <si>
    <t>1031293</t>
  </si>
  <si>
    <t>1033265</t>
  </si>
  <si>
    <t>IRON MOUNTAIN</t>
  </si>
  <si>
    <t>A01518008</t>
  </si>
  <si>
    <t>A01518009</t>
  </si>
  <si>
    <t>KENNEDY VAN &amp; STORAGE, INC.</t>
  </si>
  <si>
    <t>Facility Relocation</t>
  </si>
  <si>
    <t>MASTERMARK</t>
  </si>
  <si>
    <t>MODERN DATA PRODUCTS, INC.</t>
  </si>
  <si>
    <t>A01618005</t>
  </si>
  <si>
    <t>PCMG, INC.</t>
  </si>
  <si>
    <t>A01618011</t>
  </si>
  <si>
    <t>PRINTGLOBE, INC.</t>
  </si>
  <si>
    <t>A01618008</t>
  </si>
  <si>
    <t>PROVANTAGE, LLC</t>
  </si>
  <si>
    <t>A01618006</t>
  </si>
  <si>
    <t>RICOH USA, INC. / RICOH AMERICAS CORPORATION</t>
  </si>
  <si>
    <t>A01518010</t>
  </si>
  <si>
    <t>A01518019</t>
  </si>
  <si>
    <t>A01618009</t>
  </si>
  <si>
    <t>IT Equipment</t>
  </si>
  <si>
    <t>SCIENCE APPLICATIONS INTERNATIONAL CORPORATION</t>
  </si>
  <si>
    <t>1030451</t>
  </si>
  <si>
    <t>Data Center Services</t>
  </si>
  <si>
    <t>WAYNE WOODS PHOTOGRAPHY</t>
  </si>
  <si>
    <t>Photography</t>
  </si>
  <si>
    <t>First Dist Total</t>
  </si>
  <si>
    <t>Fourth Dist</t>
  </si>
  <si>
    <t>ABM INDUSTRY GROUPS, LLC</t>
  </si>
  <si>
    <t>1023332</t>
  </si>
  <si>
    <t>ABRAXAS STUDIO</t>
  </si>
  <si>
    <t>D0161034</t>
  </si>
  <si>
    <t>ACCOMMODATING IDEAS, INC.</t>
  </si>
  <si>
    <t>Special Accommodation-Non-Worker's Comp.</t>
  </si>
  <si>
    <t>ADVANCED TECHNICAL SOLUTIONS, INC.</t>
  </si>
  <si>
    <t>G01643045</t>
  </si>
  <si>
    <t>AFFORDABLE OPENERS</t>
  </si>
  <si>
    <t>E01642027</t>
  </si>
  <si>
    <t>ALLIANT INSURANCE SERVICES, INC.</t>
  </si>
  <si>
    <t>G01643036</t>
  </si>
  <si>
    <t>AMERICAN LAW INSTITUTE</t>
  </si>
  <si>
    <t>AMT SYSTEMS, INC.</t>
  </si>
  <si>
    <t>ANDERSON AUDIO VISUAL SAN DIEGO, INC.</t>
  </si>
  <si>
    <t>APPELLATE DEFENDERS, INC.</t>
  </si>
  <si>
    <t>1031290</t>
  </si>
  <si>
    <t>1033261</t>
  </si>
  <si>
    <t>AT&amp;T DATACOMM, INC. FKA SBC DATACOMM, INC.</t>
  </si>
  <si>
    <t>G01643026</t>
  </si>
  <si>
    <t>AUTOMATED GATE SERVICES, INC.</t>
  </si>
  <si>
    <t>E01642025</t>
  </si>
  <si>
    <t>BRILLIANCE POOL &amp; SPA SERVICE</t>
  </si>
  <si>
    <t>E01542036</t>
  </si>
  <si>
    <t>E01642028</t>
  </si>
  <si>
    <t>C&amp;M RELOCATION SYSTEMS, INC.</t>
  </si>
  <si>
    <t>D0161018</t>
  </si>
  <si>
    <t>CARROT-TOP INDUSTRIES</t>
  </si>
  <si>
    <t>G01643049</t>
  </si>
  <si>
    <t>CASTLE PUBLICATIONS, LTD.</t>
  </si>
  <si>
    <t>CDW GOVERNMENT, INC.</t>
  </si>
  <si>
    <t>D0161027</t>
  </si>
  <si>
    <t>D0161036</t>
  </si>
  <si>
    <t>G01643007</t>
  </si>
  <si>
    <t>G01643029</t>
  </si>
  <si>
    <t>G01643044</t>
  </si>
  <si>
    <t>CENTURYLINK</t>
  </si>
  <si>
    <t>CINTAS FIRE PROTECTION</t>
  </si>
  <si>
    <t>E01542043</t>
  </si>
  <si>
    <t>E01642017</t>
  </si>
  <si>
    <t>E01642045</t>
  </si>
  <si>
    <t>E01642046</t>
  </si>
  <si>
    <t>COIT SERVICES</t>
  </si>
  <si>
    <t>COLOR COPY CENTER</t>
  </si>
  <si>
    <t>D0161041</t>
  </si>
  <si>
    <t>G01643016</t>
  </si>
  <si>
    <t>D0161005</t>
  </si>
  <si>
    <t>G01643001</t>
  </si>
  <si>
    <t>G01643053</t>
  </si>
  <si>
    <t>CORODATA MEDIA STORAGE, INC.</t>
  </si>
  <si>
    <t>D0151031</t>
  </si>
  <si>
    <t>CORODATA RECORDS MANAGEMENT</t>
  </si>
  <si>
    <t>D0161016</t>
  </si>
  <si>
    <t>D0161030</t>
  </si>
  <si>
    <t>COURT OF APPEAL-4TH DIST REV FUND</t>
  </si>
  <si>
    <t>CULLIGAN OF ONTARIO</t>
  </si>
  <si>
    <t>CUSTOM SERVICE SYSTEMS</t>
  </si>
  <si>
    <t>E01542028</t>
  </si>
  <si>
    <t>E01542042</t>
  </si>
  <si>
    <t>E01642023</t>
  </si>
  <si>
    <t>E01642038</t>
  </si>
  <si>
    <t>DAN LYMAN CONSTRUCTION, INC.</t>
  </si>
  <si>
    <t>E01642042</t>
  </si>
  <si>
    <t>D0161024</t>
  </si>
  <si>
    <t>DIB'S SAFE &amp; LOCK SERVICE</t>
  </si>
  <si>
    <t>ELDERMAN, MICHAEL J.</t>
  </si>
  <si>
    <t>ELECTRONICS WAREHOUSE</t>
  </si>
  <si>
    <t>EMCOR SERVICES</t>
  </si>
  <si>
    <t>E01542041</t>
  </si>
  <si>
    <t>E01642019</t>
  </si>
  <si>
    <t>E01642021</t>
  </si>
  <si>
    <t>E01642022</t>
  </si>
  <si>
    <t>E01642026</t>
  </si>
  <si>
    <t>E01642029</t>
  </si>
  <si>
    <t>E01642033</t>
  </si>
  <si>
    <t>E01642037</t>
  </si>
  <si>
    <t>ERGOGENESIS, LLC</t>
  </si>
  <si>
    <t>FEDEX FREIGHT WEST</t>
  </si>
  <si>
    <t>FIRST CHOICE SERVICES</t>
  </si>
  <si>
    <t>G &amp; M BUSINESS INTERIORS</t>
  </si>
  <si>
    <t>E01642043</t>
  </si>
  <si>
    <t>G/M BUSINESS INTERIORS</t>
  </si>
  <si>
    <t>D0161028</t>
  </si>
  <si>
    <t>GALE CENGAGE LEARNING</t>
  </si>
  <si>
    <t>GREATER SAN DIEGO AIR CONDITIONING COMPANY, INC.</t>
  </si>
  <si>
    <t>D0161012</t>
  </si>
  <si>
    <t>HULL &amp; SONS</t>
  </si>
  <si>
    <t>E01642032</t>
  </si>
  <si>
    <t>HUMAN SOLUTION</t>
  </si>
  <si>
    <t>E01642047</t>
  </si>
  <si>
    <t>INTERFACE SECURITY SYSTEMS, LLC</t>
  </si>
  <si>
    <t>G01643005</t>
  </si>
  <si>
    <t>J.H. O'BRIEN LANDSCAPING &amp; MAINTENANCE, INC.</t>
  </si>
  <si>
    <t>E01542040</t>
  </si>
  <si>
    <t>E01642039</t>
  </si>
  <si>
    <t>KASTLE SYSTEMS OF LOS ANGELES</t>
  </si>
  <si>
    <t>D0151014</t>
  </si>
  <si>
    <t>D0161013</t>
  </si>
  <si>
    <t>KENNEDY COURT REPORTERS, INC.</t>
  </si>
  <si>
    <t>Consultants-Other</t>
  </si>
  <si>
    <t>KONE, INC.</t>
  </si>
  <si>
    <t>D0161021</t>
  </si>
  <si>
    <t>KONICA MINOLTA BUSINESS SOLUTIONS USA, INC.</t>
  </si>
  <si>
    <t>D0161026</t>
  </si>
  <si>
    <t>E01542063</t>
  </si>
  <si>
    <t>E01542067</t>
  </si>
  <si>
    <t>G01543018</t>
  </si>
  <si>
    <t>G01543046</t>
  </si>
  <si>
    <t>G01643009</t>
  </si>
  <si>
    <t>G01643033</t>
  </si>
  <si>
    <t>G01643038</t>
  </si>
  <si>
    <t>LAWPRESS CORPORATION</t>
  </si>
  <si>
    <t>D0161004</t>
  </si>
  <si>
    <t>G01643002</t>
  </si>
  <si>
    <t>G01643050</t>
  </si>
  <si>
    <t>LOS ANGELES TIMES</t>
  </si>
  <si>
    <t>G01643046</t>
  </si>
  <si>
    <t>MICHAEL J. ELDERMAN PHOTOGRAPHY</t>
  </si>
  <si>
    <t>MURRY ELECTRIC, INC.</t>
  </si>
  <si>
    <t>ONE CALL NOW</t>
  </si>
  <si>
    <t>ORANGE COUNTY REGISTER NEWSPAPER</t>
  </si>
  <si>
    <t>OXFORD UNIVERSITY PRESS</t>
  </si>
  <si>
    <t>PACER SERVICE CENTER</t>
  </si>
  <si>
    <t>PLANT PROS</t>
  </si>
  <si>
    <t>D0151015A</t>
  </si>
  <si>
    <t>D0161015</t>
  </si>
  <si>
    <t>PLANTS UNLIMITED</t>
  </si>
  <si>
    <t>G01643004</t>
  </si>
  <si>
    <t>PLAYERS CHOICE</t>
  </si>
  <si>
    <t>G01643034</t>
  </si>
  <si>
    <t>PRINT PROS PRINTING &amp; DESIGN</t>
  </si>
  <si>
    <t>E01642031</t>
  </si>
  <si>
    <t>PROVENCE INTERIORS</t>
  </si>
  <si>
    <t>E01642036</t>
  </si>
  <si>
    <t>E01642044</t>
  </si>
  <si>
    <t>PURE WATER OF CALIFORNIA</t>
  </si>
  <si>
    <t>D0161029</t>
  </si>
  <si>
    <t>PYRO-COMM SYSTEMS, INC.</t>
  </si>
  <si>
    <t>RAPISCAN SYSTEMS, INC.</t>
  </si>
  <si>
    <t>G01643035</t>
  </si>
  <si>
    <t>RIVERSIDE RUBBER STAMP &amp; ENGRAVING</t>
  </si>
  <si>
    <t>ROWMAN &amp; LITTLEFIELD PUBLISHING GROUP</t>
  </si>
  <si>
    <t>Photocopy Paper</t>
  </si>
  <si>
    <t>E01642018</t>
  </si>
  <si>
    <t>G01643047</t>
  </si>
  <si>
    <t>SCAQMD</t>
  </si>
  <si>
    <t>SECRETARY OF STATE-CALIF</t>
  </si>
  <si>
    <t>SIGNARAMA ONTARIO</t>
  </si>
  <si>
    <t>SMITHS DETECTION, INC.</t>
  </si>
  <si>
    <t>D0151009</t>
  </si>
  <si>
    <t>SOUTHERN COMPUTER WAREHOUSE, INC.</t>
  </si>
  <si>
    <t>E01642040</t>
  </si>
  <si>
    <t>D0161003</t>
  </si>
  <si>
    <t>D0161019</t>
  </si>
  <si>
    <t>D0161020</t>
  </si>
  <si>
    <t>D0161031</t>
  </si>
  <si>
    <t>G01643022</t>
  </si>
  <si>
    <t>G01643032</t>
  </si>
  <si>
    <t>G01643039</t>
  </si>
  <si>
    <t>G01643040</t>
  </si>
  <si>
    <t>G01643042</t>
  </si>
  <si>
    <t>G01643043A</t>
  </si>
  <si>
    <t>G01643051</t>
  </si>
  <si>
    <t>G01643060</t>
  </si>
  <si>
    <t>SUMMIT RISER SYSTEMS, INC.</t>
  </si>
  <si>
    <t>D0161039</t>
  </si>
  <si>
    <t>Wide Area Network</t>
  </si>
  <si>
    <t>SYMPHONY TOWER, LLC</t>
  </si>
  <si>
    <t>0002L</t>
  </si>
  <si>
    <t>Rent--Buildings and Grounds (Non-State-Owned)</t>
  </si>
  <si>
    <t>TECHNOLOGY INTEGRATION GROUP (TIG)</t>
  </si>
  <si>
    <t>D0161042</t>
  </si>
  <si>
    <t>D0161009</t>
  </si>
  <si>
    <t>G01643003</t>
  </si>
  <si>
    <t>G01643031</t>
  </si>
  <si>
    <t>THYSSENKRUPP ELEVATOR CORPORATION</t>
  </si>
  <si>
    <t>E01642020</t>
  </si>
  <si>
    <t>TIME WARNER CABLE, LLC</t>
  </si>
  <si>
    <t>ULINE, INC.</t>
  </si>
  <si>
    <t>WALL STREET JOURNAL</t>
  </si>
  <si>
    <t>G01643028</t>
  </si>
  <si>
    <t>WEST ACADEMIC</t>
  </si>
  <si>
    <t>WESTERN ALARM, INC.</t>
  </si>
  <si>
    <t>E01542064</t>
  </si>
  <si>
    <t>E01642004</t>
  </si>
  <si>
    <t>XEROX CORPORATION</t>
  </si>
  <si>
    <t>D0151024</t>
  </si>
  <si>
    <t>D0161022</t>
  </si>
  <si>
    <t>YORK RISK SERVICES GROUP, INC.</t>
  </si>
  <si>
    <t>Fourth Dist Total</t>
  </si>
  <si>
    <t>HCRC</t>
  </si>
  <si>
    <t>42, INC.</t>
  </si>
  <si>
    <t>Consultants-Information Systems</t>
  </si>
  <si>
    <t>ALLIED NETWORK SOLUTIONS, INC.</t>
  </si>
  <si>
    <t>1032567</t>
  </si>
  <si>
    <t>ANDERSON, ROWE &amp; BUCKLEY, INC.</t>
  </si>
  <si>
    <t>1032936</t>
  </si>
  <si>
    <t>ARIZONA STATE UNIVERSITY</t>
  </si>
  <si>
    <t>ATI</t>
  </si>
  <si>
    <t>1033329</t>
  </si>
  <si>
    <t>COGENT COMMUNICATIONS, INC.</t>
  </si>
  <si>
    <t>1032227</t>
  </si>
  <si>
    <t>1032808</t>
  </si>
  <si>
    <t>FLASHSCAN8.US</t>
  </si>
  <si>
    <t>Purchased Clerical and Nonprofessional Services</t>
  </si>
  <si>
    <t>GLOBAL TEL LINK</t>
  </si>
  <si>
    <t>GOVCONNECTION, INC.</t>
  </si>
  <si>
    <t>1033298</t>
  </si>
  <si>
    <t>GRAPHIC IMAGERY, INC.</t>
  </si>
  <si>
    <t>GSL DATA SOLUTIONS, LLC</t>
  </si>
  <si>
    <t>1032555</t>
  </si>
  <si>
    <t>HABEAS CORPUS REVOLVING FUND</t>
  </si>
  <si>
    <t>Dues and Memberships</t>
  </si>
  <si>
    <t>Transcript Cost</t>
  </si>
  <si>
    <t>HSB SOLUTIONS, INC.</t>
  </si>
  <si>
    <t>1033647</t>
  </si>
  <si>
    <t>HUMANSCALE CORPORATION</t>
  </si>
  <si>
    <t>IMANAGE, LLC</t>
  </si>
  <si>
    <t>1033872</t>
  </si>
  <si>
    <t>INTELLI-TECH</t>
  </si>
  <si>
    <t>1033099</t>
  </si>
  <si>
    <t>1032032</t>
  </si>
  <si>
    <t>KILROY REALTY 303, LLC</t>
  </si>
  <si>
    <t>LEVIT &amp; JAMES, INC.</t>
  </si>
  <si>
    <t>1033857</t>
  </si>
  <si>
    <t>1032678</t>
  </si>
  <si>
    <t>LEXISNEXIS RISK SOLUTIONS</t>
  </si>
  <si>
    <t>1032036</t>
  </si>
  <si>
    <t>NETRONIX INTEGRATION, INC.</t>
  </si>
  <si>
    <t>1033241</t>
  </si>
  <si>
    <t>OFFICE DEPOT, INC.</t>
  </si>
  <si>
    <t>OJCIN ONLINE SERVICES</t>
  </si>
  <si>
    <t>PRACTISING LAW INSTITUTE</t>
  </si>
  <si>
    <t>1033646</t>
  </si>
  <si>
    <t>Meetings, Conferences, Exhibits and Shows</t>
  </si>
  <si>
    <t>1031364</t>
  </si>
  <si>
    <t>1033102</t>
  </si>
  <si>
    <t>REGENTS OF THE UNIVERSITY OF CALIFORNIA - S.F.</t>
  </si>
  <si>
    <t>1032226</t>
  </si>
  <si>
    <t>SAN FRANCISCO GLASS WORKS</t>
  </si>
  <si>
    <t>1033855</t>
  </si>
  <si>
    <t>SHARMA, KAUSHAL K.</t>
  </si>
  <si>
    <t>1032171</t>
  </si>
  <si>
    <t>Health and Medical</t>
  </si>
  <si>
    <t>SOWARDS, GARY</t>
  </si>
  <si>
    <t>1031946</t>
  </si>
  <si>
    <t>Legal Services (Outside Attorneys, Special Masters)</t>
  </si>
  <si>
    <t>TABLEAU SOFTWARE, INC.</t>
  </si>
  <si>
    <t>1033856</t>
  </si>
  <si>
    <t>1032684</t>
  </si>
  <si>
    <t>TIGERFISH</t>
  </si>
  <si>
    <t>1033207</t>
  </si>
  <si>
    <t>UC REGENTS</t>
  </si>
  <si>
    <t>VERSITAS CORPORATION</t>
  </si>
  <si>
    <t>1032683</t>
  </si>
  <si>
    <t>WASHINGTON STATE PATROL</t>
  </si>
  <si>
    <t>HCRC Total</t>
  </si>
  <si>
    <t>JC</t>
  </si>
  <si>
    <t>21 TECH, LLC</t>
  </si>
  <si>
    <t>COSSO14002-01</t>
  </si>
  <si>
    <t>ISD13007-02</t>
  </si>
  <si>
    <t>ISD13020-02</t>
  </si>
  <si>
    <t>ISD13029-01</t>
  </si>
  <si>
    <t>ISD13032-01</t>
  </si>
  <si>
    <t>ISD14004-01</t>
  </si>
  <si>
    <t>ISD14012-01</t>
  </si>
  <si>
    <t>REFM13003-01</t>
  </si>
  <si>
    <t>2255 PARTNERS, LP</t>
  </si>
  <si>
    <t>0014L</t>
  </si>
  <si>
    <t>22ND CENTURY STAFFING, INC.</t>
  </si>
  <si>
    <t>ISD13005-02</t>
  </si>
  <si>
    <t>ISD16005-02</t>
  </si>
  <si>
    <t>24 HOUR ELEVATOR, INC.</t>
  </si>
  <si>
    <t>303, LLC</t>
  </si>
  <si>
    <t>0705L</t>
  </si>
  <si>
    <t>A. H. REITER DEVELOPMENT COMPANY</t>
  </si>
  <si>
    <t>0373L</t>
  </si>
  <si>
    <t>1023512</t>
  </si>
  <si>
    <t>ACCESS</t>
  </si>
  <si>
    <t>1026532</t>
  </si>
  <si>
    <t>ACCLAMATION INSURANCE MANAGEMENT SER. - AIMS</t>
  </si>
  <si>
    <t>1028618</t>
  </si>
  <si>
    <t>Consultants-Administrative</t>
  </si>
  <si>
    <t>ADORAMA, INC.</t>
  </si>
  <si>
    <t>1033623</t>
  </si>
  <si>
    <t>Audiovisual Equipment - Charges for installed and portable systems, equipment licenses and software in excess of 5K</t>
  </si>
  <si>
    <t>Minor Equipment-Audio Visual Costing Less than $5,000</t>
  </si>
  <si>
    <t>1033639</t>
  </si>
  <si>
    <t>1033713</t>
  </si>
  <si>
    <t>ADP, LLC</t>
  </si>
  <si>
    <t>1010254A</t>
  </si>
  <si>
    <t>1033021</t>
  </si>
  <si>
    <t>1033135</t>
  </si>
  <si>
    <t>1033136</t>
  </si>
  <si>
    <t>1033403</t>
  </si>
  <si>
    <t>1033404</t>
  </si>
  <si>
    <t>1033520</t>
  </si>
  <si>
    <t>1033782</t>
  </si>
  <si>
    <t>AED SUPERSTORE</t>
  </si>
  <si>
    <t>1033514</t>
  </si>
  <si>
    <t>AEP CHARTER FORTUNE, LLC</t>
  </si>
  <si>
    <t>0076L</t>
  </si>
  <si>
    <t>AERO SPEED DELIVERY - CA</t>
  </si>
  <si>
    <t>AEROSPEED</t>
  </si>
  <si>
    <t>AHEARN FAMILY REVOCABLE TRUST</t>
  </si>
  <si>
    <t>0420L</t>
  </si>
  <si>
    <t>ALAMEDA COUNTY</t>
  </si>
  <si>
    <t>ALAMEDA COUNTY BAR ASSOCIATION</t>
  </si>
  <si>
    <t>1032569</t>
  </si>
  <si>
    <t>Consultants-Speakers</t>
  </si>
  <si>
    <t>1033416</t>
  </si>
  <si>
    <t>ALAMEDA COUNTY HEALTHCARE SERVICES AGENCY</t>
  </si>
  <si>
    <t>1033033</t>
  </si>
  <si>
    <t>Governmental Grants</t>
  </si>
  <si>
    <t>ALAMEDA COUNTY SUPERIOR COURT</t>
  </si>
  <si>
    <t>1030018</t>
  </si>
  <si>
    <t>1030987</t>
  </si>
  <si>
    <t>1032389</t>
  </si>
  <si>
    <t>1032505</t>
  </si>
  <si>
    <t>1032646</t>
  </si>
  <si>
    <t>1032700</t>
  </si>
  <si>
    <t>ALEXAN CONSULTING ENTERPRISE SERVICES, LLC</t>
  </si>
  <si>
    <t>ISD16010-01</t>
  </si>
  <si>
    <t>ALFA TECH CONSULTING ENTERPRISES</t>
  </si>
  <si>
    <t>1031864</t>
  </si>
  <si>
    <t>Telephone Systems</t>
  </si>
  <si>
    <t>ALLIANCE FOR COMMUNITY TRANSFORMATIONS</t>
  </si>
  <si>
    <t>1033048</t>
  </si>
  <si>
    <t>Other Non-Governmental Grants</t>
  </si>
  <si>
    <t>1030446</t>
  </si>
  <si>
    <t>1032994</t>
  </si>
  <si>
    <t>1033537</t>
  </si>
  <si>
    <t>1033821</t>
  </si>
  <si>
    <t>ALLSTEEL, INC.</t>
  </si>
  <si>
    <t>1032821</t>
  </si>
  <si>
    <t>1033211</t>
  </si>
  <si>
    <t>1033611</t>
  </si>
  <si>
    <t>Office Equipment</t>
  </si>
  <si>
    <t>1033624</t>
  </si>
  <si>
    <t>1031938</t>
  </si>
  <si>
    <t>ALSTON &amp; BIRD, LLP</t>
  </si>
  <si>
    <t>1032381</t>
  </si>
  <si>
    <t>ALTA ENVIRONMENTAL, LP</t>
  </si>
  <si>
    <t>1033258</t>
  </si>
  <si>
    <t>ALTIMUS, RICHARD D.</t>
  </si>
  <si>
    <t>AMADOR COUNTY ENVIRONMENTAL HEALTH</t>
  </si>
  <si>
    <t>AMADOR SUPERIOR COURT</t>
  </si>
  <si>
    <t>1032388</t>
  </si>
  <si>
    <t>1032399</t>
  </si>
  <si>
    <t>1032701</t>
  </si>
  <si>
    <t>AMERICAN JUDGES ASSOCIATION</t>
  </si>
  <si>
    <t>AMERICAN PSYCHOLOGICAL ASSOCIATION</t>
  </si>
  <si>
    <t>AMITAL, CHUCK</t>
  </si>
  <si>
    <t>1033412</t>
  </si>
  <si>
    <t>AMP CAPITAL - 770 L HOLDINGS, LLC</t>
  </si>
  <si>
    <t>0455L</t>
  </si>
  <si>
    <t>AMS.NET, INC.</t>
  </si>
  <si>
    <t>1031810</t>
  </si>
  <si>
    <t>1031863</t>
  </si>
  <si>
    <t>ANDREWS, LAGASSE, BRANCH &amp; BELL, LLP</t>
  </si>
  <si>
    <t>1031668</t>
  </si>
  <si>
    <t>Legal Services-Litigation</t>
  </si>
  <si>
    <t>1033661</t>
  </si>
  <si>
    <t>ANGELO, KILDAY &amp; KILDUFF, LLP</t>
  </si>
  <si>
    <t>1031244</t>
  </si>
  <si>
    <t>1031798</t>
  </si>
  <si>
    <t>1033419</t>
  </si>
  <si>
    <t>ANGUS-HAMER, INC.</t>
  </si>
  <si>
    <t>1033414</t>
  </si>
  <si>
    <t>ANSWERNET</t>
  </si>
  <si>
    <t>1033010</t>
  </si>
  <si>
    <t>AON CONSULTING / RADFORD SURVEYS</t>
  </si>
  <si>
    <t>1033541</t>
  </si>
  <si>
    <t>APPLEONE EMPLOYMENT SERVICES</t>
  </si>
  <si>
    <t>1032271</t>
  </si>
  <si>
    <t>1032278</t>
  </si>
  <si>
    <t>1032281</t>
  </si>
  <si>
    <t>1032288</t>
  </si>
  <si>
    <t>1032508</t>
  </si>
  <si>
    <t>1033438</t>
  </si>
  <si>
    <t>1033895</t>
  </si>
  <si>
    <t>APPLICATIONS SOFTWARE TECHNOLOGY, LLC</t>
  </si>
  <si>
    <t>1033282</t>
  </si>
  <si>
    <t>ARROW STREET PARTNERS</t>
  </si>
  <si>
    <t>0090L</t>
  </si>
  <si>
    <t>ASCENT SERVICES GROUP, INC.</t>
  </si>
  <si>
    <t>ISD14002-01</t>
  </si>
  <si>
    <t>ISD14006-01</t>
  </si>
  <si>
    <t>ISD14007-01</t>
  </si>
  <si>
    <t>ISD14009-01</t>
  </si>
  <si>
    <t>ASHLEY, KIMBERLY G.</t>
  </si>
  <si>
    <t>1028014</t>
  </si>
  <si>
    <t>Payments to Private Counsel</t>
  </si>
  <si>
    <t>ASPATURIAN, NANCY</t>
  </si>
  <si>
    <t>1033320</t>
  </si>
  <si>
    <t>ASURE SOFTWARE</t>
  </si>
  <si>
    <t>1033462</t>
  </si>
  <si>
    <t>IS Software</t>
  </si>
  <si>
    <t>1030193</t>
  </si>
  <si>
    <t>1030231</t>
  </si>
  <si>
    <t>1030798</t>
  </si>
  <si>
    <t>1031697</t>
  </si>
  <si>
    <t>1032130</t>
  </si>
  <si>
    <t>1032148</t>
  </si>
  <si>
    <t>1032235</t>
  </si>
  <si>
    <t>1032287</t>
  </si>
  <si>
    <t>1032897</t>
  </si>
  <si>
    <t>1033028</t>
  </si>
  <si>
    <t>1033119</t>
  </si>
  <si>
    <t>1033139</t>
  </si>
  <si>
    <t>1033173</t>
  </si>
  <si>
    <t>1033331</t>
  </si>
  <si>
    <t>1033350</t>
  </si>
  <si>
    <t>1033351</t>
  </si>
  <si>
    <t>1033352</t>
  </si>
  <si>
    <t>1033354</t>
  </si>
  <si>
    <t>1033367</t>
  </si>
  <si>
    <t>1033696</t>
  </si>
  <si>
    <t>Video Conferencing</t>
  </si>
  <si>
    <t>ATKINSON, ANDELSON, LOYA, RUUD &amp; ROMO</t>
  </si>
  <si>
    <t>1029521</t>
  </si>
  <si>
    <t>1031124</t>
  </si>
  <si>
    <t>1033342</t>
  </si>
  <si>
    <t>ATTORNEYS FOR FAMILIES &amp; CHILDREN</t>
  </si>
  <si>
    <t>1009172</t>
  </si>
  <si>
    <t>ATWELL, MICHAEL N.</t>
  </si>
  <si>
    <t>AURORA SYSTEMS CONSULTING, INC.</t>
  </si>
  <si>
    <t>1032988</t>
  </si>
  <si>
    <t>AUTOMATIC CONTROLS ENGINEERING CORPORATION</t>
  </si>
  <si>
    <t>1029956</t>
  </si>
  <si>
    <t>B &amp; H PHOTO-VIDEO</t>
  </si>
  <si>
    <t>1033020</t>
  </si>
  <si>
    <t>BAGGETT, ARTHUR GUY</t>
  </si>
  <si>
    <t>0223L</t>
  </si>
  <si>
    <t>0224L</t>
  </si>
  <si>
    <t>BAKER, ALISON L.</t>
  </si>
  <si>
    <t>BANKS PROPERTY, LLC</t>
  </si>
  <si>
    <t>0121L</t>
  </si>
  <si>
    <t>BARKETT &amp; GUMPERT</t>
  </si>
  <si>
    <t>1030942</t>
  </si>
  <si>
    <t>BARRAGAN CORP. INTERNATIONAL (BCI)</t>
  </si>
  <si>
    <t>1030557</t>
  </si>
  <si>
    <t>1031735</t>
  </si>
  <si>
    <t>1032193</t>
  </si>
  <si>
    <t>1032485</t>
  </si>
  <si>
    <t>1032527</t>
  </si>
  <si>
    <t>1032530</t>
  </si>
  <si>
    <t>1032531</t>
  </si>
  <si>
    <t>1032681</t>
  </si>
  <si>
    <t>1032686</t>
  </si>
  <si>
    <t>1032687</t>
  </si>
  <si>
    <t>1032794</t>
  </si>
  <si>
    <t>1032820</t>
  </si>
  <si>
    <t>1032822</t>
  </si>
  <si>
    <t>BAY AREA AIR QUALITY MGMT DISTRICT</t>
  </si>
  <si>
    <t>BAY AREA COMMUNICATION ACCESS</t>
  </si>
  <si>
    <t>1032942</t>
  </si>
  <si>
    <t>BAYLES-FIGHTMASTER, LOUISE</t>
  </si>
  <si>
    <t>1033314</t>
  </si>
  <si>
    <t>BDNA CORPORATION</t>
  </si>
  <si>
    <t>1033397</t>
  </si>
  <si>
    <t>BECK, KELLY LYNN</t>
  </si>
  <si>
    <t>BEKINS MOVING &amp; STORAGE COMPANY</t>
  </si>
  <si>
    <t>1033754</t>
  </si>
  <si>
    <t>BEL SML I, LLC</t>
  </si>
  <si>
    <t>0160L</t>
  </si>
  <si>
    <t>BEL SML II, LLC</t>
  </si>
  <si>
    <t>BEL SML III, LLC</t>
  </si>
  <si>
    <t>BELL, ROBERT H.</t>
  </si>
  <si>
    <t>0029L</t>
  </si>
  <si>
    <t>BENTLEY, KELLY S.</t>
  </si>
  <si>
    <t>1028017</t>
  </si>
  <si>
    <t>1032941</t>
  </si>
  <si>
    <t>BENTON, ORR, DUVAL &amp; BUCKINGHAM</t>
  </si>
  <si>
    <t>1030179</t>
  </si>
  <si>
    <t>1031680</t>
  </si>
  <si>
    <t>1032135</t>
  </si>
  <si>
    <t>1032793</t>
  </si>
  <si>
    <t>1033489</t>
  </si>
  <si>
    <t>BERKELEY COMMUNICATIONS CORPORATION</t>
  </si>
  <si>
    <t>1033459</t>
  </si>
  <si>
    <t>BEST BEST &amp; KRIEGER, LLP</t>
  </si>
  <si>
    <t>1024795</t>
  </si>
  <si>
    <t>1030095</t>
  </si>
  <si>
    <t>1031123</t>
  </si>
  <si>
    <t>1033418</t>
  </si>
  <si>
    <t>1033490</t>
  </si>
  <si>
    <t>BIANCHI, DAVID</t>
  </si>
  <si>
    <t>1033306</t>
  </si>
  <si>
    <t>BIAS CORPORATION</t>
  </si>
  <si>
    <t>1031641</t>
  </si>
  <si>
    <t>BICKMORE</t>
  </si>
  <si>
    <t>1027470</t>
  </si>
  <si>
    <t>BISIO DUNIVAN</t>
  </si>
  <si>
    <t>0565L</t>
  </si>
  <si>
    <t>BLACKBOARD, INC.</t>
  </si>
  <si>
    <t>1033203</t>
  </si>
  <si>
    <t>BLIESNER, CORY A.</t>
  </si>
  <si>
    <t>1033305</t>
  </si>
  <si>
    <t>BOLD PLANNING SOLUTIONS, INC.</t>
  </si>
  <si>
    <t>1012693</t>
  </si>
  <si>
    <t>BOLD, POLISNER, MADDOW, NELSON &amp; JUDSON</t>
  </si>
  <si>
    <t>1030131</t>
  </si>
  <si>
    <t>1030332</t>
  </si>
  <si>
    <t>1031677</t>
  </si>
  <si>
    <t>BRIDGE MICRO</t>
  </si>
  <si>
    <t>1032983</t>
  </si>
  <si>
    <t>1033644</t>
  </si>
  <si>
    <t>BRIMER, DENNIS</t>
  </si>
  <si>
    <t>1028027</t>
  </si>
  <si>
    <t>1028427</t>
  </si>
  <si>
    <t>BROOKS, DAVID A.</t>
  </si>
  <si>
    <t>1028013</t>
  </si>
  <si>
    <t>BROWN, JOANNE M.</t>
  </si>
  <si>
    <t>1033307</t>
  </si>
  <si>
    <t>BULLARD CONSTRUCTION, INC.</t>
  </si>
  <si>
    <t>1032233</t>
  </si>
  <si>
    <t>1032238</t>
  </si>
  <si>
    <t>1032750</t>
  </si>
  <si>
    <t>BURKE, WILLIAMS &amp; SORENSEN, LLP</t>
  </si>
  <si>
    <t>1025690</t>
  </si>
  <si>
    <t>BURSIK, ZUZANA</t>
  </si>
  <si>
    <t>BUSINESS &amp; LEGAL RESOURCES</t>
  </si>
  <si>
    <t>BUSINESS PROPERTIES PARTNERSHIP NO. 6</t>
  </si>
  <si>
    <t>0623L</t>
  </si>
  <si>
    <t>0624L</t>
  </si>
  <si>
    <t>BUTTE COUNTY</t>
  </si>
  <si>
    <t>BUTTE COUNTY SUPERIOR COURT</t>
  </si>
  <si>
    <t>1031960</t>
  </si>
  <si>
    <t>1032390</t>
  </si>
  <si>
    <t>1032391</t>
  </si>
  <si>
    <t>1032702</t>
  </si>
  <si>
    <t>1033227</t>
  </si>
  <si>
    <t>C.L. BOWMAN &amp; ASSOCIATES</t>
  </si>
  <si>
    <t>0368L</t>
  </si>
  <si>
    <t>CA OFFICE OF EMERGENCY SERVICES</t>
  </si>
  <si>
    <t>CALAVERAS COUNTY</t>
  </si>
  <si>
    <t>CALAVERAS COUNTY SUPERIOR COURT</t>
  </si>
  <si>
    <t>1032392</t>
  </si>
  <si>
    <t>1032393</t>
  </si>
  <si>
    <t>1032584</t>
  </si>
  <si>
    <t>CALHR</t>
  </si>
  <si>
    <t>CALIF. ASSOCIATION OF YOUTH COURTS, INC.</t>
  </si>
  <si>
    <t>1033511</t>
  </si>
  <si>
    <t>CALIFORNIA ASSOCIATION OF COLLABORATIVE COURTS</t>
  </si>
  <si>
    <t>1032893</t>
  </si>
  <si>
    <t>CALIFORNIA CASA ASSOCIATION</t>
  </si>
  <si>
    <t>1031609</t>
  </si>
  <si>
    <t>CALIFORNIA COMMUNITY COLABORATIVE, INC.</t>
  </si>
  <si>
    <t>CALIFORNIA HIGHWAY PATROL</t>
  </si>
  <si>
    <t>1018870</t>
  </si>
  <si>
    <t>CALIFORNIA PUBLIC DEFENDERS ASSO.</t>
  </si>
  <si>
    <t>CALIFORNIA STATE AUDITOR'S OFFICE</t>
  </si>
  <si>
    <t>Consultants-Auditing</t>
  </si>
  <si>
    <t>1031855</t>
  </si>
  <si>
    <t>1032128</t>
  </si>
  <si>
    <t>1033494</t>
  </si>
  <si>
    <t>Copying Equipment</t>
  </si>
  <si>
    <t>1033760</t>
  </si>
  <si>
    <t>CAPITOL COURIERS, INC.</t>
  </si>
  <si>
    <t>CAPITOL ENQUIRY, INC.</t>
  </si>
  <si>
    <t>CAPITOL MORNING REPORT</t>
  </si>
  <si>
    <t>CAPTION COLORADO A DIVISION OF VITAC</t>
  </si>
  <si>
    <t>1033153A</t>
  </si>
  <si>
    <t>1033387</t>
  </si>
  <si>
    <t>1033499</t>
  </si>
  <si>
    <t>1033512</t>
  </si>
  <si>
    <t>CAPTION COLORADO, LLC</t>
  </si>
  <si>
    <t>1031924</t>
  </si>
  <si>
    <t>1032097</t>
  </si>
  <si>
    <t>1032947</t>
  </si>
  <si>
    <t>1033026</t>
  </si>
  <si>
    <t>1033195</t>
  </si>
  <si>
    <t>CARLE, MACKIE, POWER &amp; ROSS</t>
  </si>
  <si>
    <t>1030966</t>
  </si>
  <si>
    <t>CARTY, MICHAEL A.</t>
  </si>
  <si>
    <t>1024681</t>
  </si>
  <si>
    <t>CASA A VOICE FOR CHILDREN</t>
  </si>
  <si>
    <t>1033054</t>
  </si>
  <si>
    <t>CASA OF CONTRA COSTA COUNTY</t>
  </si>
  <si>
    <t>1033036</t>
  </si>
  <si>
    <t>CASA OF DEL NORTE COUNTY</t>
  </si>
  <si>
    <t>1033037</t>
  </si>
  <si>
    <t>CASA OF EL DORADO COUNTY</t>
  </si>
  <si>
    <t>1033038</t>
  </si>
  <si>
    <t>CASA OF FRESNO &amp; MADERA COUNTIES, INC.</t>
  </si>
  <si>
    <t>1033039</t>
  </si>
  <si>
    <t>CASA OF HUMBOLDT COUNTY</t>
  </si>
  <si>
    <t>1033040</t>
  </si>
  <si>
    <t>CASA OF IMPERIAL COUNTY, INC.</t>
  </si>
  <si>
    <t>1033041</t>
  </si>
  <si>
    <t>CASA OF KERN COUNTY</t>
  </si>
  <si>
    <t>1033043</t>
  </si>
  <si>
    <t>CASA OF KINGS COUNTY, INC.</t>
  </si>
  <si>
    <t>1033044</t>
  </si>
  <si>
    <t>CASA OF LOS ANGELES</t>
  </si>
  <si>
    <t>1033046</t>
  </si>
  <si>
    <t>CASA OF MENDOCINO COUNTY</t>
  </si>
  <si>
    <t>1033049</t>
  </si>
  <si>
    <t>CASA OF MERCED COUNTY</t>
  </si>
  <si>
    <t>1033050</t>
  </si>
  <si>
    <t>CASA OF MONTEREY COUNTY</t>
  </si>
  <si>
    <t>1033052</t>
  </si>
  <si>
    <t>CASA OF ORANGE COUNTY</t>
  </si>
  <si>
    <t>1033056</t>
  </si>
  <si>
    <t>CASA OF SACRAMENTO COUNTY</t>
  </si>
  <si>
    <t>1033060</t>
  </si>
  <si>
    <t>CASA OF SAN BENITO COUNTY, INC.</t>
  </si>
  <si>
    <t>1033061</t>
  </si>
  <si>
    <t>CASA OF SAN LUIS OBISPO, INC.</t>
  </si>
  <si>
    <t>1033066</t>
  </si>
  <si>
    <t>CASA OF SAN MATEO COUNTY</t>
  </si>
  <si>
    <t>1033067</t>
  </si>
  <si>
    <t>CASA OF SANTA BARBARA COUNTY</t>
  </si>
  <si>
    <t>1033068</t>
  </si>
  <si>
    <t>CASA OF SANTA CRUZ COUNTY</t>
  </si>
  <si>
    <t>1033071</t>
  </si>
  <si>
    <t>CASA OF SISKIYOU COUNTY</t>
  </si>
  <si>
    <t>1033073</t>
  </si>
  <si>
    <t>CASA OF SOLANO COUNTY</t>
  </si>
  <si>
    <t>1033074</t>
  </si>
  <si>
    <t>CASA OF STANISLAUS COUNTY</t>
  </si>
  <si>
    <t>1033076</t>
  </si>
  <si>
    <t>CASA OF TULARE COUNTY</t>
  </si>
  <si>
    <t>1033077</t>
  </si>
  <si>
    <t>CASA OF VENTURA COUNTY</t>
  </si>
  <si>
    <t>1033078</t>
  </si>
  <si>
    <t>1033118</t>
  </si>
  <si>
    <t>CAUFFMAN, ELIZABETH</t>
  </si>
  <si>
    <t>1032985</t>
  </si>
  <si>
    <t>CCJSCA</t>
  </si>
  <si>
    <t>1033280</t>
  </si>
  <si>
    <t>CEIA-USA</t>
  </si>
  <si>
    <t>1033112</t>
  </si>
  <si>
    <t>CHANG, RUTHENBERG &amp; LONG, PC</t>
  </si>
  <si>
    <t>1025637</t>
  </si>
  <si>
    <t>CHASE, ROBERT DAVID</t>
  </si>
  <si>
    <t>CHICAGO TITLE COMPANY</t>
  </si>
  <si>
    <t>1032766</t>
  </si>
  <si>
    <t>Consultants-Real Estate Services</t>
  </si>
  <si>
    <t>1033106</t>
  </si>
  <si>
    <t>CHICK, EVA E.</t>
  </si>
  <si>
    <t>CHIEF SUPPLY CORPORATION</t>
  </si>
  <si>
    <t>1033450</t>
  </si>
  <si>
    <t>CHILD ADVOCATES OF NEVADA COUNTY</t>
  </si>
  <si>
    <t>1033055</t>
  </si>
  <si>
    <t>CHILD ADVOCATES OF PLACER COUNTY</t>
  </si>
  <si>
    <t>1033057</t>
  </si>
  <si>
    <t>CHILD ADVOCATES OF SAN BERNARDINO COUNTY</t>
  </si>
  <si>
    <t>1033062</t>
  </si>
  <si>
    <t>CHILD ADVOCATES OF SILICON VALLEY</t>
  </si>
  <si>
    <t>1033069</t>
  </si>
  <si>
    <t>CHILDREN'S INSTITUTE, INC.</t>
  </si>
  <si>
    <t>1033645</t>
  </si>
  <si>
    <t>CHILDREN'S LAW CENTER OF CALIFORNIA</t>
  </si>
  <si>
    <t>1008352</t>
  </si>
  <si>
    <t>1023310</t>
  </si>
  <si>
    <t>CHILDREN'S LEGAL SERVICES OF SAN DIEGO, INC.</t>
  </si>
  <si>
    <t>1032606</t>
  </si>
  <si>
    <t>CISCO WEBEX, LLC</t>
  </si>
  <si>
    <t>CITIBANK, N.A.</t>
  </si>
  <si>
    <t>1032175-A</t>
  </si>
  <si>
    <t>1032487A</t>
  </si>
  <si>
    <t>1032535A</t>
  </si>
  <si>
    <t>1032558-A</t>
  </si>
  <si>
    <t>1032639A</t>
  </si>
  <si>
    <t>1032940</t>
  </si>
  <si>
    <t>1033193</t>
  </si>
  <si>
    <t>1033327</t>
  </si>
  <si>
    <t>1033353</t>
  </si>
  <si>
    <t>1033745</t>
  </si>
  <si>
    <t>CITY CAFE</t>
  </si>
  <si>
    <t>CITY OF ALHAMBRA</t>
  </si>
  <si>
    <t>CITY OF BAKERSFIELD</t>
  </si>
  <si>
    <t>CITY OF BISHOP</t>
  </si>
  <si>
    <t>0119L</t>
  </si>
  <si>
    <t>0687L</t>
  </si>
  <si>
    <t>CITY OF BURBANK</t>
  </si>
  <si>
    <t>Taxes and Assesments</t>
  </si>
  <si>
    <t>CITY OF CLOVIS</t>
  </si>
  <si>
    <t>CITY OF DELANO</t>
  </si>
  <si>
    <t>0620L</t>
  </si>
  <si>
    <t>CITY OF DINUBA</t>
  </si>
  <si>
    <t>CITY OF FOSTER CITY / ESTERO MUNICIPAL IMPROVEMENT DISTRICT</t>
  </si>
  <si>
    <t>CITY OF FREMONT</t>
  </si>
  <si>
    <t>CITY OF FRESNO</t>
  </si>
  <si>
    <t>0236L</t>
  </si>
  <si>
    <t>CITY OF FULLERTON</t>
  </si>
  <si>
    <t>CITY OF LOS ANGELES</t>
  </si>
  <si>
    <t>CITY OF MORGAN HILL</t>
  </si>
  <si>
    <t>CITY OF ORANGE</t>
  </si>
  <si>
    <t>CITY OF PASADENA</t>
  </si>
  <si>
    <t>CITY OF PLEASANTON</t>
  </si>
  <si>
    <t>CITY OF SANTA MONICA</t>
  </si>
  <si>
    <t>0486L</t>
  </si>
  <si>
    <t>CITY OF SUNNYVALE</t>
  </si>
  <si>
    <t>0133L</t>
  </si>
  <si>
    <t>CITY OF SUSANVILLE</t>
  </si>
  <si>
    <t>CITY OF VISALIA</t>
  </si>
  <si>
    <t>0689L</t>
  </si>
  <si>
    <t>CITY OF WATSONVILLE</t>
  </si>
  <si>
    <t>0099L</t>
  </si>
  <si>
    <t>0151L</t>
  </si>
  <si>
    <t>CITY TOWER GROUP, LLC</t>
  </si>
  <si>
    <t>0075L</t>
  </si>
  <si>
    <t>0116L</t>
  </si>
  <si>
    <t>CLIFFORD LAW OFFICE, PC</t>
  </si>
  <si>
    <t>1033531</t>
  </si>
  <si>
    <t>CLIPSON &amp; OSTERLOH, APC</t>
  </si>
  <si>
    <t>1033248</t>
  </si>
  <si>
    <t>COFFEESMITH</t>
  </si>
  <si>
    <t>COHEN, EDWARD D.</t>
  </si>
  <si>
    <t>COLLIERS INTERNATIONAL VALUATION &amp; ADVISORY SERVICES, LLC</t>
  </si>
  <si>
    <t>1033477</t>
  </si>
  <si>
    <t>1033708</t>
  </si>
  <si>
    <t>COLOSERVE</t>
  </si>
  <si>
    <t>1010379</t>
  </si>
  <si>
    <t>COLUMBIA BOOKS, INC.</t>
  </si>
  <si>
    <t>1033453A</t>
  </si>
  <si>
    <t>COLUSA COUNTY</t>
  </si>
  <si>
    <t>COLUSA COUNTY SUPERIOR COURT</t>
  </si>
  <si>
    <t>1032394</t>
  </si>
  <si>
    <t>1032395</t>
  </si>
  <si>
    <t>COM-CLEAN</t>
  </si>
  <si>
    <t>1032632</t>
  </si>
  <si>
    <t>COMMERCIAL BUSINESS FORMS, INC.</t>
  </si>
  <si>
    <t>1033742</t>
  </si>
  <si>
    <t>COMMUNITY WORKS WEST, INC.</t>
  </si>
  <si>
    <t>1033383</t>
  </si>
  <si>
    <t>COMPLETE SECURITY</t>
  </si>
  <si>
    <t>1033100</t>
  </si>
  <si>
    <t>CONARD, JUDY F.</t>
  </si>
  <si>
    <t>CONCERN: EMPLOYEE ASSISTANCE PROG.</t>
  </si>
  <si>
    <t>1026098</t>
  </si>
  <si>
    <t>CONSOLIDATED COMMUNICATIONS</t>
  </si>
  <si>
    <t>CONTRA COSTA COUNTY</t>
  </si>
  <si>
    <t>CONTRA COSTA COUNTY SUPERIOR COURT</t>
  </si>
  <si>
    <t>1030019</t>
  </si>
  <si>
    <t>1031038</t>
  </si>
  <si>
    <t>1032396</t>
  </si>
  <si>
    <t>1032397</t>
  </si>
  <si>
    <t>CONTRACT OFFICE GROUP</t>
  </si>
  <si>
    <t>1033216</t>
  </si>
  <si>
    <t>COSCO FIRE PROTECTION, INC.</t>
  </si>
  <si>
    <t>1033388</t>
  </si>
  <si>
    <t>COUNTRY GARDEN CATERERS</t>
  </si>
  <si>
    <t>COURTHOUSE SQUARE</t>
  </si>
  <si>
    <t>0377L</t>
  </si>
  <si>
    <t>CREW-NOBLE INFORMATION SERVICES, INC.</t>
  </si>
  <si>
    <t>1033640</t>
  </si>
  <si>
    <t>CROSS, MARY RUTH</t>
  </si>
  <si>
    <t>1033413</t>
  </si>
  <si>
    <t>CROSSLEY, RAMONA</t>
  </si>
  <si>
    <t>CROWN OAKS PROPERTIES, LLC</t>
  </si>
  <si>
    <t>0057L</t>
  </si>
  <si>
    <t>CROWN WORLDWIDE MOVING &amp; STORAGE, LLC</t>
  </si>
  <si>
    <t>1030467</t>
  </si>
  <si>
    <t>1030828</t>
  </si>
  <si>
    <t>CUMMINGS, MCCLOREY, DAVIS &amp; ACHO &amp; ASSO.</t>
  </si>
  <si>
    <t>1021388</t>
  </si>
  <si>
    <t>1029831</t>
  </si>
  <si>
    <t>1031232</t>
  </si>
  <si>
    <t>1032253</t>
  </si>
  <si>
    <t>1032258</t>
  </si>
  <si>
    <t>1033004</t>
  </si>
  <si>
    <t>1033047</t>
  </si>
  <si>
    <t>1033185</t>
  </si>
  <si>
    <t>DC ARCHITECTS</t>
  </si>
  <si>
    <t>1031647</t>
  </si>
  <si>
    <t>1031728</t>
  </si>
  <si>
    <t>MA AE ID IQ 15</t>
  </si>
  <si>
    <t>Facility Planning and Support</t>
  </si>
  <si>
    <t>DEL NORTE COUNTY</t>
  </si>
  <si>
    <t>DEL NORTE COUNTY SUPERIOR COURT</t>
  </si>
  <si>
    <t>1032398</t>
  </si>
  <si>
    <t>1032400</t>
  </si>
  <si>
    <t>DELASOFT, INC.</t>
  </si>
  <si>
    <t>ISD13003-01</t>
  </si>
  <si>
    <t>ISD13004-01</t>
  </si>
  <si>
    <t>ISD13005-01</t>
  </si>
  <si>
    <t>ISD13008-01</t>
  </si>
  <si>
    <t>ISD16002-01</t>
  </si>
  <si>
    <t>ISD16003-01</t>
  </si>
  <si>
    <t>ISD16004-01</t>
  </si>
  <si>
    <t>ISD16005-01</t>
  </si>
  <si>
    <t>ISD16008-01</t>
  </si>
  <si>
    <t>1033252</t>
  </si>
  <si>
    <t>Insurance - Vehicle</t>
  </si>
  <si>
    <t>Not Otherwise Classfd. Services/Rentals</t>
  </si>
  <si>
    <t>DEPARTMENT OF INDUSTRIAL RELATIONS</t>
  </si>
  <si>
    <t>DEPARTMENT OF MOTOR VEHICLES</t>
  </si>
  <si>
    <t>1031214</t>
  </si>
  <si>
    <t>DEPENDENCY ADVOCACY CENTER</t>
  </si>
  <si>
    <t>1016791</t>
  </si>
  <si>
    <t>DEPENDENCY LEGAL SERVICES</t>
  </si>
  <si>
    <t>1025735</t>
  </si>
  <si>
    <t>1026550</t>
  </si>
  <si>
    <t>1027882</t>
  </si>
  <si>
    <t>1032977</t>
  </si>
  <si>
    <t>1032995</t>
  </si>
  <si>
    <t>DESIGN SPACE MODULAR BUILDINGS, INC.</t>
  </si>
  <si>
    <t>0091L</t>
  </si>
  <si>
    <t>DIERKHISING, CARLY BAILEY</t>
  </si>
  <si>
    <t>1033242</t>
  </si>
  <si>
    <t>1033247</t>
  </si>
  <si>
    <t>DISH NETWORK CALIFORNIA SERVICE CORP.</t>
  </si>
  <si>
    <t>1032613</t>
  </si>
  <si>
    <t>DORADO, JOYCE S.</t>
  </si>
  <si>
    <t>1031982</t>
  </si>
  <si>
    <t>DOWNTOWN AUTO &amp; TRUCK REPAIR, INC.</t>
  </si>
  <si>
    <t>1032545</t>
  </si>
  <si>
    <t>Vehicle Maintenance and Repair Services</t>
  </si>
  <si>
    <t>DUEY, MARINA J.</t>
  </si>
  <si>
    <t>DYER, JAY</t>
  </si>
  <si>
    <t>EARL D DUNIVAN &amp; ASSOCIATES</t>
  </si>
  <si>
    <t>EAST BAY CHILDREN'S LAW OFFICES, INC.</t>
  </si>
  <si>
    <t>1018102</t>
  </si>
  <si>
    <t>EATON CORPORATION</t>
  </si>
  <si>
    <t>1033346</t>
  </si>
  <si>
    <t>ECI FOUR STONERIDGE, LLC</t>
  </si>
  <si>
    <t>0067L</t>
  </si>
  <si>
    <t>EDP MANAGEMENT, INC.</t>
  </si>
  <si>
    <t>1029645</t>
  </si>
  <si>
    <t>EL DORADO COUNTY</t>
  </si>
  <si>
    <t>EL DORADO COUNTY SUPERIOR COURT</t>
  </si>
  <si>
    <t>1030020</t>
  </si>
  <si>
    <t>1031961</t>
  </si>
  <si>
    <t>1032401</t>
  </si>
  <si>
    <t>1032402</t>
  </si>
  <si>
    <t>EL DORADO LAW, APLC</t>
  </si>
  <si>
    <t>ELECTRONIC MAILBOX</t>
  </si>
  <si>
    <t>1033001</t>
  </si>
  <si>
    <t>ELIJAH'S RESTAURANT</t>
  </si>
  <si>
    <t>ELLIS BUEHLER MAKUS, LLP</t>
  </si>
  <si>
    <t>1028840</t>
  </si>
  <si>
    <t>1028842</t>
  </si>
  <si>
    <t>EMMA, INC.</t>
  </si>
  <si>
    <t>1033486</t>
  </si>
  <si>
    <t>EMPIRE COLLEGE</t>
  </si>
  <si>
    <t>0039L</t>
  </si>
  <si>
    <t>ENOVITY, INC.</t>
  </si>
  <si>
    <t>1023326</t>
  </si>
  <si>
    <t>1023511</t>
  </si>
  <si>
    <t>1027343</t>
  </si>
  <si>
    <t>1029320</t>
  </si>
  <si>
    <t>1029889</t>
  </si>
  <si>
    <t>1031838</t>
  </si>
  <si>
    <t>1032699</t>
  </si>
  <si>
    <t>ENTERPRISE FLEET MANAGEMENT, INC.</t>
  </si>
  <si>
    <t>1017855</t>
  </si>
  <si>
    <t>Monthly Parking, Vehicle Leases for State Owned Vehicles</t>
  </si>
  <si>
    <t>ENTRUST CERTIFICATE SERVICES</t>
  </si>
  <si>
    <t>1033484</t>
  </si>
  <si>
    <t>1033761</t>
  </si>
  <si>
    <t>EPI-USE AMERICA, INC.</t>
  </si>
  <si>
    <t>1032203</t>
  </si>
  <si>
    <t>EPI-USE LABS, LLC</t>
  </si>
  <si>
    <t>1033108</t>
  </si>
  <si>
    <t>1033628</t>
  </si>
  <si>
    <t>ERI - ECONOMIC RESEARCH INSTITUTE</t>
  </si>
  <si>
    <t>1033596</t>
  </si>
  <si>
    <t>ESPANA, ANA</t>
  </si>
  <si>
    <t>EUREKA DEVELOPMENT COMPANY, LLC</t>
  </si>
  <si>
    <t>EXHIBITONE CORPORATION</t>
  </si>
  <si>
    <t>1032512</t>
  </si>
  <si>
    <t>FAGEN FRIEDMAN &amp; FULFROST, LLP</t>
  </si>
  <si>
    <t>1030482</t>
  </si>
  <si>
    <t>1033011</t>
  </si>
  <si>
    <t>FAITHFUL + GOULD, INC.</t>
  </si>
  <si>
    <t>1031337</t>
  </si>
  <si>
    <t>FAULKS, TAMMI L.</t>
  </si>
  <si>
    <t>FLYNN, MARY LAVERY</t>
  </si>
  <si>
    <t>1031368</t>
  </si>
  <si>
    <t>1033433</t>
  </si>
  <si>
    <t>FOOTAGE FIRM, INC.</t>
  </si>
  <si>
    <t>1033989</t>
  </si>
  <si>
    <t>FOREMOST PROFESSIONAL PLAZA</t>
  </si>
  <si>
    <t>0208L</t>
  </si>
  <si>
    <t>FOSTER EMPLOYMENT LAW, INC.</t>
  </si>
  <si>
    <t>1029918</t>
  </si>
  <si>
    <t>1032240</t>
  </si>
  <si>
    <t>FRASER SEIPLE ARCHITECTS</t>
  </si>
  <si>
    <t>1030329</t>
  </si>
  <si>
    <t>MA AE ID IQ 14</t>
  </si>
  <si>
    <t>FRESNO COUNTY</t>
  </si>
  <si>
    <t>0259L</t>
  </si>
  <si>
    <t>FRESNO COUNTY SUPERIOR COURT</t>
  </si>
  <si>
    <t>1030021</t>
  </si>
  <si>
    <t>1032403</t>
  </si>
  <si>
    <t>1032404</t>
  </si>
  <si>
    <t>1032647</t>
  </si>
  <si>
    <t>1032706</t>
  </si>
  <si>
    <t>1033169</t>
  </si>
  <si>
    <t>FRICKER, TIMOTHY J.</t>
  </si>
  <si>
    <t>FRONTIER COMMUNICATIONS CORPORATION</t>
  </si>
  <si>
    <t>FRONTIER COMMUNICATIONS OF CALIF.</t>
  </si>
  <si>
    <t>FUTURE FORD</t>
  </si>
  <si>
    <t>1032592</t>
  </si>
  <si>
    <t>GALLS, INC.</t>
  </si>
  <si>
    <t>1033652</t>
  </si>
  <si>
    <t>GHA TECHNOLOGIES, INC.</t>
  </si>
  <si>
    <t>1032990</t>
  </si>
  <si>
    <t>1033002</t>
  </si>
  <si>
    <t>1033148</t>
  </si>
  <si>
    <t>1033176</t>
  </si>
  <si>
    <t>1033279</t>
  </si>
  <si>
    <t>1033287</t>
  </si>
  <si>
    <t>1033364</t>
  </si>
  <si>
    <t>1033365</t>
  </si>
  <si>
    <t>1033392</t>
  </si>
  <si>
    <t>1033849</t>
  </si>
  <si>
    <t>1033852</t>
  </si>
  <si>
    <t>1033899</t>
  </si>
  <si>
    <t>GIFFORD BUSINESS PARK, LLC</t>
  </si>
  <si>
    <t>0035L</t>
  </si>
  <si>
    <t>0077L</t>
  </si>
  <si>
    <t>0078L</t>
  </si>
  <si>
    <t>0088L</t>
  </si>
  <si>
    <t>GLENN COUNTY SUPERIOR COURT</t>
  </si>
  <si>
    <t>1032405</t>
  </si>
  <si>
    <t>1032406</t>
  </si>
  <si>
    <t>1032707</t>
  </si>
  <si>
    <t>GO-GETTERS</t>
  </si>
  <si>
    <t>1031583</t>
  </si>
  <si>
    <t>GOLDEN STATE OVERNIGHT</t>
  </si>
  <si>
    <t>GOMEZ, SHANNON MURPHY</t>
  </si>
  <si>
    <t>GORDIAN GROUP, INC.</t>
  </si>
  <si>
    <t>1022618</t>
  </si>
  <si>
    <t>GOURMET GOURMET CATERING, INC.</t>
  </si>
  <si>
    <t>1033070</t>
  </si>
  <si>
    <t>1033172</t>
  </si>
  <si>
    <t>1033205</t>
  </si>
  <si>
    <t>GRANICUS, INC.</t>
  </si>
  <si>
    <t>1028549</t>
  </si>
  <si>
    <t>GREATER BAKERSFIELD LEGAL ASSISTANCE, INC.</t>
  </si>
  <si>
    <t>1029592</t>
  </si>
  <si>
    <t>GREEN TECHNOLOGY</t>
  </si>
  <si>
    <t>GREEN VALLEY CORPORATION</t>
  </si>
  <si>
    <t>0214L</t>
  </si>
  <si>
    <t>GRISWOLD, LASALLE, COBB, DOWD &amp; GIN, LLP</t>
  </si>
  <si>
    <t>1030045</t>
  </si>
  <si>
    <t>GRM INFORMATION MANAGEMENT SERVICES OF SAN FRANCISCO, LLC</t>
  </si>
  <si>
    <t>1028298</t>
  </si>
  <si>
    <t>GROVE, MARY T.</t>
  </si>
  <si>
    <t>1033310</t>
  </si>
  <si>
    <t>GUNLOCKE COMPANY, LLC</t>
  </si>
  <si>
    <t>1032777</t>
  </si>
  <si>
    <t>HAAR, SANDRA</t>
  </si>
  <si>
    <t>0047L</t>
  </si>
  <si>
    <t>0050L</t>
  </si>
  <si>
    <t>0639L</t>
  </si>
  <si>
    <t>HAMMER REAL ESTATE GROUP</t>
  </si>
  <si>
    <t>0713L</t>
  </si>
  <si>
    <t>HANNIBAL'S CATERING &amp; EVENTS</t>
  </si>
  <si>
    <t>HARDY ERICH BROWN &amp; WILSON</t>
  </si>
  <si>
    <t>1027288</t>
  </si>
  <si>
    <t>1031396</t>
  </si>
  <si>
    <t>HASTINGS COLLEGE OF THE LAW</t>
  </si>
  <si>
    <t>1032323</t>
  </si>
  <si>
    <t>1032577</t>
  </si>
  <si>
    <t>1032588</t>
  </si>
  <si>
    <t>HAYES LAW OFFICE</t>
  </si>
  <si>
    <t>1031455</t>
  </si>
  <si>
    <t>1032063</t>
  </si>
  <si>
    <t>1032563</t>
  </si>
  <si>
    <t>1032670</t>
  </si>
  <si>
    <t>1032672</t>
  </si>
  <si>
    <t>1033083</t>
  </si>
  <si>
    <t>1033192</t>
  </si>
  <si>
    <t>1033338</t>
  </si>
  <si>
    <t>1033424</t>
  </si>
  <si>
    <t>1033591</t>
  </si>
  <si>
    <t>HDR ARCHITECTURE, INC.</t>
  </si>
  <si>
    <t>1032279</t>
  </si>
  <si>
    <t>HEACOCK BUSINESS CENTER, LLC</t>
  </si>
  <si>
    <t>0022L</t>
  </si>
  <si>
    <t>HEISLER, CANDACE J.</t>
  </si>
  <si>
    <t>1033244</t>
  </si>
  <si>
    <t>HEWLETT PACKARD ENTERPRISE COMPANY</t>
  </si>
  <si>
    <t>1033022</t>
  </si>
  <si>
    <t>HONSE, STEVEN C.</t>
  </si>
  <si>
    <t>1032489</t>
  </si>
  <si>
    <t>HUMBOLDT COUNTY</t>
  </si>
  <si>
    <t>HUMBOLDT COUNTY SUPERIOR COURT</t>
  </si>
  <si>
    <t>1032407</t>
  </si>
  <si>
    <t>1032520</t>
  </si>
  <si>
    <t>1032708</t>
  </si>
  <si>
    <t>HUVAPEM, INC.</t>
  </si>
  <si>
    <t>0681L</t>
  </si>
  <si>
    <t>HYDE RENTALS</t>
  </si>
  <si>
    <t>0043L</t>
  </si>
  <si>
    <t>HYPEROFFICE</t>
  </si>
  <si>
    <t>1029266</t>
  </si>
  <si>
    <t>IBM CORPORATION</t>
  </si>
  <si>
    <t>1033180</t>
  </si>
  <si>
    <t>ID WHOLESALER</t>
  </si>
  <si>
    <t>1033532</t>
  </si>
  <si>
    <t>IMAGE SALES, INC.</t>
  </si>
  <si>
    <t>1032325</t>
  </si>
  <si>
    <t>1032667</t>
  </si>
  <si>
    <t>IMAGEX.COM</t>
  </si>
  <si>
    <t>1031578</t>
  </si>
  <si>
    <t>1032902</t>
  </si>
  <si>
    <t>IMMIGRANT LEGAL RESOURCE CENTER</t>
  </si>
  <si>
    <t>1033360</t>
  </si>
  <si>
    <t>IMPARK</t>
  </si>
  <si>
    <t>1032301</t>
  </si>
  <si>
    <t>IMPERIAL COUNTY</t>
  </si>
  <si>
    <t>1025717</t>
  </si>
  <si>
    <t>IMPERIAL COUNTY SUPERIOR COURT</t>
  </si>
  <si>
    <t>1026623</t>
  </si>
  <si>
    <t>1030022</t>
  </si>
  <si>
    <t>1032408</t>
  </si>
  <si>
    <t>1032409</t>
  </si>
  <si>
    <t>INFOJINI, INC.</t>
  </si>
  <si>
    <t>ISD13031-01</t>
  </si>
  <si>
    <t>ISD13033-01</t>
  </si>
  <si>
    <t>ISD13036-01</t>
  </si>
  <si>
    <t>ISD14001-01</t>
  </si>
  <si>
    <t>OACS14001-01</t>
  </si>
  <si>
    <t>INNOVASAFE, INC.</t>
  </si>
  <si>
    <t>1000888-ES</t>
  </si>
  <si>
    <t>1016167</t>
  </si>
  <si>
    <t>INNOVISION INCORPORATED</t>
  </si>
  <si>
    <t>1033845</t>
  </si>
  <si>
    <t>INTERGRAL, INC.</t>
  </si>
  <si>
    <t>1033546</t>
  </si>
  <si>
    <t>INTERNATIONAL CODE COUNCIL, INC.</t>
  </si>
  <si>
    <t>1032978</t>
  </si>
  <si>
    <t>INTERNATIONAL MAILING EQUIPMENT, INC.</t>
  </si>
  <si>
    <t>1033025</t>
  </si>
  <si>
    <t>INTERWEST CONSULTING GROUP, INC.</t>
  </si>
  <si>
    <t>1023711</t>
  </si>
  <si>
    <t>INYO COUNTY</t>
  </si>
  <si>
    <t>INYO COUNTY SUPERIOR COURT</t>
  </si>
  <si>
    <t>1032410</t>
  </si>
  <si>
    <t>1032506</t>
  </si>
  <si>
    <t>1032591</t>
  </si>
  <si>
    <t>IPR SOFTWARE, INC.</t>
  </si>
  <si>
    <t>1030994</t>
  </si>
  <si>
    <t>J'S TRADE BINDERY SERVICES, INC.</t>
  </si>
  <si>
    <t>1033509</t>
  </si>
  <si>
    <t>J. SNELL &amp; COMPANY, INC.</t>
  </si>
  <si>
    <t>1033792</t>
  </si>
  <si>
    <t>JACKSON BUSINESS DRIVE, LLC</t>
  </si>
  <si>
    <t>0019L</t>
  </si>
  <si>
    <t>JACKSON, REV TRACI</t>
  </si>
  <si>
    <t>1033601</t>
  </si>
  <si>
    <t>JARVIS FAY DOPORTO &amp; GIBSON, LLP</t>
  </si>
  <si>
    <t>1030008</t>
  </si>
  <si>
    <t>1030046</t>
  </si>
  <si>
    <t>JENSEN HUGHES, INC.</t>
  </si>
  <si>
    <t>1016599A</t>
  </si>
  <si>
    <t>JONES DAY</t>
  </si>
  <si>
    <t>1015899</t>
  </si>
  <si>
    <t>1023949</t>
  </si>
  <si>
    <t>1030484</t>
  </si>
  <si>
    <t>1032789</t>
  </si>
  <si>
    <t>1032797</t>
  </si>
  <si>
    <t>1033202</t>
  </si>
  <si>
    <t>1033771</t>
  </si>
  <si>
    <t>JULIE BACHMAN A LAW CORP.</t>
  </si>
  <si>
    <t>1028012</t>
  </si>
  <si>
    <t>JUSTICE EDUCATION SOCIETY OF BRITISH COLUMBIA</t>
  </si>
  <si>
    <t>1025245</t>
  </si>
  <si>
    <t>JUVENILE DEPENDENCY COUNSELORS</t>
  </si>
  <si>
    <t>1020434</t>
  </si>
  <si>
    <t>JUVENILE LAW SOCIETY</t>
  </si>
  <si>
    <t>1033132</t>
  </si>
  <si>
    <t>KATHY LEE WHITAKER QUALIFIED TERMINABLE INTEREST</t>
  </si>
  <si>
    <t>0244L</t>
  </si>
  <si>
    <t>KAUFMANN, WILLIAM W.</t>
  </si>
  <si>
    <t>KAUTZ, SIENA MICOL</t>
  </si>
  <si>
    <t>KAVENY, SAGE</t>
  </si>
  <si>
    <t>1033053</t>
  </si>
  <si>
    <t>KELLY &amp; HUBNER, LLP</t>
  </si>
  <si>
    <t>1024596</t>
  </si>
  <si>
    <t>1027153</t>
  </si>
  <si>
    <t>1033140</t>
  </si>
  <si>
    <t>1033274</t>
  </si>
  <si>
    <t>1033535</t>
  </si>
  <si>
    <t>KERN COUNTY</t>
  </si>
  <si>
    <t>KERN COUNTY SUPERIOR COURT</t>
  </si>
  <si>
    <t>1030023</t>
  </si>
  <si>
    <t>1032482</t>
  </si>
  <si>
    <t>1032483</t>
  </si>
  <si>
    <t>KERN, SUE E.</t>
  </si>
  <si>
    <t>1033311</t>
  </si>
  <si>
    <t>KEY GOVERNMENT FINANCE, INC.</t>
  </si>
  <si>
    <t>1033892</t>
  </si>
  <si>
    <t>KIDANE, MEGDELAWIT</t>
  </si>
  <si>
    <t>1033703</t>
  </si>
  <si>
    <t>KING, ALICE M.</t>
  </si>
  <si>
    <t>KINGS COUNTY</t>
  </si>
  <si>
    <t>KINGS COUNTY SUPERIOR COURT</t>
  </si>
  <si>
    <t>1032411</t>
  </si>
  <si>
    <t>1032412</t>
  </si>
  <si>
    <t>1032711</t>
  </si>
  <si>
    <t>KLEIN, THERESA G.</t>
  </si>
  <si>
    <t>1025560</t>
  </si>
  <si>
    <t>KNIGHTEN, PATRICIA</t>
  </si>
  <si>
    <t>1032493</t>
  </si>
  <si>
    <t>Consultants-Edit and Research</t>
  </si>
  <si>
    <t>1031754</t>
  </si>
  <si>
    <t>1031757</t>
  </si>
  <si>
    <t>1031777</t>
  </si>
  <si>
    <t>1031778</t>
  </si>
  <si>
    <t>1031783</t>
  </si>
  <si>
    <t>1031784</t>
  </si>
  <si>
    <t>1031789</t>
  </si>
  <si>
    <t>1031792</t>
  </si>
  <si>
    <t>1031804</t>
  </si>
  <si>
    <t>1031822</t>
  </si>
  <si>
    <t>1031823</t>
  </si>
  <si>
    <t>1032039</t>
  </si>
  <si>
    <t>1032085</t>
  </si>
  <si>
    <t>1033497</t>
  </si>
  <si>
    <t>1033538</t>
  </si>
  <si>
    <t>1033545</t>
  </si>
  <si>
    <t>1033685</t>
  </si>
  <si>
    <t>1033690</t>
  </si>
  <si>
    <t>1033695</t>
  </si>
  <si>
    <t>1033728</t>
  </si>
  <si>
    <t>1033752</t>
  </si>
  <si>
    <t>KRATKY, DEBORAH IRENE AICARDI</t>
  </si>
  <si>
    <t>1033309</t>
  </si>
  <si>
    <t>KSH AUTOMOTIVE, INC.</t>
  </si>
  <si>
    <t>1032589</t>
  </si>
  <si>
    <t>LAKE COUNTY</t>
  </si>
  <si>
    <t>LAKE COUNTY SUPERIOR COURT</t>
  </si>
  <si>
    <t>1030024</t>
  </si>
  <si>
    <t>1032413</t>
  </si>
  <si>
    <t>1032414</t>
  </si>
  <si>
    <t>LASSEN COUNTY</t>
  </si>
  <si>
    <t>LASSEN COUNTY SUPERIOR COURT</t>
  </si>
  <si>
    <t>1030810</t>
  </si>
  <si>
    <t>1032415</t>
  </si>
  <si>
    <t>1032416</t>
  </si>
  <si>
    <t>1032597</t>
  </si>
  <si>
    <t>1032713</t>
  </si>
  <si>
    <t>LASSEN FAMILY SERVICES, INC.</t>
  </si>
  <si>
    <t>1033045</t>
  </si>
  <si>
    <t>LATESSA, EDWARD J.</t>
  </si>
  <si>
    <t>1033161</t>
  </si>
  <si>
    <t>LATPRO, INC.</t>
  </si>
  <si>
    <t>1033089</t>
  </si>
  <si>
    <t>LAW FOUNDATION OF SILICON VALLEY</t>
  </si>
  <si>
    <t>1018733</t>
  </si>
  <si>
    <t>LAW OFFICE OF DALE S. WILSON</t>
  </si>
  <si>
    <t>1007817</t>
  </si>
  <si>
    <t>1023554</t>
  </si>
  <si>
    <t>LAW OFFICE OF DAVID T. LUDINGTON</t>
  </si>
  <si>
    <t>1028653</t>
  </si>
  <si>
    <t>LAW OFFICE OF KEVIN D. RODMAN</t>
  </si>
  <si>
    <t>LAW OFFICE OF STEVEN CILENTI</t>
  </si>
  <si>
    <t>LAZ PARKING CALIFORNIA, LLC</t>
  </si>
  <si>
    <t>0632L</t>
  </si>
  <si>
    <t>LEARNING TREE INTERNATIONAL</t>
  </si>
  <si>
    <t>1033458</t>
  </si>
  <si>
    <t>LEGAL AID ASSOCIATION OF CALIFORNIA</t>
  </si>
  <si>
    <t>1033303</t>
  </si>
  <si>
    <t>LEGAL AID FOUNDATION OF SANTA BARBARA COUNTY</t>
  </si>
  <si>
    <t>1029590</t>
  </si>
  <si>
    <t>LEGAL AID SOCIETY OF SAN DIEGO, INC.</t>
  </si>
  <si>
    <t>1029583</t>
  </si>
  <si>
    <t>LEGAL SERVICES FOR CHILDREN</t>
  </si>
  <si>
    <t>1033934</t>
  </si>
  <si>
    <t>LEGAL SERVICES OF NORTHERN CALIFORNIA</t>
  </si>
  <si>
    <t>1029534</t>
  </si>
  <si>
    <t>LEGAL SYSTEMATICS, INC.</t>
  </si>
  <si>
    <t>1033809</t>
  </si>
  <si>
    <t>LICURSE, DEBORAH</t>
  </si>
  <si>
    <t>1033204</t>
  </si>
  <si>
    <t>LIGHTWERKS COMMUNICATION SYSTEMS, INC.</t>
  </si>
  <si>
    <t>1032998</t>
  </si>
  <si>
    <t>1033485A</t>
  </si>
  <si>
    <t>1033525</t>
  </si>
  <si>
    <t>1033529</t>
  </si>
  <si>
    <t>LIONAKIS</t>
  </si>
  <si>
    <t>MA AE ID IQ 13</t>
  </si>
  <si>
    <t>LOGMEIN, INC.</t>
  </si>
  <si>
    <t>1032911</t>
  </si>
  <si>
    <t>LONDON, LORI G.</t>
  </si>
  <si>
    <t>1028026</t>
  </si>
  <si>
    <t>LOOK.NET</t>
  </si>
  <si>
    <t>1032560</t>
  </si>
  <si>
    <t>LOS ANGELES CENTER FOR LAW &amp; JUSTICE</t>
  </si>
  <si>
    <t>1029533</t>
  </si>
  <si>
    <t>LOS ANGELES COUNTY</t>
  </si>
  <si>
    <t>0198L</t>
  </si>
  <si>
    <t>0428L</t>
  </si>
  <si>
    <t>LOS ANGELES COUNTY SUPERIOR COURT</t>
  </si>
  <si>
    <t>1030811</t>
  </si>
  <si>
    <t>1031962</t>
  </si>
  <si>
    <t>1032417</t>
  </si>
  <si>
    <t>1032418</t>
  </si>
  <si>
    <t>1032648</t>
  </si>
  <si>
    <t>1032714</t>
  </si>
  <si>
    <t>1033168</t>
  </si>
  <si>
    <t>1033223</t>
  </si>
  <si>
    <t>Coordination of Civil Proceedings</t>
  </si>
  <si>
    <t>LOS ANGELES DEPENDENCY LAWYERS, INC.</t>
  </si>
  <si>
    <t>1019301</t>
  </si>
  <si>
    <t>1032607</t>
  </si>
  <si>
    <t>LOVELL, RONALD E.</t>
  </si>
  <si>
    <t>0382L</t>
  </si>
  <si>
    <t>LOZANO SMITH, LLP</t>
  </si>
  <si>
    <t>1031219</t>
  </si>
  <si>
    <t>1031220</t>
  </si>
  <si>
    <t>MACKONE DEVELOPMENT, INC.</t>
  </si>
  <si>
    <t>1022143</t>
  </si>
  <si>
    <t>1022143A</t>
  </si>
  <si>
    <t>MADERA COUNTY</t>
  </si>
  <si>
    <t>MADERA COUNTY SUPERIOR COURT</t>
  </si>
  <si>
    <t>1032419</t>
  </si>
  <si>
    <t>1032484</t>
  </si>
  <si>
    <t>MAHONEY, MARIANNE</t>
  </si>
  <si>
    <t>1028023</t>
  </si>
  <si>
    <t>MARIN ADVOCATES FOR CHILDREN</t>
  </si>
  <si>
    <t>MARIN COUNTY SUPERIOR COURT</t>
  </si>
  <si>
    <t>1032420</t>
  </si>
  <si>
    <t>1032421</t>
  </si>
  <si>
    <t>MARIPOSA COUNTY SUPERIOR COURT</t>
  </si>
  <si>
    <t>1032422</t>
  </si>
  <si>
    <t>1032554</t>
  </si>
  <si>
    <t>MARK CAVAGNERO ASSOCIATES</t>
  </si>
  <si>
    <t>1029607</t>
  </si>
  <si>
    <t>1031507</t>
  </si>
  <si>
    <t>1031581</t>
  </si>
  <si>
    <t>1031586</t>
  </si>
  <si>
    <t>1031591</t>
  </si>
  <si>
    <t>ME AE ID IQ 16</t>
  </si>
  <si>
    <t>MARK SCOTT CONSTRUCTION, INC.</t>
  </si>
  <si>
    <t>1022123</t>
  </si>
  <si>
    <t>1022132</t>
  </si>
  <si>
    <t>1022134</t>
  </si>
  <si>
    <t>1028056</t>
  </si>
  <si>
    <t>1028057</t>
  </si>
  <si>
    <t>1030786</t>
  </si>
  <si>
    <t>1032230</t>
  </si>
  <si>
    <t>MARKERTEK VIDEO SUPPLY</t>
  </si>
  <si>
    <t>1033373</t>
  </si>
  <si>
    <t>1033650</t>
  </si>
  <si>
    <t>1033651</t>
  </si>
  <si>
    <t>MASON &amp; MORRISON</t>
  </si>
  <si>
    <t>1009998</t>
  </si>
  <si>
    <t>MATHAI MATHEW, SUMA</t>
  </si>
  <si>
    <t>1033312</t>
  </si>
  <si>
    <t>MAURICIO, LORI</t>
  </si>
  <si>
    <t>MCAULEY PROPERTIES</t>
  </si>
  <si>
    <t>0469L</t>
  </si>
  <si>
    <t>MDA EL CAJON ONE, LLC</t>
  </si>
  <si>
    <t>0195L</t>
  </si>
  <si>
    <t>MEATHEAD MOVERS, INC.</t>
  </si>
  <si>
    <t>1033378</t>
  </si>
  <si>
    <t>MENDOCINO COUNTY</t>
  </si>
  <si>
    <t>MENDOCINO COUNTY SUPERIOR COURT</t>
  </si>
  <si>
    <t>1030025</t>
  </si>
  <si>
    <t>1031963</t>
  </si>
  <si>
    <t>1032423</t>
  </si>
  <si>
    <t>1032424</t>
  </si>
  <si>
    <t>1032649</t>
  </si>
  <si>
    <t>1032717</t>
  </si>
  <si>
    <t>MENLO EVENT SERVICES</t>
  </si>
  <si>
    <t>1033517</t>
  </si>
  <si>
    <t>MERCED COUNTY</t>
  </si>
  <si>
    <t>0068L</t>
  </si>
  <si>
    <t>MERCED COUNTY SUPERIOR COURT</t>
  </si>
  <si>
    <t>1030026</t>
  </si>
  <si>
    <t>1030629</t>
  </si>
  <si>
    <t>1032425</t>
  </si>
  <si>
    <t>1032426</t>
  </si>
  <si>
    <t>1032718</t>
  </si>
  <si>
    <t>MERCED IRRIGATION DISTRICT</t>
  </si>
  <si>
    <t>0678L</t>
  </si>
  <si>
    <t>MERCER HUMAN RESOURCE CONSULTING</t>
  </si>
  <si>
    <t>1033524</t>
  </si>
  <si>
    <t>MEYERS, NAVE, RIBACK, SILVER &amp; WILSON</t>
  </si>
  <si>
    <t>1026636</t>
  </si>
  <si>
    <t>1029342</t>
  </si>
  <si>
    <t>MILLER DOBBINS FAMILY, INC.</t>
  </si>
  <si>
    <t>1033600</t>
  </si>
  <si>
    <t>MILLER, GREGORY S.</t>
  </si>
  <si>
    <t>1033208</t>
  </si>
  <si>
    <t>MILLS, CHERYL R.</t>
  </si>
  <si>
    <t>MITSUBISHI ELECTRIC &amp; ELECTRONICS USA, INC.</t>
  </si>
  <si>
    <t>1025221</t>
  </si>
  <si>
    <t>MODERN EXPRESS COURIER</t>
  </si>
  <si>
    <t>1030424</t>
  </si>
  <si>
    <t>MODOC COUNTY SUPERIOR COURT</t>
  </si>
  <si>
    <t>1030027</t>
  </si>
  <si>
    <t>1032427</t>
  </si>
  <si>
    <t>1032650</t>
  </si>
  <si>
    <t>1032719</t>
  </si>
  <si>
    <t>MONO COUNTY SUPERIOR COURT</t>
  </si>
  <si>
    <t>1031964</t>
  </si>
  <si>
    <t>1032428</t>
  </si>
  <si>
    <t>1032429</t>
  </si>
  <si>
    <t>MONO GROUP, INC.</t>
  </si>
  <si>
    <t>ISD13020-01</t>
  </si>
  <si>
    <t>ISD13024-01</t>
  </si>
  <si>
    <t>ISD13025-01</t>
  </si>
  <si>
    <t>ISD14008-01</t>
  </si>
  <si>
    <t>ISD14010A-01</t>
  </si>
  <si>
    <t>ISD15002-01</t>
  </si>
  <si>
    <t>ISD16011-01</t>
  </si>
  <si>
    <t>ISD16011-02</t>
  </si>
  <si>
    <t>MONROVIA INDUSTRIAL PARK</t>
  </si>
  <si>
    <t>0113L</t>
  </si>
  <si>
    <t>MONTEREY BAY AIR RESOURCES DISTRICT</t>
  </si>
  <si>
    <t>MONTEREY COUNTY</t>
  </si>
  <si>
    <t>MONTEREY COUNTY SUPERIOR COURT</t>
  </si>
  <si>
    <t>1030028</t>
  </si>
  <si>
    <t>1032430</t>
  </si>
  <si>
    <t>1032503</t>
  </si>
  <si>
    <t>1032720</t>
  </si>
  <si>
    <t>MORRIS, KEITH V.</t>
  </si>
  <si>
    <t>MORRIS, LAWRENCE WANN</t>
  </si>
  <si>
    <t>MTM CONSTRUCTION, INC.</t>
  </si>
  <si>
    <t>1022142</t>
  </si>
  <si>
    <t>MTM RECOGNITION</t>
  </si>
  <si>
    <t>1033317</t>
  </si>
  <si>
    <t>MURCHISON &amp; CUMMING, LLP</t>
  </si>
  <si>
    <t>1029968</t>
  </si>
  <si>
    <t>1031239</t>
  </si>
  <si>
    <t>MUSSMAN &amp; MUSSMAN, LLP</t>
  </si>
  <si>
    <t>MYTHICS, INC.</t>
  </si>
  <si>
    <t>1033542</t>
  </si>
  <si>
    <t>NACHT &amp; LEWIS ARCHITECTS</t>
  </si>
  <si>
    <t>MA AE ID IQ 21</t>
  </si>
  <si>
    <t>NAPA COUNTY SUPERIOR COURT</t>
  </si>
  <si>
    <t>1032431</t>
  </si>
  <si>
    <t>1032432</t>
  </si>
  <si>
    <t>1032599</t>
  </si>
  <si>
    <t>NATIONAL CENTER FOR STATE COURTS</t>
  </si>
  <si>
    <t>1030474</t>
  </si>
  <si>
    <t>1032044</t>
  </si>
  <si>
    <t>NATOMA AUTO BODY &amp; PAINT, INC.</t>
  </si>
  <si>
    <t>1033031</t>
  </si>
  <si>
    <t>NEIGHBORHOOD LEGAL SERVICES</t>
  </si>
  <si>
    <t>1029532</t>
  </si>
  <si>
    <t>NEOPOST USA, INC.</t>
  </si>
  <si>
    <t>1033796</t>
  </si>
  <si>
    <t>NESTLE WATERS NORTH AMERICA</t>
  </si>
  <si>
    <t>1031211</t>
  </si>
  <si>
    <t>NETC, LLC</t>
  </si>
  <si>
    <t>1033349</t>
  </si>
  <si>
    <t>NEVADA COUNTY</t>
  </si>
  <si>
    <t>0609L</t>
  </si>
  <si>
    <t>NEVADA COUNTY SUPERIOR COURT</t>
  </si>
  <si>
    <t>1032518</t>
  </si>
  <si>
    <t>1032690</t>
  </si>
  <si>
    <t>1032721</t>
  </si>
  <si>
    <t>NEXUS YOUTH &amp; FAMILY SERVICES</t>
  </si>
  <si>
    <t>1033034</t>
  </si>
  <si>
    <t>NORTH COUNTY DEFENSE TEAM</t>
  </si>
  <si>
    <t>1025217</t>
  </si>
  <si>
    <t>NORTHERN VALLEY CATHOLIC SOCIAL SERVICE, INC.</t>
  </si>
  <si>
    <t>0114L</t>
  </si>
  <si>
    <t>10330350114L</t>
  </si>
  <si>
    <t>10330720114L</t>
  </si>
  <si>
    <t>NORTHWEST PROFESSIONAL CONSORTIUM, INC.</t>
  </si>
  <si>
    <t>1028612</t>
  </si>
  <si>
    <t>NOTED TECHNOLOGY SOLUTIONS, INC.</t>
  </si>
  <si>
    <t>1033012</t>
  </si>
  <si>
    <t>1033209</t>
  </si>
  <si>
    <t>1033210</t>
  </si>
  <si>
    <t>1033243</t>
  </si>
  <si>
    <t>1033355</t>
  </si>
  <si>
    <t>1033492</t>
  </si>
  <si>
    <t>1033602</t>
  </si>
  <si>
    <t>1033603</t>
  </si>
  <si>
    <t>1033604</t>
  </si>
  <si>
    <t>1033605</t>
  </si>
  <si>
    <t>1033606</t>
  </si>
  <si>
    <t>1033607</t>
  </si>
  <si>
    <t>1033608</t>
  </si>
  <si>
    <t>1033610</t>
  </si>
  <si>
    <t>1033612</t>
  </si>
  <si>
    <t>1033613</t>
  </si>
  <si>
    <t>OFFEN, FRANK</t>
  </si>
  <si>
    <t>OLSON CANNON GORMLEY ANGULO &amp; STOBERSKI, PC</t>
  </si>
  <si>
    <t>1032894</t>
  </si>
  <si>
    <t>ONTRAC</t>
  </si>
  <si>
    <t>OPEN TEXT, INC.</t>
  </si>
  <si>
    <t>1032930</t>
  </si>
  <si>
    <t>ORACLE AMERICA, INC.</t>
  </si>
  <si>
    <t>1031237</t>
  </si>
  <si>
    <t>1031476</t>
  </si>
  <si>
    <t>1031639</t>
  </si>
  <si>
    <t>1031644</t>
  </si>
  <si>
    <t>1031715</t>
  </si>
  <si>
    <t>1031849</t>
  </si>
  <si>
    <t>1031850</t>
  </si>
  <si>
    <t>1031851</t>
  </si>
  <si>
    <t>1031974</t>
  </si>
  <si>
    <t>1032094</t>
  </si>
  <si>
    <t>1032834</t>
  </si>
  <si>
    <t>1032895</t>
  </si>
  <si>
    <t>1032898</t>
  </si>
  <si>
    <t>1032899</t>
  </si>
  <si>
    <t>1033217</t>
  </si>
  <si>
    <t>1033218</t>
  </si>
  <si>
    <t>1033281</t>
  </si>
  <si>
    <t>1033374</t>
  </si>
  <si>
    <t>ORANGE COUNTY</t>
  </si>
  <si>
    <t>0436L</t>
  </si>
  <si>
    <t>1032433</t>
  </si>
  <si>
    <t>1032519</t>
  </si>
  <si>
    <t>ORANGE COUNTY SUPERIOR COURT</t>
  </si>
  <si>
    <t>1025535</t>
  </si>
  <si>
    <t>1030029</t>
  </si>
  <si>
    <t>1031965</t>
  </si>
  <si>
    <t>ORBACH HUFF SUAREZ &amp; HENDERSON, LLP</t>
  </si>
  <si>
    <t>1032379</t>
  </si>
  <si>
    <t>ORROCK POPKA FORTINO TUCKER &amp; DOLEN</t>
  </si>
  <si>
    <t>1031482</t>
  </si>
  <si>
    <t>OSBORNE, CRAIG C.</t>
  </si>
  <si>
    <t>OSCAR'S PHOTO LAB</t>
  </si>
  <si>
    <t>1032816</t>
  </si>
  <si>
    <t>PACIFIC CONCOURSE BUS OWNERS</t>
  </si>
  <si>
    <t>PAGE &amp; TURNBULL, INC.</t>
  </si>
  <si>
    <t>1023621</t>
  </si>
  <si>
    <t>PARK CENTER PLAZA INVESTORS, L.P.</t>
  </si>
  <si>
    <t>0215L</t>
  </si>
  <si>
    <t>PASSALACQUA, JOHN P.</t>
  </si>
  <si>
    <t>1028629</t>
  </si>
  <si>
    <t>1033321</t>
  </si>
  <si>
    <t>PATTERSON, ROBERT M.</t>
  </si>
  <si>
    <t>1008656</t>
  </si>
  <si>
    <t>PAUL, PLEVIN, SULLIVAN &amp; CONNAUGHTON, LLP</t>
  </si>
  <si>
    <t>1025716</t>
  </si>
  <si>
    <t>1029935</t>
  </si>
  <si>
    <t>1031180</t>
  </si>
  <si>
    <t>1033337</t>
  </si>
  <si>
    <t>PBC SAN JOSE, LLC</t>
  </si>
  <si>
    <t>0415L</t>
  </si>
  <si>
    <t>1032209</t>
  </si>
  <si>
    <t>1032798</t>
  </si>
  <si>
    <t>1033006</t>
  </si>
  <si>
    <t>PENINSULA CATERING &amp; EVENTS, INC.</t>
  </si>
  <si>
    <t>PEREZ, LINDA M.</t>
  </si>
  <si>
    <t>1033382</t>
  </si>
  <si>
    <t>PERRY &amp; ASSOCIATES</t>
  </si>
  <si>
    <t>1007816</t>
  </si>
  <si>
    <t>PHILLIBER RESEARCH ASSOCIATES</t>
  </si>
  <si>
    <t>1028300</t>
  </si>
  <si>
    <t>PHOTOSPIN, INC.</t>
  </si>
  <si>
    <t>1033145</t>
  </si>
  <si>
    <t>PINCRAFTERS, LTD</t>
  </si>
  <si>
    <t>1033000</t>
  </si>
  <si>
    <t>PLACER COUNTY</t>
  </si>
  <si>
    <t>PLACER COUNTY SUPERIOR COURT</t>
  </si>
  <si>
    <t>1030812</t>
  </si>
  <si>
    <t>1032434</t>
  </si>
  <si>
    <t>1032435</t>
  </si>
  <si>
    <t>1032723</t>
  </si>
  <si>
    <t>PLANVIEW, INC.</t>
  </si>
  <si>
    <t>1032999</t>
  </si>
  <si>
    <t>PLOTTEL, ZACHARY M.</t>
  </si>
  <si>
    <t>0367L</t>
  </si>
  <si>
    <t>PLUMAS COUNTY</t>
  </si>
  <si>
    <t>PLUMAS COUNTY SUPERIOR COURT</t>
  </si>
  <si>
    <t>1032436</t>
  </si>
  <si>
    <t>1032437</t>
  </si>
  <si>
    <t>1032600</t>
  </si>
  <si>
    <t>1032724</t>
  </si>
  <si>
    <t>PLUMAS CRISIS INTERVENTION &amp; RESOURCE CENTER</t>
  </si>
  <si>
    <t>1033058</t>
  </si>
  <si>
    <t>PONSNESS, AMY A.</t>
  </si>
  <si>
    <t>1033304</t>
  </si>
  <si>
    <t>1033341</t>
  </si>
  <si>
    <t>1023724A</t>
  </si>
  <si>
    <t>PRIORITY ARCHITECTURAL GRAPHICS</t>
  </si>
  <si>
    <t>PRO BONO NET, INC.</t>
  </si>
  <si>
    <t>1018752</t>
  </si>
  <si>
    <t>PROGRESSIVE BUSINESS PUBLICATIONS</t>
  </si>
  <si>
    <t>PROMETRIC, INC.</t>
  </si>
  <si>
    <t>1025147</t>
  </si>
  <si>
    <t>PROTECH PROFESSIONAL TECHNICAL SERVICES, INC.</t>
  </si>
  <si>
    <t>1033156</t>
  </si>
  <si>
    <t>PROUTY, DOUGLAS M.</t>
  </si>
  <si>
    <t>1028650</t>
  </si>
  <si>
    <t>PUBLIC COUNSEL</t>
  </si>
  <si>
    <t>1032065</t>
  </si>
  <si>
    <t>PUBLIC RETIREMENT JOURNAL</t>
  </si>
  <si>
    <t>QUEST SOFTWARE</t>
  </si>
  <si>
    <t>1033146</t>
  </si>
  <si>
    <t>R.R. DONNELLEY</t>
  </si>
  <si>
    <t>1033805</t>
  </si>
  <si>
    <t>RACAIA</t>
  </si>
  <si>
    <t>MA AE ID IQ 19</t>
  </si>
  <si>
    <t>RAPER, FREDERICK S.</t>
  </si>
  <si>
    <t>1028607</t>
  </si>
  <si>
    <t>RAR2 GATEWAY OAKS - CA, INC.</t>
  </si>
  <si>
    <t>0009L</t>
  </si>
  <si>
    <t>1031706</t>
  </si>
  <si>
    <t>REALTY INCOME CORPORATION</t>
  </si>
  <si>
    <t>0081L</t>
  </si>
  <si>
    <t>REDLANDS NCP, LLC</t>
  </si>
  <si>
    <t>0156L</t>
  </si>
  <si>
    <t>REED SMITH, LLP</t>
  </si>
  <si>
    <t>1025224</t>
  </si>
  <si>
    <t>REGENTS OF UC</t>
  </si>
  <si>
    <t>RENNE SLOAN HOLTZMAN SAKAI, LLP</t>
  </si>
  <si>
    <t>1024763</t>
  </si>
  <si>
    <t>1027537</t>
  </si>
  <si>
    <t>1028776</t>
  </si>
  <si>
    <t>1029388</t>
  </si>
  <si>
    <t>1032066</t>
  </si>
  <si>
    <t>1033240</t>
  </si>
  <si>
    <t>1033660</t>
  </si>
  <si>
    <t>RESCUE ESSENTIALS</t>
  </si>
  <si>
    <t>1033689</t>
  </si>
  <si>
    <t>RICOH AMERICAS CORPORATION / RICOH USA</t>
  </si>
  <si>
    <t>1033663</t>
  </si>
  <si>
    <t>1031788</t>
  </si>
  <si>
    <t>1033837</t>
  </si>
  <si>
    <t>RINCON CONSULTANTS, INC.</t>
  </si>
  <si>
    <t>1032989</t>
  </si>
  <si>
    <t>RIOUX, ANDREA</t>
  </si>
  <si>
    <t>1033638</t>
  </si>
  <si>
    <t>RIVERSIDE COUNTY</t>
  </si>
  <si>
    <t>1032438</t>
  </si>
  <si>
    <t>1032439</t>
  </si>
  <si>
    <t>RIVERSIDE COUNTY LAW LIBRARY</t>
  </si>
  <si>
    <t>0475L</t>
  </si>
  <si>
    <t>RIVERSIDE COUNTY SUPERIOR COURT</t>
  </si>
  <si>
    <t>1028890</t>
  </si>
  <si>
    <t>ROSS DRULIS CUSENBERY ARCHITECTURE, INC.</t>
  </si>
  <si>
    <t>1030802</t>
  </si>
  <si>
    <t>RUDOLPH &amp; SLETTEN, INC.</t>
  </si>
  <si>
    <t>Security Equipment</t>
  </si>
  <si>
    <t>RUNKLE, ROGER A.</t>
  </si>
  <si>
    <t>1028011</t>
  </si>
  <si>
    <t>RUTHERFORD &amp; CHEKENE, INC.</t>
  </si>
  <si>
    <t>1031126</t>
  </si>
  <si>
    <t>Consultants-Architectural</t>
  </si>
  <si>
    <t>1031604</t>
  </si>
  <si>
    <t>1031833</t>
  </si>
  <si>
    <t>1032566</t>
  </si>
  <si>
    <t>1032787</t>
  </si>
  <si>
    <t>RUTTER GROUP</t>
  </si>
  <si>
    <t>1033024</t>
  </si>
  <si>
    <t>RYBICKI &amp; ASSOCIATES, P.C.</t>
  </si>
  <si>
    <t>1033094</t>
  </si>
  <si>
    <t>S.R.E. ENTERPRISES</t>
  </si>
  <si>
    <t>0619L</t>
  </si>
  <si>
    <t>SABOSTUDIOS, LLC</t>
  </si>
  <si>
    <t>1033678</t>
  </si>
  <si>
    <t>SACRAMENTO COUNTY</t>
  </si>
  <si>
    <t>SACRAMENTO COUNTY SUPERIOR COURT</t>
  </si>
  <si>
    <t>1030030</t>
  </si>
  <si>
    <t>1032440</t>
  </si>
  <si>
    <t>1032441</t>
  </si>
  <si>
    <t>1032652</t>
  </si>
  <si>
    <t>1032725</t>
  </si>
  <si>
    <t>SACRAMENTO CREDIT UNION</t>
  </si>
  <si>
    <t>0443L</t>
  </si>
  <si>
    <t>SACRAMENTO METROPOLITAN AIR QUALITY MANAGEMENT DISTRICT</t>
  </si>
  <si>
    <t>SADDLE POINT SYSTEMS</t>
  </si>
  <si>
    <t>1033301</t>
  </si>
  <si>
    <t>1033408</t>
  </si>
  <si>
    <t>1033854</t>
  </si>
  <si>
    <t>SAM CLAR OFFICE FURNITURE</t>
  </si>
  <si>
    <t>1032780</t>
  </si>
  <si>
    <t>SAN BENITO COUNTY</t>
  </si>
  <si>
    <t>SAN BENITO COUNTY SUPERIOR COURT</t>
  </si>
  <si>
    <t>1032442</t>
  </si>
  <si>
    <t>1032443</t>
  </si>
  <si>
    <t>SAN BERNARDINO COUNTY</t>
  </si>
  <si>
    <t>0441L</t>
  </si>
  <si>
    <t>JOA - 14047150441L</t>
  </si>
  <si>
    <t>JOA - 14150500441L</t>
  </si>
  <si>
    <t>JOA - 14386660441L</t>
  </si>
  <si>
    <t>JOA - 14519090441L</t>
  </si>
  <si>
    <t>SAN BERNARDINO COUNTY SUPERIOR COURT</t>
  </si>
  <si>
    <t>1031966</t>
  </si>
  <si>
    <t>1032444</t>
  </si>
  <si>
    <t>1032445</t>
  </si>
  <si>
    <t>SAN DIEGO COUNTY</t>
  </si>
  <si>
    <t>SAN DIEGO COUNTY SUPERIOR COURT</t>
  </si>
  <si>
    <t>1026503</t>
  </si>
  <si>
    <t>1030031</t>
  </si>
  <si>
    <t>1032446</t>
  </si>
  <si>
    <t>1032447</t>
  </si>
  <si>
    <t>1032653</t>
  </si>
  <si>
    <t>1032727</t>
  </si>
  <si>
    <t>SAN DIEGO SECOND CHANCE PROGRAM, INC.</t>
  </si>
  <si>
    <t>1033643</t>
  </si>
  <si>
    <t>SAN FRANCISCO CASA</t>
  </si>
  <si>
    <t>1033064</t>
  </si>
  <si>
    <t>SAN FRANCISCO CHRONICLE</t>
  </si>
  <si>
    <t>SAN FRANCISCO CITY AND COUNTY</t>
  </si>
  <si>
    <t>SAN FRANCISCO COUNTY SUPERIOR COURT</t>
  </si>
  <si>
    <t>1030032</t>
  </si>
  <si>
    <t>1031134</t>
  </si>
  <si>
    <t>1031967</t>
  </si>
  <si>
    <t>1032448</t>
  </si>
  <si>
    <t>1032449</t>
  </si>
  <si>
    <t>1032654</t>
  </si>
  <si>
    <t>1032728</t>
  </si>
  <si>
    <t>1033213</t>
  </si>
  <si>
    <t>SAN JOAQUIN COUNTY</t>
  </si>
  <si>
    <t>1009819</t>
  </si>
  <si>
    <t>SAN JOAQUIN COUNTY CHILD ABUSE PREVENTION COUNCIL</t>
  </si>
  <si>
    <t>1033065</t>
  </si>
  <si>
    <t>SAN JOAQUIN COUNTY SUPERIOR COURT</t>
  </si>
  <si>
    <t>1030033</t>
  </si>
  <si>
    <t>1030989</t>
  </si>
  <si>
    <t>1032450</t>
  </si>
  <si>
    <t>1032451</t>
  </si>
  <si>
    <t>1032655</t>
  </si>
  <si>
    <t>1032729</t>
  </si>
  <si>
    <t>SAN JOAQUIN REAL ESTATE COMPANY</t>
  </si>
  <si>
    <t>0083L</t>
  </si>
  <si>
    <t>SAN LUIS OBISPO COUNTY</t>
  </si>
  <si>
    <t>SAN LUIS OBISPO COUNTY SUPERIOR COURT</t>
  </si>
  <si>
    <t>1025514</t>
  </si>
  <si>
    <t>1032452</t>
  </si>
  <si>
    <t>1032453</t>
  </si>
  <si>
    <t>SAN MATEO COUNTY</t>
  </si>
  <si>
    <t>1032454</t>
  </si>
  <si>
    <t>1032455</t>
  </si>
  <si>
    <t>JOA - 1351130</t>
  </si>
  <si>
    <t>JOA - 1412578</t>
  </si>
  <si>
    <t>SAN MATEO COUNTY SUPERIOR COURT</t>
  </si>
  <si>
    <t>1030034</t>
  </si>
  <si>
    <t>1032731</t>
  </si>
  <si>
    <t>SANTA BARBARA COUNTY</t>
  </si>
  <si>
    <t>0676L</t>
  </si>
  <si>
    <t>SANTA BARBARA COUNTY SUPERIOR COURT</t>
  </si>
  <si>
    <t>1032456</t>
  </si>
  <si>
    <t>1032457</t>
  </si>
  <si>
    <t>SANTA CLARA COUNTY</t>
  </si>
  <si>
    <t>SANTA CLARA COUNTY SUPERIOR COURT</t>
  </si>
  <si>
    <t>1027832</t>
  </si>
  <si>
    <t>1030035</t>
  </si>
  <si>
    <t>1030990</t>
  </si>
  <si>
    <t>1032458</t>
  </si>
  <si>
    <t>1032459</t>
  </si>
  <si>
    <t>1032657</t>
  </si>
  <si>
    <t>1032733</t>
  </si>
  <si>
    <t>SANTA CRUZ COUNTY</t>
  </si>
  <si>
    <t>SANTA CRUZ COUNTY SUPERIOR COURT</t>
  </si>
  <si>
    <t>1030036</t>
  </si>
  <si>
    <t>1030991</t>
  </si>
  <si>
    <t>1032460</t>
  </si>
  <si>
    <t>1032461</t>
  </si>
  <si>
    <t>1032658</t>
  </si>
  <si>
    <t>1032734</t>
  </si>
  <si>
    <t>SANZ-DAVID, DOMINIQUE</t>
  </si>
  <si>
    <t>SAP AMERICA, INC.</t>
  </si>
  <si>
    <t>1033328</t>
  </si>
  <si>
    <t>1033334</t>
  </si>
  <si>
    <t>1033344</t>
  </si>
  <si>
    <t>1033358</t>
  </si>
  <si>
    <t>1033823</t>
  </si>
  <si>
    <t>SAP GLOBAL MARKETING, INC.</t>
  </si>
  <si>
    <t>1033271</t>
  </si>
  <si>
    <t>SAP PUBLIC SERVICES, INC.</t>
  </si>
  <si>
    <t>1032805</t>
  </si>
  <si>
    <t>1032910</t>
  </si>
  <si>
    <t>1032962</t>
  </si>
  <si>
    <t>SATCOM GLOBAL, INC.</t>
  </si>
  <si>
    <t>1032610</t>
  </si>
  <si>
    <t>SCI GRAPHICS</t>
  </si>
  <si>
    <t>1033126</t>
  </si>
  <si>
    <t>SCUDDER, CHRISTINE A.</t>
  </si>
  <si>
    <t>1033174</t>
  </si>
  <si>
    <t>SEDGWICK, LLP</t>
  </si>
  <si>
    <t>1023193</t>
  </si>
  <si>
    <t>1027513</t>
  </si>
  <si>
    <t>1029051</t>
  </si>
  <si>
    <t>1030076</t>
  </si>
  <si>
    <t>1030094</t>
  </si>
  <si>
    <t>1030128</t>
  </si>
  <si>
    <t>1030952</t>
  </si>
  <si>
    <t>1031182</t>
  </si>
  <si>
    <t>1031651</t>
  </si>
  <si>
    <t>1032572</t>
  </si>
  <si>
    <t>1032775</t>
  </si>
  <si>
    <t>1032927</t>
  </si>
  <si>
    <t>SEGAL, NICKY D.</t>
  </si>
  <si>
    <t>SENECA FAMILY OF AGENCIES</t>
  </si>
  <si>
    <t>1033017</t>
  </si>
  <si>
    <t>SETTANNI &amp; COMPANY, INC.</t>
  </si>
  <si>
    <t>1031820</t>
  </si>
  <si>
    <t>SHASTA COUNTY</t>
  </si>
  <si>
    <t>0097L</t>
  </si>
  <si>
    <t>SHASTA COUNTY SUPERIOR COURT</t>
  </si>
  <si>
    <t>1030037</t>
  </si>
  <si>
    <t>1031968</t>
  </si>
  <si>
    <t>1032502</t>
  </si>
  <si>
    <t>1032504</t>
  </si>
  <si>
    <t>1032735</t>
  </si>
  <si>
    <t>SHELTON, SANDUSKY L.</t>
  </si>
  <si>
    <t>SHEPHERD, WILLIAM NEIL</t>
  </si>
  <si>
    <t>1033313</t>
  </si>
  <si>
    <t>SHERWOOD, JANET G.</t>
  </si>
  <si>
    <t>1033510</t>
  </si>
  <si>
    <t>SIEMENS INDUSTRY, INC.</t>
  </si>
  <si>
    <t>1029567</t>
  </si>
  <si>
    <t>1029772</t>
  </si>
  <si>
    <t>1029899</t>
  </si>
  <si>
    <t>1030141</t>
  </si>
  <si>
    <t>1030345</t>
  </si>
  <si>
    <t>1030369</t>
  </si>
  <si>
    <t>1031978</t>
  </si>
  <si>
    <t>1032166</t>
  </si>
  <si>
    <t>1032799</t>
  </si>
  <si>
    <t>1032800</t>
  </si>
  <si>
    <t>1032802</t>
  </si>
  <si>
    <t>1033114</t>
  </si>
  <si>
    <t>SIERRA PACIFIC - SACRAMENTO</t>
  </si>
  <si>
    <t>0074L</t>
  </si>
  <si>
    <t>SIERRA TELEPHONE</t>
  </si>
  <si>
    <t>SIGNOGRAPHICS</t>
  </si>
  <si>
    <t>1032986</t>
  </si>
  <si>
    <t>1033251</t>
  </si>
  <si>
    <t>SIMPLILEARN AMERICAS, INC.</t>
  </si>
  <si>
    <t>1033014A</t>
  </si>
  <si>
    <t>SISKIYOU COUNTY</t>
  </si>
  <si>
    <t>SISKIYOU COUNTY SUPERIOR COURT</t>
  </si>
  <si>
    <t>1032462</t>
  </si>
  <si>
    <t>1032463</t>
  </si>
  <si>
    <t>1032659</t>
  </si>
  <si>
    <t>1032737</t>
  </si>
  <si>
    <t>SJVAPCD</t>
  </si>
  <si>
    <t>SKEEM, JENNIFER L.</t>
  </si>
  <si>
    <t>1033093</t>
  </si>
  <si>
    <t>SLI GLOBAL SOLUTIONS, LLC (CSF DIVISION)</t>
  </si>
  <si>
    <t>1033007</t>
  </si>
  <si>
    <t>SMITH, BRADLEY A.</t>
  </si>
  <si>
    <t>1032939</t>
  </si>
  <si>
    <t>SNIDER, KELLEY</t>
  </si>
  <si>
    <t>SNYDER, JACQUELINE</t>
  </si>
  <si>
    <t>1030348</t>
  </si>
  <si>
    <t>SOFTWARE MANAGEMENT CONSULTANTS, INC.</t>
  </si>
  <si>
    <t>ISD14003-01</t>
  </si>
  <si>
    <t>ISD14013-01</t>
  </si>
  <si>
    <t>REFM15002A-01</t>
  </si>
  <si>
    <t>SOFTWAREONE, INC.</t>
  </si>
  <si>
    <t>1033521</t>
  </si>
  <si>
    <t>1033527</t>
  </si>
  <si>
    <t>SOLANO COUNTY</t>
  </si>
  <si>
    <t>0104L</t>
  </si>
  <si>
    <t>0348L</t>
  </si>
  <si>
    <t>0381L</t>
  </si>
  <si>
    <t>1016511</t>
  </si>
  <si>
    <t>JOA-1383078&amp;1443347</t>
  </si>
  <si>
    <t>SOLANO COUNTY SUPERIOR COURT</t>
  </si>
  <si>
    <t>1030038</t>
  </si>
  <si>
    <t>1032204</t>
  </si>
  <si>
    <t>1032464</t>
  </si>
  <si>
    <t>1032465</t>
  </si>
  <si>
    <t>1032660</t>
  </si>
  <si>
    <t>1032739</t>
  </si>
  <si>
    <t>SOMETHING HEALTHY, LLC</t>
  </si>
  <si>
    <t>SONOMA COUNTY</t>
  </si>
  <si>
    <t>JOA - 1221604</t>
  </si>
  <si>
    <t>SONOMA COUNTY COURT APPOINTED SPECIAL ADVOCATES, INC.</t>
  </si>
  <si>
    <t>1033075</t>
  </si>
  <si>
    <t>SONOMA COUNTY SUPERIOR COURT</t>
  </si>
  <si>
    <t>1030039</t>
  </si>
  <si>
    <t>1032466</t>
  </si>
  <si>
    <t>1032467</t>
  </si>
  <si>
    <t>SOWERS, MADALIENE KANA</t>
  </si>
  <si>
    <t>1030944</t>
  </si>
  <si>
    <t>SP PLUS CORPORATION</t>
  </si>
  <si>
    <t>0734L</t>
  </si>
  <si>
    <t>SPICERS PAPER, INC.</t>
  </si>
  <si>
    <t>1033384</t>
  </si>
  <si>
    <t>1033739</t>
  </si>
  <si>
    <t>SPIES, TERRY</t>
  </si>
  <si>
    <t>SPINITAR, INC.</t>
  </si>
  <si>
    <t>1032270</t>
  </si>
  <si>
    <t>STAFF TECH, INC.</t>
  </si>
  <si>
    <t>ISD13034-02</t>
  </si>
  <si>
    <t>OACS15001-01</t>
  </si>
  <si>
    <t>REFM15001-01</t>
  </si>
  <si>
    <t>STAHNKE &amp; ASSOCIATES</t>
  </si>
  <si>
    <t>1016720</t>
  </si>
  <si>
    <t>STANISLAUS COUNTY</t>
  </si>
  <si>
    <t>0246L</t>
  </si>
  <si>
    <t>0247L</t>
  </si>
  <si>
    <t>STANISLAUS COUNTY PUBLIC DEFENDER</t>
  </si>
  <si>
    <t>1007827</t>
  </si>
  <si>
    <t>STANISLAUS COUNTY SUPERIOR COURT</t>
  </si>
  <si>
    <t>1030814</t>
  </si>
  <si>
    <t>1032468</t>
  </si>
  <si>
    <t>1032469</t>
  </si>
  <si>
    <t>1032292</t>
  </si>
  <si>
    <t>1032293</t>
  </si>
  <si>
    <t>1032295</t>
  </si>
  <si>
    <t>1032297</t>
  </si>
  <si>
    <t>1032298</t>
  </si>
  <si>
    <t>1032299</t>
  </si>
  <si>
    <t>1032305</t>
  </si>
  <si>
    <t>1032308</t>
  </si>
  <si>
    <t>1032309</t>
  </si>
  <si>
    <t>1032310</t>
  </si>
  <si>
    <t>1032312</t>
  </si>
  <si>
    <t>1032313</t>
  </si>
  <si>
    <t>1032314</t>
  </si>
  <si>
    <t>1032320</t>
  </si>
  <si>
    <t>1032321</t>
  </si>
  <si>
    <t>1032326</t>
  </si>
  <si>
    <t>1032327</t>
  </si>
  <si>
    <t>1032334</t>
  </si>
  <si>
    <t>1032339</t>
  </si>
  <si>
    <t>1032340</t>
  </si>
  <si>
    <t>1032341</t>
  </si>
  <si>
    <t>1032342</t>
  </si>
  <si>
    <t>1032343</t>
  </si>
  <si>
    <t>1032344</t>
  </si>
  <si>
    <t>1032345</t>
  </si>
  <si>
    <t>1032346</t>
  </si>
  <si>
    <t>1032347</t>
  </si>
  <si>
    <t>1032348</t>
  </si>
  <si>
    <t>1032357</t>
  </si>
  <si>
    <t>1032368</t>
  </si>
  <si>
    <t>1032376</t>
  </si>
  <si>
    <t>1032386</t>
  </si>
  <si>
    <t>1032490</t>
  </si>
  <si>
    <t>1032495</t>
  </si>
  <si>
    <t>1032496</t>
  </si>
  <si>
    <t>1032497</t>
  </si>
  <si>
    <t>1032516</t>
  </si>
  <si>
    <t>1032578</t>
  </si>
  <si>
    <t>1032605</t>
  </si>
  <si>
    <t>1032615</t>
  </si>
  <si>
    <t>1032616</t>
  </si>
  <si>
    <t>1032641</t>
  </si>
  <si>
    <t>1032688</t>
  </si>
  <si>
    <t>1032757</t>
  </si>
  <si>
    <t>1032807</t>
  </si>
  <si>
    <t>1032826</t>
  </si>
  <si>
    <t>1032833</t>
  </si>
  <si>
    <t>1032913</t>
  </si>
  <si>
    <t>1032950</t>
  </si>
  <si>
    <t>1032961</t>
  </si>
  <si>
    <t>1032965</t>
  </si>
  <si>
    <t>1032966</t>
  </si>
  <si>
    <t>1032982</t>
  </si>
  <si>
    <t>1033003</t>
  </si>
  <si>
    <t>1033005</t>
  </si>
  <si>
    <t>1033090</t>
  </si>
  <si>
    <t>1033105</t>
  </si>
  <si>
    <t>1033107</t>
  </si>
  <si>
    <t>1033109</t>
  </si>
  <si>
    <t>1033113</t>
  </si>
  <si>
    <t>1033117</t>
  </si>
  <si>
    <t>1033120</t>
  </si>
  <si>
    <t>1033125</t>
  </si>
  <si>
    <t>1033127</t>
  </si>
  <si>
    <t>1033134</t>
  </si>
  <si>
    <t>1033141</t>
  </si>
  <si>
    <t>1033142</t>
  </si>
  <si>
    <t>1033143</t>
  </si>
  <si>
    <t>1033144</t>
  </si>
  <si>
    <t>1033150</t>
  </si>
  <si>
    <t>1033151</t>
  </si>
  <si>
    <t>1033152</t>
  </si>
  <si>
    <t>1033162</t>
  </si>
  <si>
    <t>1033163</t>
  </si>
  <si>
    <t>1033164</t>
  </si>
  <si>
    <t>1033177</t>
  </si>
  <si>
    <t>1033181</t>
  </si>
  <si>
    <t>1033182</t>
  </si>
  <si>
    <t>1033184</t>
  </si>
  <si>
    <t>1033187</t>
  </si>
  <si>
    <t>1033188</t>
  </si>
  <si>
    <t>1033189</t>
  </si>
  <si>
    <t>1033190</t>
  </si>
  <si>
    <t>1033196</t>
  </si>
  <si>
    <t>1033198</t>
  </si>
  <si>
    <t>1033200</t>
  </si>
  <si>
    <t>1033214</t>
  </si>
  <si>
    <t>1033215</t>
  </si>
  <si>
    <t>1033219</t>
  </si>
  <si>
    <t>1033220</t>
  </si>
  <si>
    <t>1033221</t>
  </si>
  <si>
    <t>1033222</t>
  </si>
  <si>
    <t>1033225</t>
  </si>
  <si>
    <t>1033229</t>
  </si>
  <si>
    <t>1033245</t>
  </si>
  <si>
    <t>1033246</t>
  </si>
  <si>
    <t>1033257</t>
  </si>
  <si>
    <t>1033273</t>
  </si>
  <si>
    <t>1033285</t>
  </si>
  <si>
    <t>1033289</t>
  </si>
  <si>
    <t>1033294</t>
  </si>
  <si>
    <t>1033299</t>
  </si>
  <si>
    <t>1033323</t>
  </si>
  <si>
    <t>1033324</t>
  </si>
  <si>
    <t>1033325</t>
  </si>
  <si>
    <t>1033336</t>
  </si>
  <si>
    <t>1033345</t>
  </si>
  <si>
    <t>1033348</t>
  </si>
  <si>
    <t>1033361</t>
  </si>
  <si>
    <t>1033362</t>
  </si>
  <si>
    <t>1033379</t>
  </si>
  <si>
    <t>1033380</t>
  </si>
  <si>
    <t>1033389</t>
  </si>
  <si>
    <t>1033393</t>
  </si>
  <si>
    <t>1033402</t>
  </si>
  <si>
    <t>1033447</t>
  </si>
  <si>
    <t>1033454</t>
  </si>
  <si>
    <t>1033469</t>
  </si>
  <si>
    <t>1033470</t>
  </si>
  <si>
    <t>1033471</t>
  </si>
  <si>
    <t>1033472</t>
  </si>
  <si>
    <t>1033488</t>
  </si>
  <si>
    <t>1033523</t>
  </si>
  <si>
    <t>1033534</t>
  </si>
  <si>
    <t>1033543</t>
  </si>
  <si>
    <t>1033621</t>
  </si>
  <si>
    <t>1033622</t>
  </si>
  <si>
    <t>1033637</t>
  </si>
  <si>
    <t>1033665</t>
  </si>
  <si>
    <t>1033666</t>
  </si>
  <si>
    <t>1033668</t>
  </si>
  <si>
    <t>1033680</t>
  </si>
  <si>
    <t>1033681</t>
  </si>
  <si>
    <t>1033691</t>
  </si>
  <si>
    <t>1033693</t>
  </si>
  <si>
    <t>1033720</t>
  </si>
  <si>
    <t>1033721</t>
  </si>
  <si>
    <t>1033741</t>
  </si>
  <si>
    <t>1033763</t>
  </si>
  <si>
    <t>1033766</t>
  </si>
  <si>
    <t>1033767</t>
  </si>
  <si>
    <t>1033770</t>
  </si>
  <si>
    <t>1033772</t>
  </si>
  <si>
    <t>1033774</t>
  </si>
  <si>
    <t>1033788</t>
  </si>
  <si>
    <t>1033800</t>
  </si>
  <si>
    <t>1033813</t>
  </si>
  <si>
    <t>1033814</t>
  </si>
  <si>
    <t>1033826</t>
  </si>
  <si>
    <t>1033827</t>
  </si>
  <si>
    <t>1033828</t>
  </si>
  <si>
    <t>1033830</t>
  </si>
  <si>
    <t>1033833</t>
  </si>
  <si>
    <t>1033848</t>
  </si>
  <si>
    <t>1033853</t>
  </si>
  <si>
    <t>1033898</t>
  </si>
  <si>
    <t>1033901</t>
  </si>
  <si>
    <t>1033906</t>
  </si>
  <si>
    <t>STATE BAR OF CALIFORNIA</t>
  </si>
  <si>
    <t>1032645</t>
  </si>
  <si>
    <t>STATE CONTROLLER - ACCOUNTING</t>
  </si>
  <si>
    <t>1032614</t>
  </si>
  <si>
    <t>STATE CONTROLLER - PERSONNEL</t>
  </si>
  <si>
    <t>1032673</t>
  </si>
  <si>
    <t>STATE CONTROLLER'S OFFICE</t>
  </si>
  <si>
    <t>1032548</t>
  </si>
  <si>
    <t>1033201</t>
  </si>
  <si>
    <t>STAY SAFE SHRED &amp; RECYCLE, INC.</t>
  </si>
  <si>
    <t>1032017</t>
  </si>
  <si>
    <t>STOPTECH, LTD.</t>
  </si>
  <si>
    <t>1032801</t>
  </si>
  <si>
    <t>STOREY, THOMAS W.</t>
  </si>
  <si>
    <t>1025718</t>
  </si>
  <si>
    <t>STRATA A/P, INC.</t>
  </si>
  <si>
    <t>MA AE ID IQ 17</t>
  </si>
  <si>
    <t>SUPERIOR COURTS OF CALIFORNIA</t>
  </si>
  <si>
    <t>1032979</t>
  </si>
  <si>
    <t>SURVEYMONKEY, INC.</t>
  </si>
  <si>
    <t>1033149</t>
  </si>
  <si>
    <t>1033270</t>
  </si>
  <si>
    <t>1033548</t>
  </si>
  <si>
    <t>1033617</t>
  </si>
  <si>
    <t>1033834</t>
  </si>
  <si>
    <t>1033889</t>
  </si>
  <si>
    <t>SUTTER COUNTY</t>
  </si>
  <si>
    <t>SUTTER COUNTY SUPERIOR COURT</t>
  </si>
  <si>
    <t>1032470</t>
  </si>
  <si>
    <t>1032471</t>
  </si>
  <si>
    <t>1032742</t>
  </si>
  <si>
    <t>1033167</t>
  </si>
  <si>
    <t>SWINERTON BUILDERS</t>
  </si>
  <si>
    <t>1030455</t>
  </si>
  <si>
    <t>1030456</t>
  </si>
  <si>
    <t>1030475</t>
  </si>
  <si>
    <t>1030476</t>
  </si>
  <si>
    <t>SYNTRIO</t>
  </si>
  <si>
    <t>1032261</t>
  </si>
  <si>
    <t>1033275</t>
  </si>
  <si>
    <t>1033887</t>
  </si>
  <si>
    <t>TABORDA SOLUTIONS, INC.</t>
  </si>
  <si>
    <t>1033938</t>
  </si>
  <si>
    <t>TALEND, INC.</t>
  </si>
  <si>
    <t>1033183</t>
  </si>
  <si>
    <t>TDS TELECOM SERVICE CORPORATION</t>
  </si>
  <si>
    <t>TECH-SYNERGY</t>
  </si>
  <si>
    <t>1032912</t>
  </si>
  <si>
    <t>TEHAMA COUNTY</t>
  </si>
  <si>
    <t>TEHAMA COUNTY SUPERIOR COURT</t>
  </si>
  <si>
    <t>1030040</t>
  </si>
  <si>
    <t>1032472</t>
  </si>
  <si>
    <t>1032473</t>
  </si>
  <si>
    <t>1032663</t>
  </si>
  <si>
    <t>1032743</t>
  </si>
  <si>
    <t>TELAX VOICE SOLUTIONS, INC.</t>
  </si>
  <si>
    <t>1028931</t>
  </si>
  <si>
    <t>TEND ACADEMY, LTD</t>
  </si>
  <si>
    <t>1033250</t>
  </si>
  <si>
    <t>TERRA LAW, LLP</t>
  </si>
  <si>
    <t>1028194</t>
  </si>
  <si>
    <t>TEXAS LAWYERS FOR CHILDREN</t>
  </si>
  <si>
    <t>1012770</t>
  </si>
  <si>
    <t>1033098</t>
  </si>
  <si>
    <t>1033452</t>
  </si>
  <si>
    <t>1033950</t>
  </si>
  <si>
    <t>TINGLER, JULIE A.</t>
  </si>
  <si>
    <t>1028015</t>
  </si>
  <si>
    <t>TOWER VALET PARKING, INC.</t>
  </si>
  <si>
    <t>1032289</t>
  </si>
  <si>
    <t>TRAINING EMPLOYMENT &amp; COMMUNITY HELP, INC</t>
  </si>
  <si>
    <t>1033051</t>
  </si>
  <si>
    <t>TRANSCEND</t>
  </si>
  <si>
    <t>1030470</t>
  </si>
  <si>
    <t>1030502</t>
  </si>
  <si>
    <t>1031612</t>
  </si>
  <si>
    <t>1031619</t>
  </si>
  <si>
    <t>1031696</t>
  </si>
  <si>
    <t>1031988</t>
  </si>
  <si>
    <t>1031991</t>
  </si>
  <si>
    <t>1032021</t>
  </si>
  <si>
    <t>1032027</t>
  </si>
  <si>
    <t>1032951</t>
  </si>
  <si>
    <t>1032969</t>
  </si>
  <si>
    <t>1033103</t>
  </si>
  <si>
    <t>1033237</t>
  </si>
  <si>
    <t>1033238</t>
  </si>
  <si>
    <t>1033239</t>
  </si>
  <si>
    <t>1033286</t>
  </si>
  <si>
    <t>1033420</t>
  </si>
  <si>
    <t>1033421</t>
  </si>
  <si>
    <t>TRC INDUSTRIAL CENTER, LLC</t>
  </si>
  <si>
    <t>0354L</t>
  </si>
  <si>
    <t>TRI-STAR PROPERTIES, LP</t>
  </si>
  <si>
    <t>0139L</t>
  </si>
  <si>
    <t>TRINITY COUNTY SUPERIOR COURT</t>
  </si>
  <si>
    <t>1032744</t>
  </si>
  <si>
    <t>TROY GROUP, INC.</t>
  </si>
  <si>
    <t>1033530</t>
  </si>
  <si>
    <t>TULARE COUNTY</t>
  </si>
  <si>
    <t>TULARE COUNTY SUPERIOR COURT</t>
  </si>
  <si>
    <t>1030041</t>
  </si>
  <si>
    <t>1031969</t>
  </si>
  <si>
    <t>1032474</t>
  </si>
  <si>
    <t>1032475</t>
  </si>
  <si>
    <t>1032745</t>
  </si>
  <si>
    <t>TUOLUMNE COUNTY SUPERIOR COURT</t>
  </si>
  <si>
    <t>1030042</t>
  </si>
  <si>
    <t>1032476</t>
  </si>
  <si>
    <t>1032477</t>
  </si>
  <si>
    <t>1032604</t>
  </si>
  <si>
    <t>1032664</t>
  </si>
  <si>
    <t>1032746</t>
  </si>
  <si>
    <t>U-HAUL INTERNATIONAL, INC.</t>
  </si>
  <si>
    <t>1033446</t>
  </si>
  <si>
    <t>1033890</t>
  </si>
  <si>
    <t>U.S. POSTAL SERVICE</t>
  </si>
  <si>
    <t>0550L</t>
  </si>
  <si>
    <t>0739L</t>
  </si>
  <si>
    <t>UAP-JAMBOREE, LLC</t>
  </si>
  <si>
    <t>0364L</t>
  </si>
  <si>
    <t>UNITED CORPORATE FURNISHINGS, INC.</t>
  </si>
  <si>
    <t>1033165</t>
  </si>
  <si>
    <t>UNITED STATES DISTRICT COURT</t>
  </si>
  <si>
    <t>UNIVERSITY OF CHICAGO PRESS</t>
  </si>
  <si>
    <t>1033817</t>
  </si>
  <si>
    <t>UNIVERSITY OF PHOENIX</t>
  </si>
  <si>
    <t>1032547</t>
  </si>
  <si>
    <t>1033197</t>
  </si>
  <si>
    <t>1033455</t>
  </si>
  <si>
    <t>USI, INC.</t>
  </si>
  <si>
    <t>1033138</t>
  </si>
  <si>
    <t>VANDERWEIL FACILITY ADVISORS, INC.</t>
  </si>
  <si>
    <t>1010046</t>
  </si>
  <si>
    <t>VANIR CONSTRUCTION MANAGEMENT, INC.</t>
  </si>
  <si>
    <t>1032249</t>
  </si>
  <si>
    <t>VATCHKOVA, EVGUENIA</t>
  </si>
  <si>
    <t>1020734</t>
  </si>
  <si>
    <t>VCLOUD TECH, INC.</t>
  </si>
  <si>
    <t>1033032</t>
  </si>
  <si>
    <t>1033137</t>
  </si>
  <si>
    <t>VELIS ENGINEERING, INC.</t>
  </si>
  <si>
    <t>1022137</t>
  </si>
  <si>
    <t>VENTURA COUNTY</t>
  </si>
  <si>
    <t>VENTURA COUNTY SUPERIOR COURT</t>
  </si>
  <si>
    <t>1030043</t>
  </si>
  <si>
    <t>1032517</t>
  </si>
  <si>
    <t>1032553</t>
  </si>
  <si>
    <t>1032665</t>
  </si>
  <si>
    <t>VERIZON DIGITAL MEDIA SERVICES, INC.</t>
  </si>
  <si>
    <t>1032494</t>
  </si>
  <si>
    <t>VIMARK, INC.</t>
  </si>
  <si>
    <t>0100L</t>
  </si>
  <si>
    <t>VINCOR CONSTRUCTION, INC.</t>
  </si>
  <si>
    <t>1022144</t>
  </si>
  <si>
    <t>VOICES FOR CHILDREN, INC.</t>
  </si>
  <si>
    <t>1033059</t>
  </si>
  <si>
    <t>1033063</t>
  </si>
  <si>
    <t>VOYAGER FLEET SYSTEMS, INC.</t>
  </si>
  <si>
    <t>WAGNER-PELAYES, LLP</t>
  </si>
  <si>
    <t>1025388</t>
  </si>
  <si>
    <t>WALKER &amp; DRISKILL, PLC</t>
  </si>
  <si>
    <t>WAVELENGTH AUTOMATION, INC.</t>
  </si>
  <si>
    <t>WEBALON LTD</t>
  </si>
  <si>
    <t>WEBMAYHEM, INC.</t>
  </si>
  <si>
    <t>1032382</t>
  </si>
  <si>
    <t>WEBUCATOR, INC.</t>
  </si>
  <si>
    <t>1033395</t>
  </si>
  <si>
    <t>1033425</t>
  </si>
  <si>
    <t>1033429</t>
  </si>
  <si>
    <t>WENDEL, ROSEN, BLACK &amp; DEAN, LLP</t>
  </si>
  <si>
    <t>1029679</t>
  </si>
  <si>
    <t>WERNERT, ANTHONY A.</t>
  </si>
  <si>
    <t>1033155</t>
  </si>
  <si>
    <t>WESTBAY HOLDINGS</t>
  </si>
  <si>
    <t>0079L</t>
  </si>
  <si>
    <t>WESTERN CONTRACT FURNISHERS</t>
  </si>
  <si>
    <t>1033095</t>
  </si>
  <si>
    <t>1033522</t>
  </si>
  <si>
    <t>1033533</t>
  </si>
  <si>
    <t>1033732</t>
  </si>
  <si>
    <t>WESTERN COUNCIL OF CONSTRUCTION CONSUMERS</t>
  </si>
  <si>
    <t>WILD IRIS FAMILY COUNSELING &amp; CRISIS CENTER</t>
  </si>
  <si>
    <t>1033042</t>
  </si>
  <si>
    <t>WILEY, PRICE &amp; RADULOVICH</t>
  </si>
  <si>
    <t>1026414</t>
  </si>
  <si>
    <t>1028584</t>
  </si>
  <si>
    <t>1032675</t>
  </si>
  <si>
    <t>1032900</t>
  </si>
  <si>
    <t>1032943</t>
  </si>
  <si>
    <t>WILLIAMS, GRAYLING M.</t>
  </si>
  <si>
    <t>WISTIA, INC.</t>
  </si>
  <si>
    <t>1032491</t>
  </si>
  <si>
    <t>WOLFSEN LAND &amp; CATTLE COMPANY</t>
  </si>
  <si>
    <t>0061L</t>
  </si>
  <si>
    <t>WORKRITE ERGONOMICS</t>
  </si>
  <si>
    <t>1033614</t>
  </si>
  <si>
    <t>WPI-CAMPUS, LLC</t>
  </si>
  <si>
    <t>WRIGHT, MICHAEL L.</t>
  </si>
  <si>
    <t>1033315</t>
  </si>
  <si>
    <t>1031687</t>
  </si>
  <si>
    <t>1031856</t>
  </si>
  <si>
    <t>1033124</t>
  </si>
  <si>
    <t>YOLO COUNTY</t>
  </si>
  <si>
    <t>1032479</t>
  </si>
  <si>
    <t>YOLO COUNTY COURT APPOINTED SPECIAL ADVOCATES PROGRAM</t>
  </si>
  <si>
    <t>1033079</t>
  </si>
  <si>
    <t>YOLO COUNTY SUPERIOR COURT</t>
  </si>
  <si>
    <t>YOLO-SOLANO AIR QUALITY MANAGEMENT DISTRICT</t>
  </si>
  <si>
    <t>YPD ALHAMBRA CDJR, LLC</t>
  </si>
  <si>
    <t>1032586</t>
  </si>
  <si>
    <t>YUBA COUNTY</t>
  </si>
  <si>
    <t>YUBA COUNTY SUPERIOR COURT</t>
  </si>
  <si>
    <t>1030044</t>
  </si>
  <si>
    <t>1031970</t>
  </si>
  <si>
    <t>1032480</t>
  </si>
  <si>
    <t>1032481</t>
  </si>
  <si>
    <t>1032749</t>
  </si>
  <si>
    <t>Z, LLC</t>
  </si>
  <si>
    <t>0225L</t>
  </si>
  <si>
    <t>ZIBA GROUP</t>
  </si>
  <si>
    <t>COS16001-01</t>
  </si>
  <si>
    <t>ISD13006-01</t>
  </si>
  <si>
    <t>ISD13007-01</t>
  </si>
  <si>
    <t>ISD13009-01</t>
  </si>
  <si>
    <t>ISD13022-01</t>
  </si>
  <si>
    <t>ISD15001-01R</t>
  </si>
  <si>
    <t>ISD16006-01</t>
  </si>
  <si>
    <t>ISD16007-01</t>
  </si>
  <si>
    <t>ISD16007-02</t>
  </si>
  <si>
    <t>ISD16009-01</t>
  </si>
  <si>
    <t>ZOHO CORPORATION</t>
  </si>
  <si>
    <t>1033236</t>
  </si>
  <si>
    <t>JC Total</t>
  </si>
  <si>
    <t>Second Dist</t>
  </si>
  <si>
    <t>ADVANCED OFFICE SERVICES</t>
  </si>
  <si>
    <t>B11521120</t>
  </si>
  <si>
    <t>B11521121</t>
  </si>
  <si>
    <t>B11521122</t>
  </si>
  <si>
    <t>B11521124</t>
  </si>
  <si>
    <t>B11621095</t>
  </si>
  <si>
    <t>ADVERTISING MAGIC</t>
  </si>
  <si>
    <t>B11621046</t>
  </si>
  <si>
    <t>ALL-PHASE ELECTRIC SUPPLY</t>
  </si>
  <si>
    <t>B11621044</t>
  </si>
  <si>
    <t>B11621071</t>
  </si>
  <si>
    <t>AMERICAN LEGAL PUBLISHING CORPORATION</t>
  </si>
  <si>
    <t>AMERICAN RED CROSS</t>
  </si>
  <si>
    <t>B11621043</t>
  </si>
  <si>
    <t>BARCODES, LLC</t>
  </si>
  <si>
    <t>B11622020</t>
  </si>
  <si>
    <t>BEYOND THE OFFICE DOOR, LLC</t>
  </si>
  <si>
    <t>B11521133</t>
  </si>
  <si>
    <t>B11621065</t>
  </si>
  <si>
    <t>BLACK BOX NETWORK SERVICES</t>
  </si>
  <si>
    <t>B11621066</t>
  </si>
  <si>
    <t>B11621085</t>
  </si>
  <si>
    <t>CALIFORNIA APPELLATE PROJECT</t>
  </si>
  <si>
    <t>1031295</t>
  </si>
  <si>
    <t>1033262</t>
  </si>
  <si>
    <t>CALIFORNIA WORKERS COMPENSATION REPORTER</t>
  </si>
  <si>
    <t>CARRANZA PHOTOGRAPHY, L.P.</t>
  </si>
  <si>
    <t>B11421170</t>
  </si>
  <si>
    <t>B11421188</t>
  </si>
  <si>
    <t>B11621048</t>
  </si>
  <si>
    <t>B11621061</t>
  </si>
  <si>
    <t>B11621077</t>
  </si>
  <si>
    <t>B11621090</t>
  </si>
  <si>
    <t>B11621101</t>
  </si>
  <si>
    <t>B11622038</t>
  </si>
  <si>
    <t>CHU GRAPHIC ARTS, INC.</t>
  </si>
  <si>
    <t>B11621054</t>
  </si>
  <si>
    <t>B11621079</t>
  </si>
  <si>
    <t>B11622023</t>
  </si>
  <si>
    <t>CINTAS</t>
  </si>
  <si>
    <t>B11521119</t>
  </si>
  <si>
    <t>CITY FARE, INC.</t>
  </si>
  <si>
    <t>CLASSIC ARTFORMS</t>
  </si>
  <si>
    <t>B11621041</t>
  </si>
  <si>
    <t>B11621053</t>
  </si>
  <si>
    <t>B11621114</t>
  </si>
  <si>
    <t>COLUMBIA BUSINESS FORMS, INC.</t>
  </si>
  <si>
    <t>1033091</t>
  </si>
  <si>
    <t>COMPUTER PROTECTION TECHNOLOGY, INC.</t>
  </si>
  <si>
    <t>B11621045</t>
  </si>
  <si>
    <t>B11621049</t>
  </si>
  <si>
    <t>COURT VIDEO CONFERENCING SERVICES</t>
  </si>
  <si>
    <t>B11621040</t>
  </si>
  <si>
    <t>B11621060</t>
  </si>
  <si>
    <t>CREST OFFICE FURNITURE CO., INC.</t>
  </si>
  <si>
    <t>B11621035</t>
  </si>
  <si>
    <t>CRIMETIME</t>
  </si>
  <si>
    <t>CRIMSON IMAGING SUPPLIES, LLC</t>
  </si>
  <si>
    <t>B11521128</t>
  </si>
  <si>
    <t>B11521095</t>
  </si>
  <si>
    <t>B11522022</t>
  </si>
  <si>
    <t>DELL COMPUTER</t>
  </si>
  <si>
    <t>B11621042</t>
  </si>
  <si>
    <t>B11621058</t>
  </si>
  <si>
    <t>B11622021</t>
  </si>
  <si>
    <t>B11621056</t>
  </si>
  <si>
    <t>DEPENDABLE HIGHWAY EXPRESS</t>
  </si>
  <si>
    <t>B11621088</t>
  </si>
  <si>
    <t>DEVICES FOR LIFE, LLC</t>
  </si>
  <si>
    <t>B11621059</t>
  </si>
  <si>
    <t>DLT SOLUTIONS</t>
  </si>
  <si>
    <t>B11621102</t>
  </si>
  <si>
    <t>DOCUMENT SYSTEMS</t>
  </si>
  <si>
    <t>B11522042</t>
  </si>
  <si>
    <t>EUROPEAN WOODWORK, INC.</t>
  </si>
  <si>
    <t>B11521101</t>
  </si>
  <si>
    <t>B11621072</t>
  </si>
  <si>
    <t>B11621104</t>
  </si>
  <si>
    <t>B11621038</t>
  </si>
  <si>
    <t>B11621055</t>
  </si>
  <si>
    <t>B11622026</t>
  </si>
  <si>
    <t>B11622027</t>
  </si>
  <si>
    <t>IDEAL UPHOLSTERY</t>
  </si>
  <si>
    <t>B11622030</t>
  </si>
  <si>
    <t>IDVILLE</t>
  </si>
  <si>
    <t>B11621082</t>
  </si>
  <si>
    <t>B11521103</t>
  </si>
  <si>
    <t>JDL BUSINESS FORMS &amp; PRINTING</t>
  </si>
  <si>
    <t>B11621052</t>
  </si>
  <si>
    <t>JUST ERGONOMICS, INC.</t>
  </si>
  <si>
    <t>B11621027</t>
  </si>
  <si>
    <t>B11621068</t>
  </si>
  <si>
    <t>B11621069</t>
  </si>
  <si>
    <t>B11621073</t>
  </si>
  <si>
    <t>LOGICALIS, INC.</t>
  </si>
  <si>
    <t>B11521109</t>
  </si>
  <si>
    <t>LOS ANGELES COUNTY LAW LIBRARY</t>
  </si>
  <si>
    <t>LRI HISTORY, LLC</t>
  </si>
  <si>
    <t>METROPOLITAN NEWS COMPANY</t>
  </si>
  <si>
    <t>B11521115</t>
  </si>
  <si>
    <t>B11522027</t>
  </si>
  <si>
    <t>MORGAN SERVICES INC.</t>
  </si>
  <si>
    <t>B11421162</t>
  </si>
  <si>
    <t>B11521113</t>
  </si>
  <si>
    <t>MOVER SERVICES, INC.</t>
  </si>
  <si>
    <t>B11621076</t>
  </si>
  <si>
    <t>MUNICIPAL CODE CORP.</t>
  </si>
  <si>
    <t>MYBINDING.COM</t>
  </si>
  <si>
    <t>B11621064</t>
  </si>
  <si>
    <t>B11621070</t>
  </si>
  <si>
    <t>B11621084</t>
  </si>
  <si>
    <t>NATIONAL BUSINESS FURNITURE, LLC</t>
  </si>
  <si>
    <t>B11622028</t>
  </si>
  <si>
    <t>NATIONAL DATA SUPPORT</t>
  </si>
  <si>
    <t>B11421153</t>
  </si>
  <si>
    <t>NDS</t>
  </si>
  <si>
    <t>B11621039</t>
  </si>
  <si>
    <t>OFFICE XPRESS, INC.</t>
  </si>
  <si>
    <t>B11622017</t>
  </si>
  <si>
    <t>B11622022</t>
  </si>
  <si>
    <t>B11622035</t>
  </si>
  <si>
    <t>B11622042</t>
  </si>
  <si>
    <t>PATRICK ALLAN TELEPHONE</t>
  </si>
  <si>
    <t>B11622024</t>
  </si>
  <si>
    <t>PHILLIP'S DRAPERIES</t>
  </si>
  <si>
    <t>B11621032</t>
  </si>
  <si>
    <t>B11621078</t>
  </si>
  <si>
    <t>QUICKSTART</t>
  </si>
  <si>
    <t>B11621010</t>
  </si>
  <si>
    <t>B11522031</t>
  </si>
  <si>
    <t>SALAMON, EUGENIA</t>
  </si>
  <si>
    <t>SCALL</t>
  </si>
  <si>
    <t>SHERIDAN GROUP</t>
  </si>
  <si>
    <t>B11521134</t>
  </si>
  <si>
    <t>B11621062</t>
  </si>
  <si>
    <t>B11622003</t>
  </si>
  <si>
    <t>B11622010</t>
  </si>
  <si>
    <t>B11622025</t>
  </si>
  <si>
    <t>SHRED-IT</t>
  </si>
  <si>
    <t>B11421167</t>
  </si>
  <si>
    <t>B11521126</t>
  </si>
  <si>
    <t>B11622001</t>
  </si>
  <si>
    <t>SOUTHERN CALIFORNIA TROPHY COMPANY</t>
  </si>
  <si>
    <t>B11621036</t>
  </si>
  <si>
    <t>B11621115</t>
  </si>
  <si>
    <t>B11521131</t>
  </si>
  <si>
    <t>B11621074</t>
  </si>
  <si>
    <t>B11622034</t>
  </si>
  <si>
    <t>STRAIGHT LINE ELECTRIC</t>
  </si>
  <si>
    <t>B11622029</t>
  </si>
  <si>
    <t>SUPERINTENDENT OF DOCUMENTS</t>
  </si>
  <si>
    <t>SUPPLYWORKS</t>
  </si>
  <si>
    <t>B11621026</t>
  </si>
  <si>
    <t>B11621047</t>
  </si>
  <si>
    <t>TAB PRODUCTS COMPANY</t>
  </si>
  <si>
    <t>B11622031</t>
  </si>
  <si>
    <t>TELECOMM 611</t>
  </si>
  <si>
    <t>B11621050</t>
  </si>
  <si>
    <t>B11621063</t>
  </si>
  <si>
    <t>B11621067</t>
  </si>
  <si>
    <t>TERRYBERRY COMPANY</t>
  </si>
  <si>
    <t>B11621080</t>
  </si>
  <si>
    <t>THERMAL CONTROL HEATING &amp; AC, INC.</t>
  </si>
  <si>
    <t>B11521127</t>
  </si>
  <si>
    <t>TOTAL RECALL CAPTIONING</t>
  </si>
  <si>
    <t>B11621075</t>
  </si>
  <si>
    <t>TRI COUNTY OFFICE FURNITURE</t>
  </si>
  <si>
    <t>B11622015</t>
  </si>
  <si>
    <t>VENTURA ART HANGING</t>
  </si>
  <si>
    <t>B11622018</t>
  </si>
  <si>
    <t>VENTURA COUNTY BUSINESS MACHINES</t>
  </si>
  <si>
    <t>B11622032</t>
  </si>
  <si>
    <t>VENTURA PICTURE FRAMING</t>
  </si>
  <si>
    <t>B11622019</t>
  </si>
  <si>
    <t>WOLTERS KLUWER LAW &amp; BUSINESS</t>
  </si>
  <si>
    <t>ZACHARY WAYNE GRIFFIN, III</t>
  </si>
  <si>
    <t>0045L</t>
  </si>
  <si>
    <t>Second Dist Total</t>
  </si>
  <si>
    <t>Sixth Dist</t>
  </si>
  <si>
    <t>AIR SYSTEMS, INC.</t>
  </si>
  <si>
    <t>H0166028</t>
  </si>
  <si>
    <t>ALIBRIS, INC.</t>
  </si>
  <si>
    <t>H0166012</t>
  </si>
  <si>
    <t>H0156030</t>
  </si>
  <si>
    <t>H0166021</t>
  </si>
  <si>
    <t>H0156020</t>
  </si>
  <si>
    <t>H0166005</t>
  </si>
  <si>
    <t>DAILY JOURNAL</t>
  </si>
  <si>
    <t>H0166030</t>
  </si>
  <si>
    <t>DATASAFE, INC.</t>
  </si>
  <si>
    <t>H0156025</t>
  </si>
  <si>
    <t>GOLD RUSH EXPRESS</t>
  </si>
  <si>
    <t>H0156035</t>
  </si>
  <si>
    <t>H0156006</t>
  </si>
  <si>
    <t>H0166003</t>
  </si>
  <si>
    <t>H0166022</t>
  </si>
  <si>
    <t>H0166025</t>
  </si>
  <si>
    <t>H0166031</t>
  </si>
  <si>
    <t>MACANAN INVESTMENTS</t>
  </si>
  <si>
    <t>0485L</t>
  </si>
  <si>
    <t>H0166017</t>
  </si>
  <si>
    <t>NOR-CAL MOVING SERVICES</t>
  </si>
  <si>
    <t>H0166016</t>
  </si>
  <si>
    <t>H0166020</t>
  </si>
  <si>
    <t>H0166008</t>
  </si>
  <si>
    <t>H0166029</t>
  </si>
  <si>
    <t>SIGNS UNLIMITED</t>
  </si>
  <si>
    <t>SIXTH DISTRICT APPELLATE PROGRAM</t>
  </si>
  <si>
    <t>1031294</t>
  </si>
  <si>
    <t>1033266</t>
  </si>
  <si>
    <t>H0166001</t>
  </si>
  <si>
    <t>H0166024</t>
  </si>
  <si>
    <t>H0166027</t>
  </si>
  <si>
    <t>H0166014</t>
  </si>
  <si>
    <t>H0166015</t>
  </si>
  <si>
    <t>H0166002</t>
  </si>
  <si>
    <t>H0166007</t>
  </si>
  <si>
    <t>Sixth Dist Total</t>
  </si>
  <si>
    <t>Supreme Court</t>
  </si>
  <si>
    <t>AMAZON.COM</t>
  </si>
  <si>
    <t>Other CAC Costs</t>
  </si>
  <si>
    <t>S016008</t>
  </si>
  <si>
    <t>AUTOMOTIVE TECHNICIANS</t>
  </si>
  <si>
    <t>S016010</t>
  </si>
  <si>
    <t>BLOOMBERG BNA</t>
  </si>
  <si>
    <t>S016018</t>
  </si>
  <si>
    <t>C2G</t>
  </si>
  <si>
    <t>1031646</t>
  </si>
  <si>
    <t>1033371</t>
  </si>
  <si>
    <t>CALIFORNIA STATE LIBRARY FOUNDATION</t>
  </si>
  <si>
    <t>CALIFORNIA SUPREME COURT HISTORICAL SOCIETY</t>
  </si>
  <si>
    <t>S015051</t>
  </si>
  <si>
    <t>1032582A</t>
  </si>
  <si>
    <t>1032582</t>
  </si>
  <si>
    <t>CASSIDY CATALOGUING SERVICES</t>
  </si>
  <si>
    <t>S016023</t>
  </si>
  <si>
    <t>CHRISCOM</t>
  </si>
  <si>
    <t>S016019</t>
  </si>
  <si>
    <t>COUNCIL OF STATE GOVERNMENTS</t>
  </si>
  <si>
    <t>DEMCO, INC.</t>
  </si>
  <si>
    <t>ELLIS &amp; ELLIS SIGNS SYSTEMS</t>
  </si>
  <si>
    <t>S016017</t>
  </si>
  <si>
    <t>1031041</t>
  </si>
  <si>
    <t>FASTSIGNS</t>
  </si>
  <si>
    <t>S016022</t>
  </si>
  <si>
    <t>S016006</t>
  </si>
  <si>
    <t>S016025</t>
  </si>
  <si>
    <t>HERRING &amp; ROBINSON</t>
  </si>
  <si>
    <t>HOLLINGER METAL EDGE, INC.</t>
  </si>
  <si>
    <t>SL16008</t>
  </si>
  <si>
    <t>INFOBASE LEARNING</t>
  </si>
  <si>
    <t>INNOVATIVE INTERFACES, INC.</t>
  </si>
  <si>
    <t>IRON MOUNTAIN INTELLECTUAL PROPERTY MGT., INC.</t>
  </si>
  <si>
    <t>KK SYSTEMS, INC.</t>
  </si>
  <si>
    <t>S016021</t>
  </si>
  <si>
    <t>SL16005</t>
  </si>
  <si>
    <t>LAW JOURNAL PRESS</t>
  </si>
  <si>
    <t>LEGAL INFORMATION PRESERVATION ALLIANCE</t>
  </si>
  <si>
    <t>LINODE, LLC</t>
  </si>
  <si>
    <t>NATIONAL CONSUMER LAW CENTER</t>
  </si>
  <si>
    <t>NEEKDESIGN</t>
  </si>
  <si>
    <t>NEW YORK TIMES</t>
  </si>
  <si>
    <t>OCLC, INC.</t>
  </si>
  <si>
    <t>S016011</t>
  </si>
  <si>
    <t>PHOTOGRAPHY BY BOB KNAPIK</t>
  </si>
  <si>
    <t>QUALITY LOGO PRODUCTS, INC.</t>
  </si>
  <si>
    <t>S015050</t>
  </si>
  <si>
    <t>SOCIETY OF AMERICAN ARCHIVISTS</t>
  </si>
  <si>
    <t>S016024</t>
  </si>
  <si>
    <t>SPOTLIGHT PROMOTIONS</t>
  </si>
  <si>
    <t>S016001</t>
  </si>
  <si>
    <t>SL16001</t>
  </si>
  <si>
    <t>SUPREME COURT REVOLVING FUND</t>
  </si>
  <si>
    <t>TEAMVIEWER, INC.</t>
  </si>
  <si>
    <t>S016020</t>
  </si>
  <si>
    <t>S016005</t>
  </si>
  <si>
    <t>S016009</t>
  </si>
  <si>
    <t>S016007</t>
  </si>
  <si>
    <t>S015049</t>
  </si>
  <si>
    <t>Supreme Court Total</t>
  </si>
  <si>
    <t>Third Dist</t>
  </si>
  <si>
    <t>C0153054</t>
  </si>
  <si>
    <t>C0163014</t>
  </si>
  <si>
    <t>C &amp; T SPECIALTIES</t>
  </si>
  <si>
    <t>1031292</t>
  </si>
  <si>
    <t>1033264</t>
  </si>
  <si>
    <t>CLEMENT COMMUNICATIONS INCORPORATED</t>
  </si>
  <si>
    <t>C0163023</t>
  </si>
  <si>
    <t>C0133050B</t>
  </si>
  <si>
    <t>C0163011</t>
  </si>
  <si>
    <t>C0163019</t>
  </si>
  <si>
    <t>C0163024</t>
  </si>
  <si>
    <t>C0163031</t>
  </si>
  <si>
    <t>C0163032</t>
  </si>
  <si>
    <t>C0163022</t>
  </si>
  <si>
    <t>J PRASSA PRINTERS</t>
  </si>
  <si>
    <t>C0163026</t>
  </si>
  <si>
    <t>C0163030</t>
  </si>
  <si>
    <t>C0163001</t>
  </si>
  <si>
    <t>C0163029</t>
  </si>
  <si>
    <t>LIBRARYWORLD, INC.</t>
  </si>
  <si>
    <t>MEETINGBRIDGE, LLC</t>
  </si>
  <si>
    <t>MILES TREASTER &amp; ASSOCIATES</t>
  </si>
  <si>
    <t>C0163012</t>
  </si>
  <si>
    <t>C0163013</t>
  </si>
  <si>
    <t>C0163016</t>
  </si>
  <si>
    <t>C0163017</t>
  </si>
  <si>
    <t>C0163018</t>
  </si>
  <si>
    <t>PACIFIC MICROREM, INC.</t>
  </si>
  <si>
    <t>C0163020</t>
  </si>
  <si>
    <t>QUALITY CODE PUBLISHING, LLC</t>
  </si>
  <si>
    <t>SAC-VAL</t>
  </si>
  <si>
    <t>SACRAMENTO BEE</t>
  </si>
  <si>
    <t>SACRAMENTO SUBURBAN ACQUISITIONS PARTNERS, LLC</t>
  </si>
  <si>
    <t>STAPLES BUSINESS ADVANTAGE</t>
  </si>
  <si>
    <t>C0163025</t>
  </si>
  <si>
    <t>UNIVERSAL PROTECTION SERVICE, LP</t>
  </si>
  <si>
    <t>1025215</t>
  </si>
  <si>
    <t>WEST PUBLISHING</t>
  </si>
  <si>
    <t>C0163015</t>
  </si>
  <si>
    <t>WOOD &amp; HAND ARTISANS</t>
  </si>
  <si>
    <t>C0163028</t>
  </si>
  <si>
    <t>C0113034B</t>
  </si>
  <si>
    <t>C0163005</t>
  </si>
  <si>
    <t>Third Dist Total</t>
  </si>
  <si>
    <t>Sum</t>
  </si>
  <si>
    <t>Macro1</t>
  </si>
  <si>
    <t>Macro10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</si>
  <si>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</si>
  <si>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</si>
  <si>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</si>
  <si>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</si>
  <si>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</si>
  <si>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</si>
  <si>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</si>
  <si>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</si>
  <si>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</si>
  <si>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</si>
  <si>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delete</t>
  </si>
  <si>
    <t>TOTAL</t>
  </si>
  <si>
    <t xml:space="preserve">SB 78 Payment Report FROM : '01-JAN-2017' , TO : '30-JUN-2017' Entity name : Fifth Dist , Gcc division : &lt;All&gt; , Gcc Subdivision : &lt;All&gt; , Subdiv Desc : &lt;All&gt; , Gcc pcc : &lt;All&gt; , Gcc category : &lt;All&gt; , Gcc obj : &lt;All&gt;  </t>
  </si>
  <si>
    <t>Entity name:Fifth Dist</t>
  </si>
  <si>
    <t>Gcc Subdivision:&lt;All&gt;</t>
  </si>
  <si>
    <t>Subdiv Desc:&lt;All&gt;</t>
  </si>
  <si>
    <t>Gcc category:&lt;All&gt;</t>
  </si>
  <si>
    <t>Gcc obj:&lt;All&gt;</t>
  </si>
  <si>
    <t>PO-Lease number</t>
  </si>
  <si>
    <t>BANKS &amp; JORDAN LAW PUBLISHING COMPANY Total</t>
  </si>
  <si>
    <t>CENTRAL CALIFORNIA APPELLATE PROGRAM Total</t>
  </si>
  <si>
    <t>CENTRAL SANITARY SUPPLY COMPANY Total</t>
  </si>
  <si>
    <t>CHAMPAGNE LANDSCAPE Total</t>
  </si>
  <si>
    <t>CONTINUING EDUCATION OF THE BAR Total</t>
  </si>
  <si>
    <t>DAILY JOURNAL CORPORATION Total</t>
  </si>
  <si>
    <t>DATAVAULT, INC. Total</t>
  </si>
  <si>
    <t>ELAVON, INC. Total</t>
  </si>
  <si>
    <t>FRS MARKING DEVICES Total</t>
  </si>
  <si>
    <t>GRAINGER Total</t>
  </si>
  <si>
    <t>LEXISNEXIS Total</t>
  </si>
  <si>
    <t>LEXISNEXIS GROUP / MATTHEW BENDER &amp; CO., INC. Total</t>
  </si>
  <si>
    <t>LOCAL GOVERNMENT PUBLICATIONS Total</t>
  </si>
  <si>
    <t>MATSON ALARM COMPANY Total</t>
  </si>
  <si>
    <t>PRECISION PLASTICS Total</t>
  </si>
  <si>
    <t>PRIDE INDUSTRIES ONE, INC. Total</t>
  </si>
  <si>
    <t>RAY MORGAN COMPANY, INC. Total</t>
  </si>
  <si>
    <t>SAITECH, INC. Total</t>
  </si>
  <si>
    <t>STAPLES ADVANTAGE Total</t>
  </si>
  <si>
    <t>STEELE PRINTING Total</t>
  </si>
  <si>
    <t>THOMSON REUTERS / BARCLAYS Total</t>
  </si>
  <si>
    <t>VALLEY NETWORK SOLUTIONS, INC. Total</t>
  </si>
  <si>
    <t>WILLIAM S. HEIN &amp; COMPANY, INC. Total</t>
  </si>
  <si>
    <t>WILLIS INSURANCE SERVICES OF CALIF., INC. Total</t>
  </si>
  <si>
    <t>Z BLINDS COMPANY, INC. Total</t>
  </si>
  <si>
    <t>Total</t>
  </si>
  <si>
    <t xml:space="preserve">SB 78 Payment Report FROM : '01-JAN-2017' , TO : '30-JUN-2017' </t>
  </si>
  <si>
    <t>Entity name: First Dist</t>
  </si>
  <si>
    <t>CANON SOLUTIONS AMERICA, INC. Total</t>
  </si>
  <si>
    <t>FIRST DISTRICT APPELLATE PROJECT Total</t>
  </si>
  <si>
    <t>IRON MOUNTAIN Total</t>
  </si>
  <si>
    <t>MODERN DATA PRODUCTS, INC. Total</t>
  </si>
  <si>
    <t>PCMG, INC. Total</t>
  </si>
  <si>
    <t>PROVANTAGE, LLC Total</t>
  </si>
  <si>
    <t>RICOH USA, INC. / RICOH AMERICAS CORPORATION Total</t>
  </si>
  <si>
    <t>Entity name: Fourth Dist</t>
  </si>
  <si>
    <t>ABRAXAS STUDIO Total</t>
  </si>
  <si>
    <t>AFFORDABLE OPENERS Total</t>
  </si>
  <si>
    <t>AMERICAN ASSOCIATION OF LAW LIBRARIES Total</t>
  </si>
  <si>
    <t>APPELLATE DEFENDERS, INC. Total</t>
  </si>
  <si>
    <t>AUTOMATED GATE SERVICES, INC. Total</t>
  </si>
  <si>
    <t>BRILLIANCE POOL &amp; SPA SERVICE Total</t>
  </si>
  <si>
    <t>CARROT-TOP INDUSTRIES Total</t>
  </si>
  <si>
    <t>CDW GOVERNMENT, INC. Total</t>
  </si>
  <si>
    <t>CINTAS FIRE PROTECTION Total</t>
  </si>
  <si>
    <t>COLOR COPY CENTER Total</t>
  </si>
  <si>
    <t>CORODATA RECORDS MANAGEMENT Total</t>
  </si>
  <si>
    <t>CUSTOM SERVICE SYSTEMS Total</t>
  </si>
  <si>
    <t>DEPARTMENT OF GENERAL SERVICES Total</t>
  </si>
  <si>
    <t>EMCOR SERVICES Total</t>
  </si>
  <si>
    <t>J.H. O'BRIEN LANDSCAPING &amp; MAINTENANCE, INC. Total</t>
  </si>
  <si>
    <t>KASTLE SYSTEMS OF LOS ANGELES Total</t>
  </si>
  <si>
    <t>KONICA MINOLTA BUSINESS SOLUTIONS USA, INC. Total</t>
  </si>
  <si>
    <t>LOS ANGELES TIMES Total</t>
  </si>
  <si>
    <t>PLANT PROS Total</t>
  </si>
  <si>
    <t>PLANTS UNLIMITED Total</t>
  </si>
  <si>
    <t>PLAYERS CHOICE Total</t>
  </si>
  <si>
    <t>PRINT PROS PRINTING &amp; DESIGN Total</t>
  </si>
  <si>
    <t>PROVENCE INTERIORS Total</t>
  </si>
  <si>
    <t>PURE WATER OF CALIFORNIA Total</t>
  </si>
  <si>
    <t>RAPISCAN SYSTEMS, INC. Total</t>
  </si>
  <si>
    <t>SOUTHERN COMPUTER WAREHOUSE, INC. Total</t>
  </si>
  <si>
    <t>TECHNOLOGY INTEGRATION GROUP (TIG) Total</t>
  </si>
  <si>
    <t>THYSSENKRUPP ELEVATOR CORPORATION Total</t>
  </si>
  <si>
    <t>WALL STREET JOURNAL Total</t>
  </si>
  <si>
    <t>WESTERN ALARM, INC. Total</t>
  </si>
  <si>
    <t>XEROX CORPORATION Total</t>
  </si>
  <si>
    <t>Entity name:HCRC</t>
  </si>
  <si>
    <t>ALLIED NETWORK SOLUTIONS, INC. Total</t>
  </si>
  <si>
    <t>GSL DATA SOLUTIONS, LLC Total</t>
  </si>
  <si>
    <t>INTELLI-TECH Total</t>
  </si>
  <si>
    <t>TIGERFISH Total</t>
  </si>
  <si>
    <t>SB 78 Payment Report FROM : '01-JAN-2017' , TO : '30-JUN-2017'</t>
  </si>
  <si>
    <t>Entity name: JC</t>
  </si>
  <si>
    <t>21 TECH, LLC Total</t>
  </si>
  <si>
    <t>22ND CENTURY STAFFING, INC. Total</t>
  </si>
  <si>
    <t>ABM INDUSTRY GROUPS, LLC Total</t>
  </si>
  <si>
    <t>ACCLAMATION INSURANCE MANAGEMENT SER. - AIMS Total</t>
  </si>
  <si>
    <t>ADORAMA, INC. Total</t>
  </si>
  <si>
    <t>ADVANCED TECHNICAL SOLUTIONS, INC. Total</t>
  </si>
  <si>
    <t>ALAMEDA COUNTY BAR ASSOCIATION Total</t>
  </si>
  <si>
    <t>ALAMEDA COUNTY SUPERIOR COURT Total</t>
  </si>
  <si>
    <t>ALLSTEEL, INC. Total</t>
  </si>
  <si>
    <t>ALM Total</t>
  </si>
  <si>
    <t>AMADOR SUPERIOR COURT Total</t>
  </si>
  <si>
    <t>AMS.NET, INC. Total</t>
  </si>
  <si>
    <t>ANDREWS, LAGASSE, BRANCH &amp; BELL, LLP Total</t>
  </si>
  <si>
    <t>ANGELO, KILDAY &amp; KILDUFF, LLP Total</t>
  </si>
  <si>
    <t>APPLEONE EMPLOYMENT SERVICES Total</t>
  </si>
  <si>
    <t>ASCENT SERVICES GROUP, INC. Total</t>
  </si>
  <si>
    <t>ASURE SOFTWARE Total</t>
  </si>
  <si>
    <t>AT&amp;T Total</t>
  </si>
  <si>
    <t>ATKINSON, ANDELSON, LOYA, RUUD &amp; ROMO Total</t>
  </si>
  <si>
    <t>BAGGETT, ARTHUR GUY Total</t>
  </si>
  <si>
    <t>BARRAGAN CORP. INTERNATIONAL (BCI) Total</t>
  </si>
  <si>
    <t>BEKINS MOVING &amp; STORAGE COMPANY Total</t>
  </si>
  <si>
    <t>BENTLEY, KELLY S. Total</t>
  </si>
  <si>
    <t>BENTON, ORR, DUVAL &amp; BUCKINGHAM Total</t>
  </si>
  <si>
    <t>BEST BEST &amp; KRIEGER, LLP Total</t>
  </si>
  <si>
    <t>BOLD, POLISNER, MADDOW, NELSON &amp; JUDSON Total</t>
  </si>
  <si>
    <t>BRIDGE MICRO Total</t>
  </si>
  <si>
    <t>BRIMER, DENNIS Total</t>
  </si>
  <si>
    <t>BULLARD CONSTRUCTION, INC. Total</t>
  </si>
  <si>
    <t>BUSINESS PROPERTIES PARTNERSHIP NO. 6 Total</t>
  </si>
  <si>
    <t>BUTTE COUNTY SUPERIOR COURT Total</t>
  </si>
  <si>
    <t>CALAVERAS COUNTY SUPERIOR COURT Total</t>
  </si>
  <si>
    <t>CAPTION COLORADO A DIVISION OF VITAC Total</t>
  </si>
  <si>
    <t>CAPTION COLORADO, LLC Total</t>
  </si>
  <si>
    <t>CEIA-USA Total</t>
  </si>
  <si>
    <t>CHICAGO TITLE COMPANY Total</t>
  </si>
  <si>
    <t>CHILDREN'S LAW CENTER OF CALIFORNIA Total</t>
  </si>
  <si>
    <t>CITIBANK, N.A. Total</t>
  </si>
  <si>
    <t>CITY OF BISHOP Total</t>
  </si>
  <si>
    <t>CITY OF WATSONVILLE Total</t>
  </si>
  <si>
    <t>CITY TOWER GROUP, LLC Total</t>
  </si>
  <si>
    <t>COLLIERS INTERNATIONAL VALUATION &amp; ADVISORY SERVICES, LLC Total</t>
  </si>
  <si>
    <t>COLUMBIA BOOKS, INC. Total</t>
  </si>
  <si>
    <t>COLUSA COUNTY SUPERIOR COURT Total</t>
  </si>
  <si>
    <t>CONTRA COSTA COUNTY SUPERIOR COURT Total</t>
  </si>
  <si>
    <t>CROWN WORLDWIDE MOVING &amp; STORAGE, LLC Total</t>
  </si>
  <si>
    <t>CUMMINGS, MCCLOREY, DAVIS &amp; ACHO &amp; ASSO. Total</t>
  </si>
  <si>
    <t>DC ARCHITECTS Total</t>
  </si>
  <si>
    <t>DEL NORTE COUNTY SUPERIOR COURT Total</t>
  </si>
  <si>
    <t>DELASOFT, INC. Total</t>
  </si>
  <si>
    <t>DEPENDENCY LEGAL SERVICES Total</t>
  </si>
  <si>
    <t>DIERKHISING, CARLY BAILEY Total</t>
  </si>
  <si>
    <t>DOWNTOWN AUTO &amp; TRUCK REPAIR, INC. Total</t>
  </si>
  <si>
    <t>EL DORADO COUNTY SUPERIOR COURT Total</t>
  </si>
  <si>
    <t>ELECTRONIC MAILBOX Total</t>
  </si>
  <si>
    <t>ELLIS BUEHLER MAKUS, LLP Total</t>
  </si>
  <si>
    <t>ENOVITY, INC. Total</t>
  </si>
  <si>
    <t>ENTRUST CERTIFICATE SERVICES Total</t>
  </si>
  <si>
    <t>EPI-USE AMERICA, INC. Total</t>
  </si>
  <si>
    <t>EPI-USE LABS, LLC Total</t>
  </si>
  <si>
    <t>ERI - ECONOMIC RESEARCH INSTITUTE Total</t>
  </si>
  <si>
    <t>FAGEN FRIEDMAN &amp; FULFROST, LLP Total</t>
  </si>
  <si>
    <t>FLYNN, MARY LAVERY Total</t>
  </si>
  <si>
    <t>FOSTER EMPLOYMENT LAW, INC. Total</t>
  </si>
  <si>
    <t>FRASER SEIPLE ARCHITECTS Total</t>
  </si>
  <si>
    <t>FRESNO COUNTY Total</t>
  </si>
  <si>
    <t>FRESNO COUNTY SUPERIOR COURT Total</t>
  </si>
  <si>
    <t>FUTURE FORD Total</t>
  </si>
  <si>
    <t>GALLS, INC. Total</t>
  </si>
  <si>
    <t>GHA TECHNOLOGIES, INC. Total</t>
  </si>
  <si>
    <t>GIFFORD BUSINESS PARK, LLC Total</t>
  </si>
  <si>
    <t>GLENN COUNTY SUPERIOR COURT Total</t>
  </si>
  <si>
    <t>GOVCONNECTION, INC. Total</t>
  </si>
  <si>
    <t>HAAR, SANDRA Total</t>
  </si>
  <si>
    <t>HARDY ERICH BROWN &amp; WILSON Total</t>
  </si>
  <si>
    <t>HASTINGS COLLEGE OF THE LAW Total</t>
  </si>
  <si>
    <t>HAYES LAW OFFICE Total</t>
  </si>
  <si>
    <t>HUMBOLDT COUNTY SUPERIOR COURT Total</t>
  </si>
  <si>
    <t>IMAGE SALES, INC. Total</t>
  </si>
  <si>
    <t>IMAGEX.COM Total</t>
  </si>
  <si>
    <t>IMPERIAL COUNTY Total</t>
  </si>
  <si>
    <t>IMPERIAL COUNTY SUPERIOR COURT Total</t>
  </si>
  <si>
    <t>INFOJINI, INC. Total</t>
  </si>
  <si>
    <t>INNOVASAFE, INC. Total</t>
  </si>
  <si>
    <t>INYO COUNTY SUPERIOR COURT Total</t>
  </si>
  <si>
    <t>J. SNELL &amp; COMPANY, INC. Total</t>
  </si>
  <si>
    <t>JARVIS FAY DOPORTO &amp; GIBSON, LLP Total</t>
  </si>
  <si>
    <t>JONES DAY Total</t>
  </si>
  <si>
    <t>KAVENY, SAGE Total</t>
  </si>
  <si>
    <t>KENNEDY VAN &amp; STORAGE, INC. Total</t>
  </si>
  <si>
    <t>KERN COUNTY SUPERIOR COURT Total</t>
  </si>
  <si>
    <t>KINGS COUNTY SUPERIOR COURT Total</t>
  </si>
  <si>
    <t>KSH AUTOMOTIVE, INC. Total</t>
  </si>
  <si>
    <t>LAKE COUNTY SUPERIOR COURT Total</t>
  </si>
  <si>
    <t>LASSEN COUNTY SUPERIOR COURT Total</t>
  </si>
  <si>
    <t>LAW OFFICE OF DALE S. WILSON Total</t>
  </si>
  <si>
    <t>LEGAL AID ASSOCIATION OF CALIFORNIA Total</t>
  </si>
  <si>
    <t>LIGHTWERKS COMMUNICATION SYSTEMS, INC. Total</t>
  </si>
  <si>
    <t>LINKEDIN CORPORATION Total</t>
  </si>
  <si>
    <t>LIONAKIS Total</t>
  </si>
  <si>
    <t>LOS ANGELES COUNTY Total</t>
  </si>
  <si>
    <t>LOS ANGELES COUNTY SUPERIOR COURT Total</t>
  </si>
  <si>
    <t>LOS ANGELES DEPENDENCY LAWYERS, INC. Total</t>
  </si>
  <si>
    <t>LOZANO SMITH, LLP Total</t>
  </si>
  <si>
    <t>MACKONE DEVELOPMENT, INC. Total</t>
  </si>
  <si>
    <t>MADERA COUNTY SUPERIOR COURT Total</t>
  </si>
  <si>
    <t>MARIN COUNTY SUPERIOR COURT Total</t>
  </si>
  <si>
    <t>MARIPOSA COUNTY SUPERIOR COURT Total</t>
  </si>
  <si>
    <t>MARK CAVAGNERO ASSOCIATES Total</t>
  </si>
  <si>
    <t>MARK SCOTT CONSTRUCTION, INC. Total</t>
  </si>
  <si>
    <t>MARKERTEK VIDEO SUPPLY Total</t>
  </si>
  <si>
    <t>MENDOCINO COUNTY SUPERIOR COURT Total</t>
  </si>
  <si>
    <t>MERCED COUNTY Total</t>
  </si>
  <si>
    <t>MERCED COUNTY SUPERIOR COURT Total</t>
  </si>
  <si>
    <t>MEYERS, NAVE, RIBACK, SILVER &amp; WILSON Total</t>
  </si>
  <si>
    <t>MODOC COUNTY SUPERIOR COURT Total</t>
  </si>
  <si>
    <t>MONO COUNTY SUPERIOR COURT Total</t>
  </si>
  <si>
    <t>MONO GROUP, INC. Total</t>
  </si>
  <si>
    <t>MONTEREY COUNTY SUPERIOR COURT Total</t>
  </si>
  <si>
    <t>MTM CONSTRUCTION, INC. Total</t>
  </si>
  <si>
    <t>MTM RECOGNITION Total</t>
  </si>
  <si>
    <t>MURCHISON &amp; CUMMING, LLP Total</t>
  </si>
  <si>
    <t>NAPA COUNTY SUPERIOR COURT Total</t>
  </si>
  <si>
    <t>NATIONAL CENTER FOR STATE COURTS Total</t>
  </si>
  <si>
    <t>NEVADA COUNTY Total</t>
  </si>
  <si>
    <t>NEVADA COUNTY SUPERIOR COURT Total</t>
  </si>
  <si>
    <t>NORTHERN VALLEY CATHOLIC SOCIAL SERVICE, INC. Total</t>
  </si>
  <si>
    <t>NOTED TECHNOLOGY SOLUTIONS, INC. Total</t>
  </si>
  <si>
    <t>ORACLE AMERICA, INC. Total</t>
  </si>
  <si>
    <t>ORANGE COUNTY Total</t>
  </si>
  <si>
    <t>ORANGE COUNTY SUPERIOR COURT Total</t>
  </si>
  <si>
    <t>ORBACH HUFF SUAREZ &amp; HENDERSON, LLP Total</t>
  </si>
  <si>
    <t>PARK CENTER PLAZA INVESTORS, L.P. Total</t>
  </si>
  <si>
    <t>PASSALACQUA, JOHN P. Total</t>
  </si>
  <si>
    <t>PAUL, PLEVIN, SULLIVAN &amp; CONNAUGHTON, LLP Total</t>
  </si>
  <si>
    <t>PLACER COUNTY SUPERIOR COURT Total</t>
  </si>
  <si>
    <t>PLUMAS COUNTY SUPERIOR COURT Total</t>
  </si>
  <si>
    <t>PONSNESS, AMY A. Total</t>
  </si>
  <si>
    <t>RENNE SLOAN HOLTZMAN SAKAI, LLP Total</t>
  </si>
  <si>
    <t>RIVERSIDE COUNTY Total</t>
  </si>
  <si>
    <t>RIVERSIDE COUNTY SUPERIOR COURT Total</t>
  </si>
  <si>
    <t>RUTHERFORD &amp; CHEKENE, INC. Total</t>
  </si>
  <si>
    <t>SACRAMENTO COUNTY SUPERIOR COURT Total</t>
  </si>
  <si>
    <t>SAN BENITO COUNTY SUPERIOR COURT Total</t>
  </si>
  <si>
    <t>SAN BERNARDINO COUNTY Total</t>
  </si>
  <si>
    <t>SAN BERNARDINO COUNTY SUPERIOR COURT Total</t>
  </si>
  <si>
    <t>SAN DIEGO COUNTY SUPERIOR COURT Total</t>
  </si>
  <si>
    <t>SAN FRANCISCO COUNTY SUPERIOR COURT Total</t>
  </si>
  <si>
    <t>SAN JOAQUIN COUNTY Total</t>
  </si>
  <si>
    <t>SAN JOAQUIN COUNTY SUPERIOR COURT Total</t>
  </si>
  <si>
    <t>SAN LUIS OBISPO COUNTY SUPERIOR COURT Total</t>
  </si>
  <si>
    <t>SAN MATEO COUNTY Total</t>
  </si>
  <si>
    <t>SAN MATEO COUNTY SUPERIOR COURT Total</t>
  </si>
  <si>
    <t>SANTA BARBARA COUNTY Total</t>
  </si>
  <si>
    <t>SANTA BARBARA COUNTY SUPERIOR COURT Total</t>
  </si>
  <si>
    <t>SANTA CLARA COUNTY SUPERIOR COURT Total</t>
  </si>
  <si>
    <t>SANTA CRUZ COUNTY SUPERIOR COURT Total</t>
  </si>
  <si>
    <t>SAP AMERICA, INC. Total</t>
  </si>
  <si>
    <t>SAP PUBLIC SERVICES, INC. Total</t>
  </si>
  <si>
    <t>SATCOM GLOBAL, INC. Total</t>
  </si>
  <si>
    <t>SEDGWICK, LLP Total</t>
  </si>
  <si>
    <t>SHASTA COUNTY Total</t>
  </si>
  <si>
    <t>SHASTA COUNTY SUPERIOR COURT Total</t>
  </si>
  <si>
    <t>SIEMENS INDUSTRY, INC. Total</t>
  </si>
  <si>
    <t>SIGNOGRAPHICS Total</t>
  </si>
  <si>
    <t>SIMPLILEARN AMERICAS, INC. Total</t>
  </si>
  <si>
    <t>SISKIYOU COUNTY SUPERIOR COURT Total</t>
  </si>
  <si>
    <t>SOFTWARE MANAGEMENT CONSULTANTS, INC. Total</t>
  </si>
  <si>
    <t>SOFTWAREONE, INC. Total</t>
  </si>
  <si>
    <t>SOLANO COUNTY Total</t>
  </si>
  <si>
    <t>SOLANO COUNTY SUPERIOR COURT Total</t>
  </si>
  <si>
    <t>SONOMA COUNTY Total</t>
  </si>
  <si>
    <t>SONOMA COUNTY SUPERIOR COURT Total</t>
  </si>
  <si>
    <t>SPICERS PAPER, INC. Total</t>
  </si>
  <si>
    <t>STAFF TECH, INC. Total</t>
  </si>
  <si>
    <t>STANISLAUS COUNTY Total</t>
  </si>
  <si>
    <t>STANISLAUS COUNTY SUPERIOR COURT Total</t>
  </si>
  <si>
    <t>STATE CONTROLLER - ACCOUNTING Total</t>
  </si>
  <si>
    <t>STATE CONTROLLER'S OFFICE Total</t>
  </si>
  <si>
    <t>STOPTECH, LTD. Total</t>
  </si>
  <si>
    <t>SURVEYMONKEY, INC. Total</t>
  </si>
  <si>
    <t>SUTTER COUNTY SUPERIOR COURT Total</t>
  </si>
  <si>
    <t>SWINERTON BUILDERS Total</t>
  </si>
  <si>
    <t>SYNTRIO Total</t>
  </si>
  <si>
    <t>TECH-SYNERGY Total</t>
  </si>
  <si>
    <t>TEHAMA COUNTY SUPERIOR COURT Total</t>
  </si>
  <si>
    <t>TRANSCEND Total</t>
  </si>
  <si>
    <t>TULARE COUNTY SUPERIOR COURT Total</t>
  </si>
  <si>
    <t>TUOLUMNE COUNTY SUPERIOR COURT Total</t>
  </si>
  <si>
    <t>U-HAUL INTERNATIONAL, INC. Total</t>
  </si>
  <si>
    <t>U.S. POSTAL SERVICE Total</t>
  </si>
  <si>
    <t>UNITED CORPORATE FURNISHINGS, INC. Total</t>
  </si>
  <si>
    <t>UNIVERSITY OF PHOENIX Total</t>
  </si>
  <si>
    <t>VCLOUD TECH, INC. Total</t>
  </si>
  <si>
    <t>VELIS ENGINEERING, INC. Total</t>
  </si>
  <si>
    <t>VENTURA COUNTY SUPERIOR COURT Total</t>
  </si>
  <si>
    <t>VINCOR CONSTRUCTION, INC. Total</t>
  </si>
  <si>
    <t>VOICES FOR CHILDREN, INC. Total</t>
  </si>
  <si>
    <t>WEBUCATOR, INC. Total</t>
  </si>
  <si>
    <t>WESTERN CONTRACT FURNISHERS Total</t>
  </si>
  <si>
    <t>WILEY, PRICE &amp; RADULOVICH Total</t>
  </si>
  <si>
    <t>WORKRITE ERGONOMICS Total</t>
  </si>
  <si>
    <t>YOLO COUNTY Total</t>
  </si>
  <si>
    <t>YPD ALHAMBRA CDJR, LLC Total</t>
  </si>
  <si>
    <t>YUBA COUNTY SUPERIOR COURT Total</t>
  </si>
  <si>
    <t>ZIBA GROUP Total</t>
  </si>
  <si>
    <t>AMOUNT</t>
  </si>
  <si>
    <t>ADVANCED OFFICE SERVICES Total</t>
  </si>
  <si>
    <t>ALL-PHASE ELECTRIC SUPPLY Total</t>
  </si>
  <si>
    <t>BARCODES, LLC Total</t>
  </si>
  <si>
    <t>BEYOND THE OFFICE DOOR, LLC Total</t>
  </si>
  <si>
    <t>BLACK BOX NETWORK SERVICES Total</t>
  </si>
  <si>
    <t>CALIFORNIA APPELLATE PROJECT Total</t>
  </si>
  <si>
    <t>CARRANZA PHOTOGRAPHY, L.P. Total</t>
  </si>
  <si>
    <t>CHU GRAPHIC ARTS, INC. Total</t>
  </si>
  <si>
    <t>CLASSIC ARTFORMS Total</t>
  </si>
  <si>
    <t>COLUMBIA BUSINESS FORMS, INC. Total</t>
  </si>
  <si>
    <t>COMPUTER PROTECTION TECHNOLOGY, INC. Total</t>
  </si>
  <si>
    <t>COURT VIDEO CONFERENCING SERVICES Total</t>
  </si>
  <si>
    <t>CREST OFFICE FURNITURE CO., INC. Total</t>
  </si>
  <si>
    <t>DELL COMPUTER Total</t>
  </si>
  <si>
    <t>DOCUMENT SYSTEMS Total</t>
  </si>
  <si>
    <t>HUMAN SOLUTION Total</t>
  </si>
  <si>
    <t>IDVILLE Total</t>
  </si>
  <si>
    <t>JDL BUSINESS FORMS &amp; PRINTING Total</t>
  </si>
  <si>
    <t>JUST ERGONOMICS, INC. Total</t>
  </si>
  <si>
    <t>METROPOLITAN NEWS COMPANY Total</t>
  </si>
  <si>
    <t>MORGAN SERVICES INC. Total</t>
  </si>
  <si>
    <t>MYBINDING.COM Total</t>
  </si>
  <si>
    <t>NATIONAL DATA SUPPORT Total</t>
  </si>
  <si>
    <t>OFFICE DEPOT, INC. Total</t>
  </si>
  <si>
    <t>OFFICE XPRESS, INC. Total</t>
  </si>
  <si>
    <t>PHILLIP'S DRAPERIES Total</t>
  </si>
  <si>
    <t>QUICKSTART Total</t>
  </si>
  <si>
    <t>SHERIDAN GROUP Total</t>
  </si>
  <si>
    <t>SHRED-IT Total</t>
  </si>
  <si>
    <t>SOUTHERN CALIFORNIA TROPHY COMPANY Total</t>
  </si>
  <si>
    <t>SUPPLYWORKS Total</t>
  </si>
  <si>
    <t>TELECOMM 611 Total</t>
  </si>
  <si>
    <t>TERRYBERRY COMPANY Total</t>
  </si>
  <si>
    <t>THERMAL CONTROL HEATING &amp; AC, INC. Total</t>
  </si>
  <si>
    <t>TRI COUNTY OFFICE FURNITURE Total</t>
  </si>
  <si>
    <t>Entity name: Second Dist</t>
  </si>
  <si>
    <t>Entity name:Sixth Dist</t>
  </si>
  <si>
    <t>AIR SYSTEMS, INC. Total</t>
  </si>
  <si>
    <t>DATASAFE, INC. Total</t>
  </si>
  <si>
    <t>MACANAN INVESTMENTS Total</t>
  </si>
  <si>
    <t>SIXTH DISTRICT APPELLATE PROGRAM Total</t>
  </si>
  <si>
    <t>UPS (UNITED PARCEL SERVICE) Total</t>
  </si>
  <si>
    <t>WOLTERS KLUWER LAW &amp; BUSINESS Total</t>
  </si>
  <si>
    <t>Entity name:Supreme Court</t>
  </si>
  <si>
    <t>AUTOMOTIVE TECHNICIANS Total</t>
  </si>
  <si>
    <t>CYPRESS SECURITY, LLC Total</t>
  </si>
  <si>
    <t>FASTSIGNS Total</t>
  </si>
  <si>
    <t>FEDERAL EXPRESS CORP. Total</t>
  </si>
  <si>
    <t>HOLLINGER METAL EDGE, INC. Total</t>
  </si>
  <si>
    <t>Entity name:Third Dist</t>
  </si>
  <si>
    <t>ELLIS &amp; ELLIS SIGNS SYSTEMS Total</t>
  </si>
  <si>
    <t>EXHIBITONE CORPORATION Total</t>
  </si>
  <si>
    <t>FRED PRYOR SEMINARS / CAREERTRACK Total</t>
  </si>
  <si>
    <t>MILES TREASTER &amp; ASSOCIATES Total</t>
  </si>
  <si>
    <t>STAPLES BUSINESS ADVANTAGE Total</t>
  </si>
  <si>
    <t>WEST PUBLISHING Total</t>
  </si>
  <si>
    <t>WOOD &amp; HAND ARTISANS Total</t>
  </si>
  <si>
    <t>CONTRACT COUNT</t>
  </si>
  <si>
    <t>PAYMENT COUNT</t>
  </si>
  <si>
    <t>*</t>
  </si>
  <si>
    <t>Table 1</t>
  </si>
  <si>
    <t>Overall Contract and Payment Statistics</t>
  </si>
  <si>
    <t>Superior Courts</t>
  </si>
  <si>
    <t>Supreme Court, Courts of appeal, HCRC, and Judicial Council</t>
  </si>
  <si>
    <t>Payments to Vendors</t>
  </si>
  <si>
    <t>Number of Associated Contracts</t>
  </si>
  <si>
    <t>Dollar Amount</t>
  </si>
  <si>
    <t>Number of Payments</t>
  </si>
  <si>
    <t>Table 2</t>
  </si>
  <si>
    <t>Supreme Court, Courts of Appeal, Habeas Corpus Resource Center, and Judicial Cuncil:</t>
  </si>
  <si>
    <t xml:space="preserve">Payment Statistics Summary </t>
  </si>
  <si>
    <t>Vendors</t>
  </si>
  <si>
    <t>Payments</t>
  </si>
  <si>
    <t>Court of Appeal - First District</t>
  </si>
  <si>
    <t>Court of Appeal - Second District</t>
  </si>
  <si>
    <t>Court of Appeal - Third District</t>
  </si>
  <si>
    <t>Court of Appeal - Fourth District</t>
  </si>
  <si>
    <t>Court of Appeal - Fifth District</t>
  </si>
  <si>
    <t>Court of Appeal - Sixth District</t>
  </si>
  <si>
    <t>Judicial Council</t>
  </si>
  <si>
    <t>Habeas Corpus Resource Center</t>
  </si>
  <si>
    <t>Reporting Period: January 1 through 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</si>
</sst>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#,###,###,###,###,###,###,###,###,###,###,###,##0.00;[Color3]\-##,###,###,###,###,###,###,###,###,###,###,###,##0.00"/>
    <numFmt numFmtId="165" formatCode="_(* #,##0_);_(* \(#,##0\);_(* &quot;-&quot;??_);_(@_)"/>
    <numFmt numFmtId="166" formatCode="_(&quot;$&quot;* #,##0_);_(&quot;$&quot;* \(#,##0\);_(&quot;$&quot;* &quot;-&quot;??_);_(@_)"/>
  </numFmts>
  <fonts count="13" x14ac:knownFonts="1"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"/>
      <color indexed="8"/>
      <name val="Arial"/>
      <family val="2"/>
    </font>
    <font>
      <sz val="12"/>
      <color indexed="14"/>
      <name val="Californian FB"/>
      <family val="1"/>
    </font>
    <font>
      <sz val="11"/>
      <name val="Arial"/>
      <family val="2"/>
    </font>
    <font>
      <sz val="12"/>
      <name val="Californian FB"/>
      <family val="1"/>
    </font>
    <font>
      <b/>
      <sz val="12"/>
      <name val="Californian FB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4"/>
      <name val="Californian FB"/>
      <family val="1"/>
    </font>
    <font>
      <b/>
      <sz val="1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164" fontId="3" fillId="2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top"/>
    </xf>
    <xf numFmtId="0" fontId="4" fillId="3" borderId="3" xfId="0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right" vertical="top"/>
    </xf>
    <xf numFmtId="0" fontId="4" fillId="3" borderId="5" xfId="0" applyFont="1" applyFill="1" applyBorder="1" applyAlignment="1">
      <alignment horizontal="right" vertical="top"/>
    </xf>
    <xf numFmtId="0" fontId="5" fillId="4" borderId="5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/>
    </xf>
    <xf numFmtId="164" fontId="3" fillId="5" borderId="1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6" borderId="0" xfId="0" applyFont="1" applyFill="1"/>
    <xf numFmtId="0" fontId="7" fillId="6" borderId="6" xfId="0" applyFont="1" applyFill="1" applyBorder="1" applyAlignment="1">
      <alignment horizontal="left" vertical="top"/>
    </xf>
    <xf numFmtId="0" fontId="7" fillId="6" borderId="5" xfId="0" applyFont="1" applyFill="1" applyBorder="1" applyAlignment="1">
      <alignment horizontal="left" vertical="top"/>
    </xf>
    <xf numFmtId="164" fontId="6" fillId="6" borderId="1" xfId="0" applyNumberFormat="1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left" vertical="top"/>
    </xf>
    <xf numFmtId="0" fontId="9" fillId="0" borderId="0" xfId="0" applyFont="1" applyFill="1"/>
    <xf numFmtId="0" fontId="9" fillId="0" borderId="0" xfId="0" applyFont="1"/>
    <xf numFmtId="43" fontId="0" fillId="0" borderId="0" xfId="1" applyFont="1"/>
    <xf numFmtId="0" fontId="11" fillId="4" borderId="5" xfId="0" applyFont="1" applyFill="1" applyBorder="1" applyAlignment="1">
      <alignment horizontal="left" vertical="top"/>
    </xf>
    <xf numFmtId="43" fontId="9" fillId="0" borderId="0" xfId="1" applyFont="1"/>
    <xf numFmtId="43" fontId="12" fillId="3" borderId="5" xfId="1" applyFont="1" applyFill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center"/>
    </xf>
    <xf numFmtId="43" fontId="3" fillId="5" borderId="1" xfId="1" applyFont="1" applyFill="1" applyBorder="1" applyAlignment="1">
      <alignment horizontal="right" vertical="top"/>
    </xf>
    <xf numFmtId="43" fontId="3" fillId="3" borderId="1" xfId="1" applyFont="1" applyFill="1" applyBorder="1" applyAlignment="1">
      <alignment horizontal="right" vertical="center"/>
    </xf>
    <xf numFmtId="43" fontId="0" fillId="0" borderId="0" xfId="1" applyFont="1" applyFill="1"/>
    <xf numFmtId="43" fontId="6" fillId="6" borderId="1" xfId="1" applyFont="1" applyFill="1" applyBorder="1" applyAlignment="1">
      <alignment horizontal="right" vertical="center"/>
    </xf>
    <xf numFmtId="43" fontId="11" fillId="4" borderId="5" xfId="1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right" vertical="top"/>
    </xf>
    <xf numFmtId="0" fontId="12" fillId="3" borderId="3" xfId="0" applyFont="1" applyFill="1" applyBorder="1" applyAlignment="1">
      <alignment horizontal="right" vertical="top"/>
    </xf>
    <xf numFmtId="0" fontId="12" fillId="3" borderId="4" xfId="0" applyFont="1" applyFill="1" applyBorder="1" applyAlignment="1">
      <alignment horizontal="right" vertical="top"/>
    </xf>
    <xf numFmtId="0" fontId="11" fillId="0" borderId="5" xfId="0" applyFont="1" applyFill="1" applyBorder="1" applyAlignment="1">
      <alignment horizontal="left" vertical="top"/>
    </xf>
    <xf numFmtId="0" fontId="0" fillId="0" borderId="0" xfId="0" applyBorder="1"/>
    <xf numFmtId="0" fontId="0" fillId="8" borderId="9" xfId="0" applyFill="1" applyBorder="1"/>
    <xf numFmtId="0" fontId="9" fillId="8" borderId="10" xfId="0" applyFont="1" applyFill="1" applyBorder="1"/>
    <xf numFmtId="0" fontId="9" fillId="8" borderId="11" xfId="0" applyFont="1" applyFill="1" applyBorder="1"/>
    <xf numFmtId="165" fontId="9" fillId="8" borderId="11" xfId="1" applyNumberFormat="1" applyFont="1" applyFill="1" applyBorder="1" applyAlignment="1">
      <alignment wrapText="1"/>
    </xf>
    <xf numFmtId="0" fontId="9" fillId="0" borderId="12" xfId="0" applyFont="1" applyBorder="1"/>
    <xf numFmtId="0" fontId="0" fillId="0" borderId="13" xfId="0" applyBorder="1"/>
    <xf numFmtId="0" fontId="0" fillId="0" borderId="14" xfId="0" applyBorder="1"/>
    <xf numFmtId="165" fontId="0" fillId="0" borderId="13" xfId="1" applyNumberFormat="1" applyFont="1" applyBorder="1"/>
    <xf numFmtId="0" fontId="0" fillId="0" borderId="12" xfId="0" applyBorder="1"/>
    <xf numFmtId="0" fontId="0" fillId="0" borderId="13" xfId="0" applyFill="1" applyBorder="1"/>
    <xf numFmtId="0" fontId="0" fillId="0" borderId="14" xfId="0" applyFill="1" applyBorder="1"/>
    <xf numFmtId="165" fontId="0" fillId="0" borderId="13" xfId="1" applyNumberFormat="1" applyFont="1" applyFill="1" applyBorder="1"/>
    <xf numFmtId="166" fontId="0" fillId="0" borderId="13" xfId="1" applyNumberFormat="1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5" fontId="0" fillId="0" borderId="16" xfId="1" applyNumberFormat="1" applyFont="1" applyBorder="1"/>
    <xf numFmtId="165" fontId="0" fillId="0" borderId="0" xfId="1" applyNumberFormat="1" applyFont="1"/>
    <xf numFmtId="0" fontId="9" fillId="0" borderId="15" xfId="0" applyFont="1" applyBorder="1"/>
    <xf numFmtId="0" fontId="9" fillId="0" borderId="18" xfId="0" applyFont="1" applyBorder="1"/>
    <xf numFmtId="165" fontId="9" fillId="0" borderId="16" xfId="1" applyNumberFormat="1" applyFont="1" applyBorder="1"/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165" fontId="2" fillId="8" borderId="21" xfId="1" applyNumberFormat="1" applyFont="1" applyFill="1" applyBorder="1" applyAlignment="1">
      <alignment horizontal="center"/>
    </xf>
    <xf numFmtId="0" fontId="0" fillId="0" borderId="22" xfId="0" applyBorder="1"/>
    <xf numFmtId="166" fontId="0" fillId="0" borderId="13" xfId="1" applyNumberFormat="1" applyFont="1" applyBorder="1"/>
    <xf numFmtId="0" fontId="9" fillId="8" borderId="19" xfId="0" applyFont="1" applyFill="1" applyBorder="1" applyAlignment="1">
      <alignment horizontal="center"/>
    </xf>
    <xf numFmtId="0" fontId="9" fillId="8" borderId="20" xfId="0" applyFont="1" applyFill="1" applyBorder="1"/>
    <xf numFmtId="0" fontId="0" fillId="0" borderId="11" xfId="0" applyFont="1" applyFill="1" applyBorder="1"/>
    <xf numFmtId="0" fontId="8" fillId="0" borderId="11" xfId="0" applyFont="1" applyFill="1" applyBorder="1" applyAlignment="1">
      <alignment horizontal="left" vertical="top" wrapText="1"/>
    </xf>
    <xf numFmtId="0" fontId="8" fillId="7" borderId="11" xfId="0" applyFont="1" applyFill="1" applyBorder="1" applyAlignment="1">
      <alignment horizontal="left" vertical="top"/>
    </xf>
    <xf numFmtId="0" fontId="10" fillId="7" borderId="11" xfId="0" applyFont="1" applyFill="1" applyBorder="1" applyAlignment="1">
      <alignment horizontal="left" vertical="top"/>
    </xf>
    <xf numFmtId="43" fontId="10" fillId="7" borderId="11" xfId="1" applyFont="1" applyFill="1" applyBorder="1" applyAlignment="1">
      <alignment horizontal="right" vertical="top"/>
    </xf>
    <xf numFmtId="43" fontId="0" fillId="9" borderId="11" xfId="1" applyFont="1" applyFill="1" applyBorder="1"/>
    <xf numFmtId="0" fontId="8" fillId="9" borderId="11" xfId="0" applyFont="1" applyFill="1" applyBorder="1" applyAlignment="1">
      <alignment horizontal="left" vertical="top"/>
    </xf>
    <xf numFmtId="43" fontId="6" fillId="9" borderId="11" xfId="1" applyFont="1" applyFill="1" applyBorder="1" applyAlignment="1">
      <alignment horizontal="right" vertical="center"/>
    </xf>
    <xf numFmtId="43" fontId="0" fillId="9" borderId="0" xfId="1" applyFont="1" applyFill="1"/>
    <xf numFmtId="0" fontId="8" fillId="10" borderId="11" xfId="0" applyFont="1" applyFill="1" applyBorder="1" applyAlignment="1">
      <alignment horizontal="left" vertical="top"/>
    </xf>
    <xf numFmtId="0" fontId="7" fillId="10" borderId="11" xfId="0" applyFont="1" applyFill="1" applyBorder="1" applyAlignment="1">
      <alignment horizontal="left" vertical="top"/>
    </xf>
    <xf numFmtId="0" fontId="0" fillId="10" borderId="11" xfId="0" applyFont="1" applyFill="1" applyBorder="1"/>
    <xf numFmtId="0" fontId="7" fillId="10" borderId="11" xfId="0" applyFont="1" applyFill="1" applyBorder="1" applyAlignment="1">
      <alignment horizontal="left" vertical="top" wrapText="1"/>
    </xf>
    <xf numFmtId="43" fontId="6" fillId="10" borderId="11" xfId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6" fontId="9" fillId="0" borderId="21" xfId="1" applyNumberFormat="1" applyFont="1" applyFill="1" applyBorder="1"/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333333"/>
      <rgbColor rgb="00F7F7E7"/>
      <rgbColor rgb="00000099"/>
      <rgbColor rgb="00FFCC99"/>
      <rgbColor rgb="00FFFFB5"/>
      <rgbColor rgb="00C6D6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downs\AppData\Local\Microsoft\Windows\Temporary%20Internet%20Files\Content.Outlook\1VUMGU5F\JAN-JUN%202017\IDCA_SB%2078%20-%2001012017%20-%20063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downs\AppData\Local\Microsoft\Windows\Temporary%20Internet%20Files\Content.Outlook\1VUMGU5F\2DCA_SB%2078%20-%2001012017%20-%20063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downs\AppData\Local\Microsoft\Windows\Temporary%20Internet%20Files\Content.Outlook\1VUMGU5F\3DCA_SB%2078%20-%2001012017%20-%20063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downs\AppData\Local\Microsoft\Windows\Temporary%20Internet%20Files\Content.Outlook\1VUMGU5F\JAN-JUN%202017\4DCA_SB%2078%20-%2001012017%20-%20063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downs\AppData\Local\Microsoft\Windows\Temporary%20Internet%20Files\Content.Outlook\1VUMGU5F\JAN-JUN%202017\5DCA_SB%2078%20-%2001012017%20-%20063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downs\AppData\Local\Microsoft\Windows\Temporary%20Internet%20Files\Content.Outlook\1VUMGU5F\6DCA_SB%2078%20-%2001012017%20-%20063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downs\AppData\Local\Microsoft\Windows\Temporary%20Internet%20Files\Content.Outlook\1VUMGU5F\HCRC_SB%2078%20-%2001012017%20-%20063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downs\AppData\Local\Microsoft\Windows\Temporary%20Internet%20Files\Content.Outlook\1VUMGU5F\JC_SB%2078%20-%2001012017%20-%200630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downs\AppData\Local\Microsoft\Windows\Temporary%20Internet%20Files\Content.Outlook\1VUMGU5F\SC%20&amp;%20CJCL_SB%2078%20-%2001012017%20-%20063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CA"/>
      <sheetName val="Macro1"/>
    </sheetNames>
    <sheetDataSet>
      <sheetData sheetId="0"/>
      <sheetData sheetId="1">
        <row r="102">
          <cell r="A102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DCA"/>
      <sheetName val="Macro1"/>
    </sheetNames>
    <sheetDataSet>
      <sheetData sheetId="0"/>
      <sheetData sheetId="1">
        <row r="148">
          <cell r="A148" t="str">
            <v>Recover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DCA"/>
      <sheetName val="Macro1"/>
    </sheetNames>
    <sheetDataSet>
      <sheetData sheetId="0"/>
      <sheetData sheetId="1">
        <row r="108">
          <cell r="A108" t="str">
            <v>Recover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DCA"/>
      <sheetName val="Macro1"/>
    </sheetNames>
    <sheetDataSet>
      <sheetData sheetId="0"/>
      <sheetData sheetId="1">
        <row r="146">
          <cell r="A146" t="str">
            <v>Recover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Entity"/>
      <sheetName val="Macro1"/>
    </sheetNames>
    <sheetDataSet>
      <sheetData sheetId="0" refreshError="1"/>
      <sheetData sheetId="1">
        <row r="118">
          <cell r="A118" t="str">
            <v>Recover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DCA"/>
      <sheetName val="Macro1"/>
    </sheetNames>
    <sheetDataSet>
      <sheetData sheetId="0"/>
      <sheetData sheetId="1">
        <row r="108">
          <cell r="A108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RC"/>
      <sheetName val="Macro1"/>
    </sheetNames>
    <sheetDataSet>
      <sheetData sheetId="0"/>
      <sheetData sheetId="1">
        <row r="108">
          <cell r="A108" t="str">
            <v>Recover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C"/>
      <sheetName val="Macro1"/>
    </sheetNames>
    <sheetDataSet>
      <sheetData sheetId="0"/>
      <sheetData sheetId="1">
        <row r="536">
          <cell r="A536" t="str">
            <v>Recover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_CJCL"/>
      <sheetName val="SC-"/>
      <sheetName val="CJCL"/>
      <sheetName val="Macro1"/>
    </sheetNames>
    <sheetDataSet>
      <sheetData sheetId="0" refreshError="1"/>
      <sheetData sheetId="1">
        <row r="77">
          <cell r="D77">
            <v>3017673.11</v>
          </cell>
        </row>
      </sheetData>
      <sheetData sheetId="2">
        <row r="58">
          <cell r="D58">
            <v>504063.97000000003</v>
          </cell>
        </row>
      </sheetData>
      <sheetData sheetId="3">
        <row r="118">
          <cell r="A118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561"/>
  <sheetViews>
    <sheetView zoomScale="90" zoomScaleNormal="90" zoomScaleSheetLayoutView="84" workbookViewId="0">
      <pane ySplit="3" topLeftCell="A1904" activePane="bottomLeft" state="frozen"/>
      <selection pane="bottomLeft" activeCell="B2034" sqref="B2034"/>
    </sheetView>
  </sheetViews>
  <sheetFormatPr defaultRowHeight="13.2" x14ac:dyDescent="0.25"/>
  <cols>
    <col min="1" max="1" width="17" bestFit="1" customWidth="1"/>
    <col min="2" max="2" width="56.88671875" customWidth="1"/>
    <col min="3" max="3" width="19.44140625" customWidth="1"/>
    <col min="4" max="4" width="53.44140625" customWidth="1"/>
    <col min="5" max="5" width="15" bestFit="1" customWidth="1"/>
  </cols>
  <sheetData>
    <row r="1" spans="1:5" x14ac:dyDescent="0.25">
      <c r="A1" t="s">
        <v>0</v>
      </c>
    </row>
    <row r="3" spans="1:5" ht="15.6" x14ac:dyDescent="0.25">
      <c r="A3" s="16" t="s">
        <v>1</v>
      </c>
      <c r="B3" s="16" t="s">
        <v>2</v>
      </c>
      <c r="C3" s="16" t="s">
        <v>3</v>
      </c>
      <c r="D3" s="6" t="s">
        <v>4</v>
      </c>
      <c r="E3" s="6" t="s">
        <v>5</v>
      </c>
    </row>
    <row r="5" spans="1:5" ht="15.6" x14ac:dyDescent="0.25">
      <c r="A5" s="2"/>
      <c r="B5" s="3"/>
      <c r="C5" s="3"/>
      <c r="D5" s="4"/>
      <c r="E5" s="6" t="s">
        <v>6</v>
      </c>
    </row>
    <row r="6" spans="1:5" ht="15.6" x14ac:dyDescent="0.25">
      <c r="A6" s="6" t="s">
        <v>7</v>
      </c>
      <c r="B6" s="6" t="s">
        <v>8</v>
      </c>
      <c r="C6" s="6" t="s">
        <v>9</v>
      </c>
      <c r="D6" s="6" t="s">
        <v>10</v>
      </c>
      <c r="E6" s="5"/>
    </row>
    <row r="7" spans="1:5" ht="15.6" x14ac:dyDescent="0.25">
      <c r="A7" s="7" t="s">
        <v>11</v>
      </c>
      <c r="B7" s="6" t="s">
        <v>12</v>
      </c>
      <c r="C7" s="6" t="s">
        <v>13</v>
      </c>
      <c r="D7" s="6" t="s">
        <v>14</v>
      </c>
      <c r="E7" s="1">
        <v>431.88</v>
      </c>
    </row>
    <row r="8" spans="1:5" ht="15.6" x14ac:dyDescent="0.25">
      <c r="A8" s="7" t="s">
        <v>11</v>
      </c>
      <c r="B8" s="6" t="s">
        <v>15</v>
      </c>
      <c r="C8" s="6"/>
      <c r="D8" s="6" t="s">
        <v>14</v>
      </c>
      <c r="E8" s="1">
        <v>267</v>
      </c>
    </row>
    <row r="9" spans="1:5" ht="15.6" x14ac:dyDescent="0.25">
      <c r="A9" s="7" t="s">
        <v>11</v>
      </c>
      <c r="B9" s="6" t="s">
        <v>16</v>
      </c>
      <c r="C9" s="6" t="s">
        <v>17</v>
      </c>
      <c r="D9" s="6" t="s">
        <v>18</v>
      </c>
      <c r="E9" s="1">
        <v>617.9</v>
      </c>
    </row>
    <row r="10" spans="1:5" ht="15.6" x14ac:dyDescent="0.25">
      <c r="A10" s="7" t="s">
        <v>11</v>
      </c>
      <c r="B10" s="6" t="s">
        <v>19</v>
      </c>
      <c r="C10" s="6" t="s">
        <v>20</v>
      </c>
      <c r="D10" s="6" t="s">
        <v>21</v>
      </c>
      <c r="E10" s="1">
        <v>2810</v>
      </c>
    </row>
    <row r="11" spans="1:5" ht="15.6" x14ac:dyDescent="0.25">
      <c r="A11" s="7" t="s">
        <v>11</v>
      </c>
      <c r="B11" s="6" t="s">
        <v>22</v>
      </c>
      <c r="C11" s="6"/>
      <c r="D11" s="6" t="s">
        <v>23</v>
      </c>
      <c r="E11" s="1">
        <v>7466.76</v>
      </c>
    </row>
    <row r="12" spans="1:5" ht="15.6" x14ac:dyDescent="0.25">
      <c r="A12" s="7" t="s">
        <v>11</v>
      </c>
      <c r="B12" s="6" t="s">
        <v>24</v>
      </c>
      <c r="C12" s="6"/>
      <c r="D12" s="6" t="s">
        <v>25</v>
      </c>
      <c r="E12" s="1">
        <v>382</v>
      </c>
    </row>
    <row r="13" spans="1:5" ht="15.6" x14ac:dyDescent="0.25">
      <c r="A13" s="7" t="s">
        <v>11</v>
      </c>
      <c r="B13" s="7" t="s">
        <v>26</v>
      </c>
      <c r="C13" s="6" t="s">
        <v>27</v>
      </c>
      <c r="D13" s="6" t="s">
        <v>14</v>
      </c>
      <c r="E13" s="1">
        <v>95.5</v>
      </c>
    </row>
    <row r="14" spans="1:5" ht="15.6" x14ac:dyDescent="0.25">
      <c r="A14" s="7" t="s">
        <v>11</v>
      </c>
      <c r="B14" s="9"/>
      <c r="C14" s="6"/>
      <c r="D14" s="6" t="s">
        <v>14</v>
      </c>
      <c r="E14" s="1">
        <v>0.23</v>
      </c>
    </row>
    <row r="15" spans="1:5" ht="15.6" x14ac:dyDescent="0.25">
      <c r="A15" s="7" t="s">
        <v>11</v>
      </c>
      <c r="B15" s="6" t="s">
        <v>28</v>
      </c>
      <c r="C15" s="6" t="s">
        <v>29</v>
      </c>
      <c r="D15" s="6" t="s">
        <v>30</v>
      </c>
      <c r="E15" s="1">
        <v>280</v>
      </c>
    </row>
    <row r="16" spans="1:5" ht="15.6" x14ac:dyDescent="0.25">
      <c r="A16" s="7" t="s">
        <v>11</v>
      </c>
      <c r="B16" s="6" t="s">
        <v>31</v>
      </c>
      <c r="C16" s="6" t="s">
        <v>32</v>
      </c>
      <c r="D16" s="6" t="s">
        <v>14</v>
      </c>
      <c r="E16" s="1">
        <v>400</v>
      </c>
    </row>
    <row r="17" spans="1:5" ht="15.6" x14ac:dyDescent="0.25">
      <c r="A17" s="7" t="s">
        <v>11</v>
      </c>
      <c r="B17" s="6" t="s">
        <v>33</v>
      </c>
      <c r="C17" s="6"/>
      <c r="D17" s="6" t="s">
        <v>21</v>
      </c>
      <c r="E17" s="1">
        <v>96</v>
      </c>
    </row>
    <row r="18" spans="1:5" ht="15.6" x14ac:dyDescent="0.25">
      <c r="A18" s="7" t="s">
        <v>11</v>
      </c>
      <c r="B18" s="6" t="s">
        <v>34</v>
      </c>
      <c r="C18" s="6" t="s">
        <v>35</v>
      </c>
      <c r="D18" s="6" t="s">
        <v>36</v>
      </c>
      <c r="E18" s="1">
        <v>327.3</v>
      </c>
    </row>
    <row r="19" spans="1:5" ht="15.6" x14ac:dyDescent="0.25">
      <c r="A19" s="7" t="s">
        <v>11</v>
      </c>
      <c r="B19" s="7" t="s">
        <v>37</v>
      </c>
      <c r="C19" s="6" t="s">
        <v>38</v>
      </c>
      <c r="D19" s="6" t="s">
        <v>39</v>
      </c>
      <c r="E19" s="1">
        <v>174780.04</v>
      </c>
    </row>
    <row r="20" spans="1:5" ht="15.6" x14ac:dyDescent="0.25">
      <c r="A20" s="7" t="s">
        <v>11</v>
      </c>
      <c r="B20" s="9"/>
      <c r="C20" s="6" t="s">
        <v>40</v>
      </c>
      <c r="D20" s="6" t="s">
        <v>39</v>
      </c>
      <c r="E20" s="1">
        <v>873900.6</v>
      </c>
    </row>
    <row r="21" spans="1:5" ht="15.6" x14ac:dyDescent="0.25">
      <c r="A21" s="7" t="s">
        <v>11</v>
      </c>
      <c r="B21" s="7" t="s">
        <v>41</v>
      </c>
      <c r="C21" s="6" t="s">
        <v>42</v>
      </c>
      <c r="D21" s="6" t="s">
        <v>43</v>
      </c>
      <c r="E21" s="1">
        <v>284.5</v>
      </c>
    </row>
    <row r="22" spans="1:5" ht="15.6" x14ac:dyDescent="0.25">
      <c r="A22" s="7" t="s">
        <v>11</v>
      </c>
      <c r="B22" s="9"/>
      <c r="C22" s="6" t="s">
        <v>44</v>
      </c>
      <c r="D22" s="6" t="s">
        <v>43</v>
      </c>
      <c r="E22" s="1">
        <v>5.83</v>
      </c>
    </row>
    <row r="23" spans="1:5" ht="15.6" x14ac:dyDescent="0.25">
      <c r="A23" s="7" t="s">
        <v>11</v>
      </c>
      <c r="B23" s="7" t="s">
        <v>45</v>
      </c>
      <c r="C23" s="6" t="s">
        <v>46</v>
      </c>
      <c r="D23" s="6" t="s">
        <v>47</v>
      </c>
      <c r="E23" s="1">
        <v>9589.64</v>
      </c>
    </row>
    <row r="24" spans="1:5" ht="15.6" x14ac:dyDescent="0.25">
      <c r="A24" s="7" t="s">
        <v>11</v>
      </c>
      <c r="B24" s="8"/>
      <c r="C24" s="6" t="s">
        <v>48</v>
      </c>
      <c r="D24" s="6" t="s">
        <v>47</v>
      </c>
      <c r="E24" s="1">
        <v>300</v>
      </c>
    </row>
    <row r="25" spans="1:5" ht="15.6" x14ac:dyDescent="0.25">
      <c r="A25" s="7" t="s">
        <v>11</v>
      </c>
      <c r="B25" s="8"/>
      <c r="C25" s="6" t="s">
        <v>49</v>
      </c>
      <c r="D25" s="6" t="s">
        <v>47</v>
      </c>
      <c r="E25" s="1">
        <v>3885</v>
      </c>
    </row>
    <row r="26" spans="1:5" ht="15.6" x14ac:dyDescent="0.25">
      <c r="A26" s="7" t="s">
        <v>11</v>
      </c>
      <c r="B26" s="8"/>
      <c r="C26" s="6" t="s">
        <v>50</v>
      </c>
      <c r="D26" s="6" t="s">
        <v>47</v>
      </c>
      <c r="E26" s="1">
        <v>350</v>
      </c>
    </row>
    <row r="27" spans="1:5" ht="15.6" x14ac:dyDescent="0.25">
      <c r="A27" s="7" t="s">
        <v>11</v>
      </c>
      <c r="B27" s="9"/>
      <c r="C27" s="6"/>
      <c r="D27" s="6" t="s">
        <v>47</v>
      </c>
      <c r="E27" s="1">
        <v>157.36000000000001</v>
      </c>
    </row>
    <row r="28" spans="1:5" ht="15.6" x14ac:dyDescent="0.25">
      <c r="A28" s="7" t="s">
        <v>11</v>
      </c>
      <c r="B28" s="6" t="s">
        <v>51</v>
      </c>
      <c r="C28" s="6"/>
      <c r="D28" s="6" t="s">
        <v>52</v>
      </c>
      <c r="E28" s="1">
        <v>503.62</v>
      </c>
    </row>
    <row r="29" spans="1:5" ht="15.6" x14ac:dyDescent="0.25">
      <c r="A29" s="7" t="s">
        <v>11</v>
      </c>
      <c r="B29" s="7" t="s">
        <v>53</v>
      </c>
      <c r="C29" s="6" t="s">
        <v>54</v>
      </c>
      <c r="D29" s="6" t="s">
        <v>14</v>
      </c>
      <c r="E29" s="1">
        <v>11215.16</v>
      </c>
    </row>
    <row r="30" spans="1:5" ht="15.6" x14ac:dyDescent="0.25">
      <c r="A30" s="7" t="s">
        <v>11</v>
      </c>
      <c r="B30" s="9"/>
      <c r="C30" s="6"/>
      <c r="D30" s="6" t="s">
        <v>14</v>
      </c>
      <c r="E30" s="1">
        <v>3204.2400000000002</v>
      </c>
    </row>
    <row r="31" spans="1:5" ht="15.6" x14ac:dyDescent="0.25">
      <c r="A31" s="7" t="s">
        <v>11</v>
      </c>
      <c r="B31" s="6" t="s">
        <v>55</v>
      </c>
      <c r="C31" s="6"/>
      <c r="D31" s="6" t="s">
        <v>56</v>
      </c>
      <c r="E31" s="1">
        <v>650</v>
      </c>
    </row>
    <row r="32" spans="1:5" ht="15.6" x14ac:dyDescent="0.25">
      <c r="A32" s="7" t="s">
        <v>11</v>
      </c>
      <c r="B32" s="6" t="s">
        <v>57</v>
      </c>
      <c r="C32" s="6"/>
      <c r="D32" s="6" t="s">
        <v>58</v>
      </c>
      <c r="E32" s="1">
        <v>60</v>
      </c>
    </row>
    <row r="33" spans="1:5" ht="15.6" x14ac:dyDescent="0.25">
      <c r="A33" s="7" t="s">
        <v>11</v>
      </c>
      <c r="B33" s="6" t="s">
        <v>59</v>
      </c>
      <c r="C33" s="6" t="s">
        <v>60</v>
      </c>
      <c r="D33" s="6" t="s">
        <v>14</v>
      </c>
      <c r="E33" s="1">
        <v>170</v>
      </c>
    </row>
    <row r="34" spans="1:5" ht="15.6" x14ac:dyDescent="0.25">
      <c r="A34" s="7" t="s">
        <v>11</v>
      </c>
      <c r="B34" s="6" t="s">
        <v>61</v>
      </c>
      <c r="C34" s="6" t="s">
        <v>62</v>
      </c>
      <c r="D34" s="6" t="s">
        <v>63</v>
      </c>
      <c r="E34" s="1">
        <v>46250.1</v>
      </c>
    </row>
    <row r="35" spans="1:5" ht="15.6" x14ac:dyDescent="0.25">
      <c r="A35" s="7" t="s">
        <v>11</v>
      </c>
      <c r="B35" s="7" t="s">
        <v>64</v>
      </c>
      <c r="C35" s="6" t="s">
        <v>65</v>
      </c>
      <c r="D35" s="6" t="s">
        <v>14</v>
      </c>
      <c r="E35" s="1">
        <v>3540.39</v>
      </c>
    </row>
    <row r="36" spans="1:5" ht="15.6" x14ac:dyDescent="0.25">
      <c r="A36" s="7" t="s">
        <v>11</v>
      </c>
      <c r="B36" s="9"/>
      <c r="C36" s="6" t="s">
        <v>66</v>
      </c>
      <c r="D36" s="6" t="s">
        <v>67</v>
      </c>
      <c r="E36" s="1">
        <v>1041.26</v>
      </c>
    </row>
    <row r="37" spans="1:5" ht="15.6" x14ac:dyDescent="0.25">
      <c r="A37" s="7" t="s">
        <v>11</v>
      </c>
      <c r="B37" s="7" t="s">
        <v>68</v>
      </c>
      <c r="C37" s="6" t="s">
        <v>69</v>
      </c>
      <c r="D37" s="6" t="s">
        <v>70</v>
      </c>
      <c r="E37" s="1">
        <v>12847.01</v>
      </c>
    </row>
    <row r="38" spans="1:5" ht="15.6" x14ac:dyDescent="0.25">
      <c r="A38" s="7" t="s">
        <v>11</v>
      </c>
      <c r="B38" s="9"/>
      <c r="C38" s="6"/>
      <c r="D38" s="6" t="s">
        <v>70</v>
      </c>
      <c r="E38" s="1">
        <v>0</v>
      </c>
    </row>
    <row r="39" spans="1:5" ht="15.6" x14ac:dyDescent="0.25">
      <c r="A39" s="7" t="s">
        <v>11</v>
      </c>
      <c r="B39" s="7" t="s">
        <v>71</v>
      </c>
      <c r="C39" s="6" t="s">
        <v>72</v>
      </c>
      <c r="D39" s="6" t="s">
        <v>25</v>
      </c>
      <c r="E39" s="1">
        <v>319.45999999999998</v>
      </c>
    </row>
    <row r="40" spans="1:5" ht="15.6" x14ac:dyDescent="0.25">
      <c r="A40" s="7" t="s">
        <v>11</v>
      </c>
      <c r="B40" s="9"/>
      <c r="C40" s="6"/>
      <c r="D40" s="6" t="s">
        <v>25</v>
      </c>
      <c r="E40" s="1">
        <v>20.82</v>
      </c>
    </row>
    <row r="41" spans="1:5" ht="15.6" x14ac:dyDescent="0.25">
      <c r="A41" s="7" t="s">
        <v>11</v>
      </c>
      <c r="B41" s="7" t="s">
        <v>73</v>
      </c>
      <c r="C41" s="7" t="s">
        <v>74</v>
      </c>
      <c r="D41" s="6" t="s">
        <v>75</v>
      </c>
      <c r="E41" s="1">
        <v>766.54</v>
      </c>
    </row>
    <row r="42" spans="1:5" ht="15.6" x14ac:dyDescent="0.25">
      <c r="A42" s="7" t="s">
        <v>11</v>
      </c>
      <c r="B42" s="9"/>
      <c r="C42" s="9"/>
      <c r="D42" s="6" t="s">
        <v>76</v>
      </c>
      <c r="E42" s="1">
        <v>20.41</v>
      </c>
    </row>
    <row r="43" spans="1:5" ht="15.6" x14ac:dyDescent="0.25">
      <c r="A43" s="7" t="s">
        <v>11</v>
      </c>
      <c r="B43" s="6" t="s">
        <v>77</v>
      </c>
      <c r="C43" s="6" t="s">
        <v>78</v>
      </c>
      <c r="D43" s="6" t="s">
        <v>76</v>
      </c>
      <c r="E43" s="1">
        <v>11.88</v>
      </c>
    </row>
    <row r="44" spans="1:5" ht="15.6" x14ac:dyDescent="0.25">
      <c r="A44" s="7" t="s">
        <v>11</v>
      </c>
      <c r="B44" s="6" t="s">
        <v>79</v>
      </c>
      <c r="C44" s="6"/>
      <c r="D44" s="6" t="s">
        <v>80</v>
      </c>
      <c r="E44" s="1">
        <v>25.62</v>
      </c>
    </row>
    <row r="45" spans="1:5" ht="15.6" x14ac:dyDescent="0.25">
      <c r="A45" s="7" t="s">
        <v>11</v>
      </c>
      <c r="B45" s="6" t="s">
        <v>81</v>
      </c>
      <c r="C45" s="6" t="s">
        <v>82</v>
      </c>
      <c r="D45" s="6" t="s">
        <v>56</v>
      </c>
      <c r="E45" s="1">
        <v>158</v>
      </c>
    </row>
    <row r="46" spans="1:5" ht="15.6" x14ac:dyDescent="0.25">
      <c r="A46" s="7" t="s">
        <v>11</v>
      </c>
      <c r="B46" s="6" t="s">
        <v>83</v>
      </c>
      <c r="C46" s="6" t="s">
        <v>84</v>
      </c>
      <c r="D46" s="6" t="s">
        <v>67</v>
      </c>
      <c r="E46" s="1">
        <v>95</v>
      </c>
    </row>
    <row r="47" spans="1:5" ht="15.6" x14ac:dyDescent="0.25">
      <c r="A47" s="7" t="s">
        <v>11</v>
      </c>
      <c r="B47" s="7" t="s">
        <v>85</v>
      </c>
      <c r="C47" s="6" t="s">
        <v>86</v>
      </c>
      <c r="D47" s="6" t="s">
        <v>76</v>
      </c>
      <c r="E47" s="1">
        <v>460.23</v>
      </c>
    </row>
    <row r="48" spans="1:5" ht="15.6" x14ac:dyDescent="0.25">
      <c r="A48" s="7" t="s">
        <v>11</v>
      </c>
      <c r="B48" s="8"/>
      <c r="C48" s="6" t="s">
        <v>87</v>
      </c>
      <c r="D48" s="6" t="s">
        <v>76</v>
      </c>
      <c r="E48" s="1">
        <v>85.03</v>
      </c>
    </row>
    <row r="49" spans="1:5" ht="15.6" x14ac:dyDescent="0.25">
      <c r="A49" s="7" t="s">
        <v>11</v>
      </c>
      <c r="B49" s="9"/>
      <c r="C49" s="6" t="s">
        <v>88</v>
      </c>
      <c r="D49" s="6" t="s">
        <v>76</v>
      </c>
      <c r="E49" s="1">
        <v>30.61</v>
      </c>
    </row>
    <row r="50" spans="1:5" ht="15.6" x14ac:dyDescent="0.25">
      <c r="A50" s="7" t="s">
        <v>11</v>
      </c>
      <c r="B50" s="7" t="s">
        <v>89</v>
      </c>
      <c r="C50" s="6" t="s">
        <v>90</v>
      </c>
      <c r="D50" s="6" t="s">
        <v>43</v>
      </c>
      <c r="E50" s="1">
        <v>214.76</v>
      </c>
    </row>
    <row r="51" spans="1:5" ht="15.6" x14ac:dyDescent="0.25">
      <c r="A51" s="7" t="s">
        <v>11</v>
      </c>
      <c r="B51" s="8"/>
      <c r="C51" s="6" t="s">
        <v>91</v>
      </c>
      <c r="D51" s="6" t="s">
        <v>43</v>
      </c>
      <c r="E51" s="1">
        <v>150.5</v>
      </c>
    </row>
    <row r="52" spans="1:5" ht="15.6" x14ac:dyDescent="0.25">
      <c r="A52" s="7" t="s">
        <v>11</v>
      </c>
      <c r="B52" s="8"/>
      <c r="C52" s="6" t="s">
        <v>92</v>
      </c>
      <c r="D52" s="6" t="s">
        <v>43</v>
      </c>
      <c r="E52" s="1">
        <v>62.92</v>
      </c>
    </row>
    <row r="53" spans="1:5" ht="15.6" x14ac:dyDescent="0.25">
      <c r="A53" s="7" t="s">
        <v>11</v>
      </c>
      <c r="B53" s="9"/>
      <c r="C53" s="6"/>
      <c r="D53" s="6" t="s">
        <v>43</v>
      </c>
      <c r="E53" s="1">
        <v>-0.01</v>
      </c>
    </row>
    <row r="54" spans="1:5" ht="15.6" x14ac:dyDescent="0.25">
      <c r="A54" s="7" t="s">
        <v>11</v>
      </c>
      <c r="B54" s="6" t="s">
        <v>93</v>
      </c>
      <c r="C54" s="6" t="s">
        <v>94</v>
      </c>
      <c r="D54" s="6" t="s">
        <v>95</v>
      </c>
      <c r="E54" s="1">
        <v>1695</v>
      </c>
    </row>
    <row r="55" spans="1:5" ht="15.6" x14ac:dyDescent="0.25">
      <c r="A55" s="7" t="s">
        <v>11</v>
      </c>
      <c r="B55" s="7" t="s">
        <v>96</v>
      </c>
      <c r="C55" s="6" t="s">
        <v>97</v>
      </c>
      <c r="D55" s="6" t="s">
        <v>98</v>
      </c>
      <c r="E55" s="1">
        <v>435.23</v>
      </c>
    </row>
    <row r="56" spans="1:5" ht="15.6" x14ac:dyDescent="0.25">
      <c r="A56" s="7" t="s">
        <v>11</v>
      </c>
      <c r="B56" s="9"/>
      <c r="C56" s="6" t="s">
        <v>99</v>
      </c>
      <c r="D56" s="6" t="s">
        <v>98</v>
      </c>
      <c r="E56" s="1">
        <v>1740.92</v>
      </c>
    </row>
    <row r="57" spans="1:5" ht="15.6" x14ac:dyDescent="0.25">
      <c r="A57" s="7" t="s">
        <v>11</v>
      </c>
      <c r="B57" s="7" t="s">
        <v>100</v>
      </c>
      <c r="C57" s="6" t="s">
        <v>101</v>
      </c>
      <c r="D57" s="6" t="s">
        <v>14</v>
      </c>
      <c r="E57" s="1">
        <v>8743.3700000000008</v>
      </c>
    </row>
    <row r="58" spans="1:5" ht="15.6" x14ac:dyDescent="0.25">
      <c r="A58" s="7" t="s">
        <v>11</v>
      </c>
      <c r="B58" s="9"/>
      <c r="C58" s="6"/>
      <c r="D58" s="6" t="s">
        <v>14</v>
      </c>
      <c r="E58" s="1">
        <v>46.25</v>
      </c>
    </row>
    <row r="59" spans="1:5" ht="15.6" x14ac:dyDescent="0.25">
      <c r="A59" s="7" t="s">
        <v>11</v>
      </c>
      <c r="B59" s="6" t="s">
        <v>102</v>
      </c>
      <c r="C59" s="6" t="s">
        <v>103</v>
      </c>
      <c r="D59" s="6" t="s">
        <v>104</v>
      </c>
      <c r="E59" s="1">
        <v>6247.9800000000005</v>
      </c>
    </row>
    <row r="60" spans="1:5" ht="15.6" x14ac:dyDescent="0.25">
      <c r="A60" s="7" t="s">
        <v>11</v>
      </c>
      <c r="B60" s="6" t="s">
        <v>105</v>
      </c>
      <c r="C60" s="6" t="s">
        <v>106</v>
      </c>
      <c r="D60" s="6" t="s">
        <v>107</v>
      </c>
      <c r="E60" s="1">
        <v>1750</v>
      </c>
    </row>
    <row r="61" spans="1:5" ht="15.6" x14ac:dyDescent="0.25">
      <c r="A61" s="7" t="s">
        <v>11</v>
      </c>
      <c r="B61" s="7" t="s">
        <v>108</v>
      </c>
      <c r="C61" s="6" t="s">
        <v>109</v>
      </c>
      <c r="D61" s="6" t="s">
        <v>14</v>
      </c>
      <c r="E61" s="1">
        <v>129.17000000000002</v>
      </c>
    </row>
    <row r="62" spans="1:5" ht="15.6" x14ac:dyDescent="0.25">
      <c r="A62" s="7" t="s">
        <v>11</v>
      </c>
      <c r="B62" s="9"/>
      <c r="C62" s="6"/>
      <c r="D62" s="6" t="s">
        <v>14</v>
      </c>
      <c r="E62" s="1">
        <v>0.32</v>
      </c>
    </row>
    <row r="63" spans="1:5" ht="15.6" x14ac:dyDescent="0.25">
      <c r="A63" s="7" t="s">
        <v>11</v>
      </c>
      <c r="B63" s="7" t="s">
        <v>110</v>
      </c>
      <c r="C63" s="6" t="s">
        <v>111</v>
      </c>
      <c r="D63" s="6" t="s">
        <v>63</v>
      </c>
      <c r="E63" s="1">
        <v>507.98</v>
      </c>
    </row>
    <row r="64" spans="1:5" ht="15.6" x14ac:dyDescent="0.25">
      <c r="A64" s="7" t="s">
        <v>11</v>
      </c>
      <c r="B64" s="8"/>
      <c r="C64" s="6" t="s">
        <v>112</v>
      </c>
      <c r="D64" s="6" t="s">
        <v>63</v>
      </c>
      <c r="E64" s="1">
        <v>100</v>
      </c>
    </row>
    <row r="65" spans="1:5" ht="15.6" x14ac:dyDescent="0.25">
      <c r="A65" s="7" t="s">
        <v>11</v>
      </c>
      <c r="B65" s="9"/>
      <c r="C65" s="6"/>
      <c r="D65" s="6" t="s">
        <v>63</v>
      </c>
      <c r="E65" s="1">
        <v>-7.98</v>
      </c>
    </row>
    <row r="66" spans="1:5" ht="15.6" x14ac:dyDescent="0.25">
      <c r="A66" s="7" t="s">
        <v>11</v>
      </c>
      <c r="B66" s="7" t="s">
        <v>113</v>
      </c>
      <c r="C66" s="6" t="s">
        <v>114</v>
      </c>
      <c r="D66" s="6" t="s">
        <v>76</v>
      </c>
      <c r="E66" s="1">
        <v>51.67</v>
      </c>
    </row>
    <row r="67" spans="1:5" ht="15.6" x14ac:dyDescent="0.25">
      <c r="A67" s="7" t="s">
        <v>11</v>
      </c>
      <c r="B67" s="8"/>
      <c r="C67" s="6" t="s">
        <v>115</v>
      </c>
      <c r="D67" s="6" t="s">
        <v>116</v>
      </c>
      <c r="E67" s="1">
        <v>103.33</v>
      </c>
    </row>
    <row r="68" spans="1:5" ht="15.6" x14ac:dyDescent="0.25">
      <c r="A68" s="7" t="s">
        <v>11</v>
      </c>
      <c r="B68" s="8"/>
      <c r="C68" s="6" t="s">
        <v>117</v>
      </c>
      <c r="D68" s="6" t="s">
        <v>76</v>
      </c>
      <c r="E68" s="1">
        <v>51.67</v>
      </c>
    </row>
    <row r="69" spans="1:5" ht="15.6" x14ac:dyDescent="0.25">
      <c r="A69" s="7" t="s">
        <v>11</v>
      </c>
      <c r="B69" s="8"/>
      <c r="C69" s="6" t="s">
        <v>118</v>
      </c>
      <c r="D69" s="6" t="s">
        <v>76</v>
      </c>
      <c r="E69" s="1">
        <v>114.3</v>
      </c>
    </row>
    <row r="70" spans="1:5" ht="15.6" x14ac:dyDescent="0.25">
      <c r="A70" s="7" t="s">
        <v>11</v>
      </c>
      <c r="B70" s="8"/>
      <c r="C70" s="6" t="s">
        <v>119</v>
      </c>
      <c r="D70" s="6" t="s">
        <v>76</v>
      </c>
      <c r="E70" s="1">
        <v>30.32</v>
      </c>
    </row>
    <row r="71" spans="1:5" ht="15.6" x14ac:dyDescent="0.25">
      <c r="A71" s="7" t="s">
        <v>11</v>
      </c>
      <c r="B71" s="9"/>
      <c r="C71" s="6"/>
      <c r="D71" s="6" t="s">
        <v>76</v>
      </c>
      <c r="E71" s="1">
        <v>-0.01</v>
      </c>
    </row>
    <row r="72" spans="1:5" ht="15.6" x14ac:dyDescent="0.25">
      <c r="A72" s="7" t="s">
        <v>11</v>
      </c>
      <c r="B72" s="7" t="s">
        <v>120</v>
      </c>
      <c r="C72" s="6" t="s">
        <v>121</v>
      </c>
      <c r="D72" s="6" t="s">
        <v>58</v>
      </c>
      <c r="E72" s="1">
        <v>33186.550000000003</v>
      </c>
    </row>
    <row r="73" spans="1:5" ht="15.6" x14ac:dyDescent="0.25">
      <c r="A73" s="7" t="s">
        <v>11</v>
      </c>
      <c r="B73" s="8"/>
      <c r="C73" s="7"/>
      <c r="D73" s="6" t="s">
        <v>122</v>
      </c>
      <c r="E73" s="1">
        <v>2374</v>
      </c>
    </row>
    <row r="74" spans="1:5" ht="15.6" x14ac:dyDescent="0.25">
      <c r="A74" s="7" t="s">
        <v>11</v>
      </c>
      <c r="B74" s="8"/>
      <c r="C74" s="8"/>
      <c r="D74" s="6" t="s">
        <v>47</v>
      </c>
      <c r="E74" s="1">
        <v>697.66</v>
      </c>
    </row>
    <row r="75" spans="1:5" ht="15.6" x14ac:dyDescent="0.25">
      <c r="A75" s="7" t="s">
        <v>11</v>
      </c>
      <c r="B75" s="9"/>
      <c r="C75" s="9"/>
      <c r="D75" s="6" t="s">
        <v>58</v>
      </c>
      <c r="E75" s="1">
        <v>-3071.66</v>
      </c>
    </row>
    <row r="76" spans="1:5" ht="15.6" x14ac:dyDescent="0.25">
      <c r="A76" s="7" t="s">
        <v>11</v>
      </c>
      <c r="B76" s="7" t="s">
        <v>123</v>
      </c>
      <c r="C76" s="6" t="s">
        <v>124</v>
      </c>
      <c r="D76" s="6" t="s">
        <v>36</v>
      </c>
      <c r="E76" s="1">
        <v>702.74</v>
      </c>
    </row>
    <row r="77" spans="1:5" ht="15.6" x14ac:dyDescent="0.25">
      <c r="A77" s="7" t="s">
        <v>11</v>
      </c>
      <c r="B77" s="8"/>
      <c r="C77" s="6" t="s">
        <v>125</v>
      </c>
      <c r="D77" s="6" t="s">
        <v>36</v>
      </c>
      <c r="E77" s="1">
        <v>447.91</v>
      </c>
    </row>
    <row r="78" spans="1:5" ht="15.6" x14ac:dyDescent="0.25">
      <c r="A78" s="7" t="s">
        <v>11</v>
      </c>
      <c r="B78" s="9"/>
      <c r="C78" s="6"/>
      <c r="D78" s="6" t="s">
        <v>36</v>
      </c>
      <c r="E78" s="1">
        <v>-55.11</v>
      </c>
    </row>
    <row r="79" spans="1:5" ht="15.6" x14ac:dyDescent="0.25">
      <c r="A79" s="7" t="s">
        <v>11</v>
      </c>
      <c r="B79" s="7" t="s">
        <v>126</v>
      </c>
      <c r="C79" s="6" t="s">
        <v>127</v>
      </c>
      <c r="D79" s="6" t="s">
        <v>116</v>
      </c>
      <c r="E79" s="1">
        <v>562.68000000000006</v>
      </c>
    </row>
    <row r="80" spans="1:5" ht="15.6" x14ac:dyDescent="0.25">
      <c r="A80" s="7" t="s">
        <v>11</v>
      </c>
      <c r="B80" s="9"/>
      <c r="C80" s="6"/>
      <c r="D80" s="6" t="s">
        <v>116</v>
      </c>
      <c r="E80" s="1">
        <v>-0.01</v>
      </c>
    </row>
    <row r="81" spans="1:5" ht="15.6" x14ac:dyDescent="0.25">
      <c r="A81" s="7" t="s">
        <v>11</v>
      </c>
      <c r="B81" s="6" t="s">
        <v>128</v>
      </c>
      <c r="C81" s="6" t="s">
        <v>129</v>
      </c>
      <c r="D81" s="6" t="s">
        <v>47</v>
      </c>
      <c r="E81" s="1">
        <v>596</v>
      </c>
    </row>
    <row r="82" spans="1:5" ht="15.6" x14ac:dyDescent="0.25">
      <c r="A82" s="7" t="s">
        <v>11</v>
      </c>
      <c r="B82" s="7" t="s">
        <v>130</v>
      </c>
      <c r="C82" s="7" t="s">
        <v>131</v>
      </c>
      <c r="D82" s="6" t="s">
        <v>80</v>
      </c>
      <c r="E82" s="1">
        <v>44.22</v>
      </c>
    </row>
    <row r="83" spans="1:5" ht="15.6" x14ac:dyDescent="0.25">
      <c r="A83" s="7" t="s">
        <v>11</v>
      </c>
      <c r="B83" s="9"/>
      <c r="C83" s="9"/>
      <c r="D83" s="6" t="s">
        <v>75</v>
      </c>
      <c r="E83" s="1">
        <v>561.47</v>
      </c>
    </row>
    <row r="84" spans="1:5" ht="15.6" x14ac:dyDescent="0.25">
      <c r="A84" s="7" t="s">
        <v>11</v>
      </c>
      <c r="B84" s="6" t="s">
        <v>132</v>
      </c>
      <c r="C84" s="6" t="s">
        <v>133</v>
      </c>
      <c r="D84" s="6" t="s">
        <v>30</v>
      </c>
      <c r="E84" s="1">
        <v>350</v>
      </c>
    </row>
    <row r="85" spans="1:5" ht="15.6" x14ac:dyDescent="0.25">
      <c r="A85" s="7" t="s">
        <v>11</v>
      </c>
      <c r="B85" s="7" t="s">
        <v>134</v>
      </c>
      <c r="C85" s="6" t="s">
        <v>135</v>
      </c>
      <c r="D85" s="6" t="s">
        <v>76</v>
      </c>
      <c r="E85" s="1">
        <v>1047.1300000000001</v>
      </c>
    </row>
    <row r="86" spans="1:5" ht="15.6" x14ac:dyDescent="0.25">
      <c r="A86" s="7" t="s">
        <v>11</v>
      </c>
      <c r="B86" s="8"/>
      <c r="C86" s="6" t="s">
        <v>136</v>
      </c>
      <c r="D86" s="6" t="s">
        <v>43</v>
      </c>
      <c r="E86" s="1">
        <v>6934.57</v>
      </c>
    </row>
    <row r="87" spans="1:5" ht="15.6" x14ac:dyDescent="0.25">
      <c r="A87" s="7" t="s">
        <v>11</v>
      </c>
      <c r="B87" s="8"/>
      <c r="C87" s="6" t="s">
        <v>137</v>
      </c>
      <c r="D87" s="6" t="s">
        <v>116</v>
      </c>
      <c r="E87" s="1">
        <v>3016.44</v>
      </c>
    </row>
    <row r="88" spans="1:5" ht="15.6" x14ac:dyDescent="0.25">
      <c r="A88" s="7" t="s">
        <v>11</v>
      </c>
      <c r="B88" s="8"/>
      <c r="C88" s="6" t="s">
        <v>138</v>
      </c>
      <c r="D88" s="6" t="s">
        <v>76</v>
      </c>
      <c r="E88" s="1">
        <v>3226.09</v>
      </c>
    </row>
    <row r="89" spans="1:5" ht="15.6" x14ac:dyDescent="0.25">
      <c r="A89" s="7" t="s">
        <v>11</v>
      </c>
      <c r="B89" s="8"/>
      <c r="C89" s="6" t="s">
        <v>139</v>
      </c>
      <c r="D89" s="6" t="s">
        <v>116</v>
      </c>
      <c r="E89" s="1">
        <v>1797.72</v>
      </c>
    </row>
    <row r="90" spans="1:5" ht="15.6" x14ac:dyDescent="0.25">
      <c r="A90" s="7" t="s">
        <v>11</v>
      </c>
      <c r="B90" s="8"/>
      <c r="C90" s="6" t="s">
        <v>140</v>
      </c>
      <c r="D90" s="6" t="s">
        <v>76</v>
      </c>
      <c r="E90" s="1">
        <v>398.82</v>
      </c>
    </row>
    <row r="91" spans="1:5" ht="15.6" x14ac:dyDescent="0.25">
      <c r="A91" s="7" t="s">
        <v>11</v>
      </c>
      <c r="B91" s="9"/>
      <c r="C91" s="6"/>
      <c r="D91" s="6" t="s">
        <v>76</v>
      </c>
      <c r="E91" s="1">
        <v>-0.49</v>
      </c>
    </row>
    <row r="92" spans="1:5" ht="15.6" x14ac:dyDescent="0.25">
      <c r="A92" s="7" t="s">
        <v>11</v>
      </c>
      <c r="B92" s="7" t="s">
        <v>141</v>
      </c>
      <c r="C92" s="6" t="s">
        <v>142</v>
      </c>
      <c r="D92" s="6" t="s">
        <v>143</v>
      </c>
      <c r="E92" s="1">
        <v>1568.66</v>
      </c>
    </row>
    <row r="93" spans="1:5" ht="15.6" x14ac:dyDescent="0.25">
      <c r="A93" s="7" t="s">
        <v>11</v>
      </c>
      <c r="B93" s="8"/>
      <c r="C93" s="6" t="s">
        <v>144</v>
      </c>
      <c r="D93" s="6" t="s">
        <v>143</v>
      </c>
      <c r="E93" s="1">
        <v>1190.1000000000001</v>
      </c>
    </row>
    <row r="94" spans="1:5" ht="15.6" x14ac:dyDescent="0.25">
      <c r="A94" s="7" t="s">
        <v>11</v>
      </c>
      <c r="B94" s="9"/>
      <c r="C94" s="6"/>
      <c r="D94" s="6" t="s">
        <v>143</v>
      </c>
      <c r="E94" s="1">
        <v>83.78</v>
      </c>
    </row>
    <row r="95" spans="1:5" ht="15.6" x14ac:dyDescent="0.25">
      <c r="A95" s="7" t="s">
        <v>11</v>
      </c>
      <c r="B95" s="7" t="s">
        <v>145</v>
      </c>
      <c r="C95" s="6" t="s">
        <v>146</v>
      </c>
      <c r="D95" s="6" t="s">
        <v>98</v>
      </c>
      <c r="E95" s="1">
        <v>19321.080000000002</v>
      </c>
    </row>
    <row r="96" spans="1:5" ht="15.6" x14ac:dyDescent="0.25">
      <c r="A96" s="7" t="s">
        <v>11</v>
      </c>
      <c r="B96" s="8"/>
      <c r="C96" s="6" t="s">
        <v>147</v>
      </c>
      <c r="D96" s="6" t="s">
        <v>14</v>
      </c>
      <c r="E96" s="1">
        <v>64422.71</v>
      </c>
    </row>
    <row r="97" spans="1:5" ht="15.6" x14ac:dyDescent="0.25">
      <c r="A97" s="7" t="s">
        <v>11</v>
      </c>
      <c r="B97" s="9"/>
      <c r="C97" s="6"/>
      <c r="D97" s="6" t="s">
        <v>14</v>
      </c>
      <c r="E97" s="1">
        <v>-94.84</v>
      </c>
    </row>
    <row r="98" spans="1:5" ht="15.6" x14ac:dyDescent="0.25">
      <c r="A98" s="7" t="s">
        <v>11</v>
      </c>
      <c r="B98" s="7" t="s">
        <v>148</v>
      </c>
      <c r="C98" s="7"/>
      <c r="D98" s="6" t="s">
        <v>76</v>
      </c>
      <c r="E98" s="1">
        <v>89.59</v>
      </c>
    </row>
    <row r="99" spans="1:5" ht="15.6" x14ac:dyDescent="0.25">
      <c r="A99" s="7" t="s">
        <v>11</v>
      </c>
      <c r="B99" s="9"/>
      <c r="C99" s="9"/>
      <c r="D99" s="6" t="s">
        <v>58</v>
      </c>
      <c r="E99" s="1">
        <v>28.38</v>
      </c>
    </row>
    <row r="100" spans="1:5" ht="15.6" x14ac:dyDescent="0.25">
      <c r="A100" s="7" t="s">
        <v>11</v>
      </c>
      <c r="B100" s="6" t="s">
        <v>149</v>
      </c>
      <c r="C100" s="6"/>
      <c r="D100" s="6" t="s">
        <v>80</v>
      </c>
      <c r="E100" s="1">
        <v>745.73</v>
      </c>
    </row>
    <row r="101" spans="1:5" ht="15.6" x14ac:dyDescent="0.25">
      <c r="A101" s="7" t="s">
        <v>11</v>
      </c>
      <c r="B101" s="6" t="s">
        <v>150</v>
      </c>
      <c r="C101" s="6" t="s">
        <v>151</v>
      </c>
      <c r="D101" s="6" t="s">
        <v>14</v>
      </c>
      <c r="E101" s="1">
        <v>321.15000000000003</v>
      </c>
    </row>
    <row r="102" spans="1:5" ht="15.6" x14ac:dyDescent="0.25">
      <c r="A102" s="7" t="s">
        <v>11</v>
      </c>
      <c r="B102" s="7" t="s">
        <v>152</v>
      </c>
      <c r="C102" s="6" t="s">
        <v>153</v>
      </c>
      <c r="D102" s="6" t="s">
        <v>104</v>
      </c>
      <c r="E102" s="1">
        <v>449.47</v>
      </c>
    </row>
    <row r="103" spans="1:5" ht="15.6" x14ac:dyDescent="0.25">
      <c r="A103" s="7" t="s">
        <v>11</v>
      </c>
      <c r="B103" s="8"/>
      <c r="C103" s="6" t="s">
        <v>154</v>
      </c>
      <c r="D103" s="6" t="s">
        <v>104</v>
      </c>
      <c r="E103" s="1">
        <v>26360</v>
      </c>
    </row>
    <row r="104" spans="1:5" ht="15.6" x14ac:dyDescent="0.25">
      <c r="A104" s="7" t="s">
        <v>11</v>
      </c>
      <c r="B104" s="8"/>
      <c r="C104" s="6" t="s">
        <v>155</v>
      </c>
      <c r="D104" s="6" t="s">
        <v>156</v>
      </c>
      <c r="E104" s="1">
        <v>600</v>
      </c>
    </row>
    <row r="105" spans="1:5" ht="15.6" x14ac:dyDescent="0.25">
      <c r="A105" s="7" t="s">
        <v>11</v>
      </c>
      <c r="B105" s="8"/>
      <c r="C105" s="6" t="s">
        <v>157</v>
      </c>
      <c r="D105" s="6" t="s">
        <v>156</v>
      </c>
      <c r="E105" s="1">
        <v>15225</v>
      </c>
    </row>
    <row r="106" spans="1:5" ht="15.6" x14ac:dyDescent="0.25">
      <c r="A106" s="7" t="s">
        <v>11</v>
      </c>
      <c r="B106" s="9"/>
      <c r="C106" s="6"/>
      <c r="D106" s="6" t="s">
        <v>156</v>
      </c>
      <c r="E106" s="1">
        <v>7.15</v>
      </c>
    </row>
    <row r="107" spans="1:5" ht="15.6" x14ac:dyDescent="0.25">
      <c r="A107" s="7" t="s">
        <v>11</v>
      </c>
      <c r="B107" s="6" t="s">
        <v>158</v>
      </c>
      <c r="C107" s="6"/>
      <c r="D107" s="6" t="s">
        <v>23</v>
      </c>
      <c r="E107" s="1">
        <v>7039.21</v>
      </c>
    </row>
    <row r="108" spans="1:5" ht="15.6" x14ac:dyDescent="0.25">
      <c r="A108" s="7" t="s">
        <v>11</v>
      </c>
      <c r="B108" s="7" t="s">
        <v>159</v>
      </c>
      <c r="C108" s="6" t="s">
        <v>160</v>
      </c>
      <c r="D108" s="6" t="s">
        <v>14</v>
      </c>
      <c r="E108" s="1">
        <v>92</v>
      </c>
    </row>
    <row r="109" spans="1:5" ht="15.6" x14ac:dyDescent="0.25">
      <c r="A109" s="7" t="s">
        <v>11</v>
      </c>
      <c r="B109" s="8"/>
      <c r="C109" s="6" t="s">
        <v>161</v>
      </c>
      <c r="D109" s="6" t="s">
        <v>14</v>
      </c>
      <c r="E109" s="1">
        <v>435</v>
      </c>
    </row>
    <row r="110" spans="1:5" ht="15.6" x14ac:dyDescent="0.25">
      <c r="A110" s="7" t="s">
        <v>11</v>
      </c>
      <c r="B110" s="8"/>
      <c r="C110" s="6" t="s">
        <v>162</v>
      </c>
      <c r="D110" s="6" t="s">
        <v>14</v>
      </c>
      <c r="E110" s="1">
        <v>102.93</v>
      </c>
    </row>
    <row r="111" spans="1:5" ht="15.6" x14ac:dyDescent="0.25">
      <c r="A111" s="7" t="s">
        <v>11</v>
      </c>
      <c r="B111" s="9"/>
      <c r="C111" s="6"/>
      <c r="D111" s="6" t="s">
        <v>14</v>
      </c>
      <c r="E111" s="1">
        <v>37.6</v>
      </c>
    </row>
    <row r="112" spans="1:5" ht="15.6" x14ac:dyDescent="0.25">
      <c r="A112" s="7" t="s">
        <v>11</v>
      </c>
      <c r="B112" s="7" t="s">
        <v>163</v>
      </c>
      <c r="C112" s="6" t="s">
        <v>164</v>
      </c>
      <c r="D112" s="6" t="s">
        <v>165</v>
      </c>
      <c r="E112" s="1">
        <v>8974.75</v>
      </c>
    </row>
    <row r="113" spans="1:5" ht="15.6" x14ac:dyDescent="0.25">
      <c r="A113" s="7" t="s">
        <v>11</v>
      </c>
      <c r="B113" s="9"/>
      <c r="C113" s="6"/>
      <c r="D113" s="6" t="s">
        <v>165</v>
      </c>
      <c r="E113" s="1">
        <v>-0.01</v>
      </c>
    </row>
    <row r="114" spans="1:5" ht="15.6" x14ac:dyDescent="0.25">
      <c r="A114" s="7" t="s">
        <v>11</v>
      </c>
      <c r="B114" s="7" t="s">
        <v>166</v>
      </c>
      <c r="C114" s="6" t="s">
        <v>167</v>
      </c>
      <c r="D114" s="6" t="s">
        <v>168</v>
      </c>
      <c r="E114" s="1">
        <v>692.63</v>
      </c>
    </row>
    <row r="115" spans="1:5" ht="15.6" x14ac:dyDescent="0.25">
      <c r="A115" s="7" t="s">
        <v>11</v>
      </c>
      <c r="B115" s="9"/>
      <c r="C115" s="6"/>
      <c r="D115" s="6" t="s">
        <v>168</v>
      </c>
      <c r="E115" s="1">
        <v>0.44</v>
      </c>
    </row>
    <row r="116" spans="1:5" ht="15.6" x14ac:dyDescent="0.25">
      <c r="A116" s="7" t="s">
        <v>11</v>
      </c>
      <c r="B116" s="6" t="s">
        <v>169</v>
      </c>
      <c r="C116" s="6" t="s">
        <v>170</v>
      </c>
      <c r="D116" s="6" t="s">
        <v>95</v>
      </c>
      <c r="E116" s="1">
        <v>1679.25</v>
      </c>
    </row>
    <row r="117" spans="1:5" ht="15.6" x14ac:dyDescent="0.25">
      <c r="A117" s="7"/>
      <c r="B117" s="10" t="s">
        <v>171</v>
      </c>
      <c r="C117" s="11"/>
      <c r="D117" s="12"/>
      <c r="E117" s="17">
        <v>1382259.1</v>
      </c>
    </row>
    <row r="118" spans="1:5" ht="15.6" x14ac:dyDescent="0.25">
      <c r="A118" s="7" t="s">
        <v>172</v>
      </c>
      <c r="B118" s="6" t="s">
        <v>12</v>
      </c>
      <c r="C118" s="6"/>
      <c r="D118" s="6" t="s">
        <v>67</v>
      </c>
      <c r="E118" s="1">
        <v>2385</v>
      </c>
    </row>
    <row r="119" spans="1:5" ht="15.6" x14ac:dyDescent="0.25">
      <c r="A119" s="7" t="s">
        <v>172</v>
      </c>
      <c r="B119" s="6" t="s">
        <v>22</v>
      </c>
      <c r="C119" s="6"/>
      <c r="D119" s="6" t="s">
        <v>23</v>
      </c>
      <c r="E119" s="1">
        <v>5517.49</v>
      </c>
    </row>
    <row r="120" spans="1:5" ht="15.6" x14ac:dyDescent="0.25">
      <c r="A120" s="7" t="s">
        <v>172</v>
      </c>
      <c r="B120" s="6" t="s">
        <v>173</v>
      </c>
      <c r="C120" s="6"/>
      <c r="D120" s="6" t="s">
        <v>23</v>
      </c>
      <c r="E120" s="1">
        <v>5758.93</v>
      </c>
    </row>
    <row r="121" spans="1:5" ht="15.6" x14ac:dyDescent="0.25">
      <c r="A121" s="7" t="s">
        <v>172</v>
      </c>
      <c r="B121" s="6" t="s">
        <v>33</v>
      </c>
      <c r="C121" s="6"/>
      <c r="D121" s="6" t="s">
        <v>21</v>
      </c>
      <c r="E121" s="1">
        <v>192</v>
      </c>
    </row>
    <row r="122" spans="1:5" ht="15.6" x14ac:dyDescent="0.25">
      <c r="A122" s="7" t="s">
        <v>172</v>
      </c>
      <c r="B122" s="7" t="s">
        <v>34</v>
      </c>
      <c r="C122" s="6" t="s">
        <v>174</v>
      </c>
      <c r="D122" s="6" t="s">
        <v>36</v>
      </c>
      <c r="E122" s="1">
        <v>1186.17</v>
      </c>
    </row>
    <row r="123" spans="1:5" ht="15.6" x14ac:dyDescent="0.25">
      <c r="A123" s="7" t="s">
        <v>172</v>
      </c>
      <c r="B123" s="9"/>
      <c r="C123" s="6"/>
      <c r="D123" s="6" t="s">
        <v>36</v>
      </c>
      <c r="E123" s="1">
        <v>96.79</v>
      </c>
    </row>
    <row r="124" spans="1:5" ht="15.6" x14ac:dyDescent="0.25">
      <c r="A124" s="7" t="s">
        <v>172</v>
      </c>
      <c r="B124" s="6" t="s">
        <v>175</v>
      </c>
      <c r="C124" s="6"/>
      <c r="D124" s="6" t="s">
        <v>21</v>
      </c>
      <c r="E124" s="1">
        <v>3227.5</v>
      </c>
    </row>
    <row r="125" spans="1:5" ht="15.6" x14ac:dyDescent="0.25">
      <c r="A125" s="7" t="s">
        <v>172</v>
      </c>
      <c r="B125" s="6" t="s">
        <v>61</v>
      </c>
      <c r="C125" s="6" t="s">
        <v>62</v>
      </c>
      <c r="D125" s="6" t="s">
        <v>63</v>
      </c>
      <c r="E125" s="1">
        <v>17825.03</v>
      </c>
    </row>
    <row r="126" spans="1:5" ht="15.6" x14ac:dyDescent="0.25">
      <c r="A126" s="7" t="s">
        <v>172</v>
      </c>
      <c r="B126" s="6" t="s">
        <v>64</v>
      </c>
      <c r="C126" s="6"/>
      <c r="D126" s="6" t="s">
        <v>67</v>
      </c>
      <c r="E126" s="1">
        <v>3465.21</v>
      </c>
    </row>
    <row r="127" spans="1:5" ht="15.6" x14ac:dyDescent="0.25">
      <c r="A127" s="7" t="s">
        <v>172</v>
      </c>
      <c r="B127" s="6" t="s">
        <v>176</v>
      </c>
      <c r="C127" s="6"/>
      <c r="D127" s="6" t="s">
        <v>177</v>
      </c>
      <c r="E127" s="1">
        <v>65</v>
      </c>
    </row>
    <row r="128" spans="1:5" ht="15.6" x14ac:dyDescent="0.25">
      <c r="A128" s="7" t="s">
        <v>172</v>
      </c>
      <c r="B128" s="7" t="s">
        <v>178</v>
      </c>
      <c r="C128" s="7"/>
      <c r="D128" s="6" t="s">
        <v>143</v>
      </c>
      <c r="E128" s="1">
        <v>94.43</v>
      </c>
    </row>
    <row r="129" spans="1:5" ht="15.6" x14ac:dyDescent="0.25">
      <c r="A129" s="7" t="s">
        <v>172</v>
      </c>
      <c r="B129" s="9"/>
      <c r="C129" s="9"/>
      <c r="D129" s="6" t="s">
        <v>179</v>
      </c>
      <c r="E129" s="1">
        <v>10226.84</v>
      </c>
    </row>
    <row r="130" spans="1:5" ht="15.6" x14ac:dyDescent="0.25">
      <c r="A130" s="7" t="s">
        <v>172</v>
      </c>
      <c r="B130" s="6" t="s">
        <v>71</v>
      </c>
      <c r="C130" s="6"/>
      <c r="D130" s="6" t="s">
        <v>25</v>
      </c>
      <c r="E130" s="1">
        <v>509.23</v>
      </c>
    </row>
    <row r="131" spans="1:5" ht="15.6" x14ac:dyDescent="0.25">
      <c r="A131" s="7" t="s">
        <v>172</v>
      </c>
      <c r="B131" s="6" t="s">
        <v>79</v>
      </c>
      <c r="C131" s="6"/>
      <c r="D131" s="6" t="s">
        <v>80</v>
      </c>
      <c r="E131" s="1">
        <v>52.57</v>
      </c>
    </row>
    <row r="132" spans="1:5" ht="15.6" x14ac:dyDescent="0.25">
      <c r="A132" s="7" t="s">
        <v>172</v>
      </c>
      <c r="B132" s="7" t="s">
        <v>180</v>
      </c>
      <c r="C132" s="6" t="s">
        <v>181</v>
      </c>
      <c r="D132" s="6" t="s">
        <v>39</v>
      </c>
      <c r="E132" s="1">
        <v>700087.02</v>
      </c>
    </row>
    <row r="133" spans="1:5" ht="15.6" x14ac:dyDescent="0.25">
      <c r="A133" s="7" t="s">
        <v>172</v>
      </c>
      <c r="B133" s="9"/>
      <c r="C133" s="6" t="s">
        <v>182</v>
      </c>
      <c r="D133" s="6" t="s">
        <v>39</v>
      </c>
      <c r="E133" s="1">
        <v>700086.99</v>
      </c>
    </row>
    <row r="134" spans="1:5" ht="15.6" x14ac:dyDescent="0.25">
      <c r="A134" s="7" t="s">
        <v>172</v>
      </c>
      <c r="B134" s="7" t="s">
        <v>183</v>
      </c>
      <c r="C134" s="6" t="s">
        <v>184</v>
      </c>
      <c r="D134" s="6" t="s">
        <v>70</v>
      </c>
      <c r="E134" s="1">
        <v>21526.87</v>
      </c>
    </row>
    <row r="135" spans="1:5" ht="15.6" x14ac:dyDescent="0.25">
      <c r="A135" s="7" t="s">
        <v>172</v>
      </c>
      <c r="B135" s="8"/>
      <c r="C135" s="6" t="s">
        <v>185</v>
      </c>
      <c r="D135" s="6" t="s">
        <v>70</v>
      </c>
      <c r="E135" s="1">
        <v>38209.43</v>
      </c>
    </row>
    <row r="136" spans="1:5" ht="15.6" x14ac:dyDescent="0.25">
      <c r="A136" s="7" t="s">
        <v>172</v>
      </c>
      <c r="B136" s="9"/>
      <c r="C136" s="6"/>
      <c r="D136" s="6" t="s">
        <v>70</v>
      </c>
      <c r="E136" s="1">
        <v>0.14000000000000001</v>
      </c>
    </row>
    <row r="137" spans="1:5" ht="15.6" x14ac:dyDescent="0.25">
      <c r="A137" s="7" t="s">
        <v>172</v>
      </c>
      <c r="B137" s="6" t="s">
        <v>186</v>
      </c>
      <c r="C137" s="6"/>
      <c r="D137" s="6" t="s">
        <v>187</v>
      </c>
      <c r="E137" s="1">
        <v>5609.18</v>
      </c>
    </row>
    <row r="138" spans="1:5" ht="15.6" x14ac:dyDescent="0.25">
      <c r="A138" s="7" t="s">
        <v>172</v>
      </c>
      <c r="B138" s="6" t="s">
        <v>188</v>
      </c>
      <c r="C138" s="6"/>
      <c r="D138" s="6" t="s">
        <v>76</v>
      </c>
      <c r="E138" s="1">
        <v>144.80000000000001</v>
      </c>
    </row>
    <row r="139" spans="1:5" ht="15.6" x14ac:dyDescent="0.25">
      <c r="A139" s="7" t="s">
        <v>172</v>
      </c>
      <c r="B139" s="7" t="s">
        <v>189</v>
      </c>
      <c r="C139" s="6" t="s">
        <v>190</v>
      </c>
      <c r="D139" s="6" t="s">
        <v>116</v>
      </c>
      <c r="E139" s="1">
        <v>8340.34</v>
      </c>
    </row>
    <row r="140" spans="1:5" ht="15.6" x14ac:dyDescent="0.25">
      <c r="A140" s="7" t="s">
        <v>172</v>
      </c>
      <c r="B140" s="9"/>
      <c r="C140" s="6"/>
      <c r="D140" s="6" t="s">
        <v>116</v>
      </c>
      <c r="E140" s="1">
        <v>488.25</v>
      </c>
    </row>
    <row r="141" spans="1:5" ht="15.6" x14ac:dyDescent="0.25">
      <c r="A141" s="7" t="s">
        <v>172</v>
      </c>
      <c r="B141" s="7" t="s">
        <v>191</v>
      </c>
      <c r="C141" s="6" t="s">
        <v>192</v>
      </c>
      <c r="D141" s="6" t="s">
        <v>177</v>
      </c>
      <c r="E141" s="1">
        <v>3056.4500000000003</v>
      </c>
    </row>
    <row r="142" spans="1:5" ht="15.6" x14ac:dyDescent="0.25">
      <c r="A142" s="7" t="s">
        <v>172</v>
      </c>
      <c r="B142" s="9"/>
      <c r="C142" s="6"/>
      <c r="D142" s="6" t="s">
        <v>177</v>
      </c>
      <c r="E142" s="1">
        <v>-5.33</v>
      </c>
    </row>
    <row r="143" spans="1:5" ht="15.6" x14ac:dyDescent="0.25">
      <c r="A143" s="7" t="s">
        <v>172</v>
      </c>
      <c r="B143" s="6" t="s">
        <v>193</v>
      </c>
      <c r="C143" s="6" t="s">
        <v>194</v>
      </c>
      <c r="D143" s="6" t="s">
        <v>143</v>
      </c>
      <c r="E143" s="1">
        <v>1990</v>
      </c>
    </row>
    <row r="144" spans="1:5" ht="15.6" x14ac:dyDescent="0.25">
      <c r="A144" s="7" t="s">
        <v>172</v>
      </c>
      <c r="B144" s="7" t="s">
        <v>195</v>
      </c>
      <c r="C144" s="6" t="s">
        <v>196</v>
      </c>
      <c r="D144" s="6" t="s">
        <v>116</v>
      </c>
      <c r="E144" s="1">
        <v>12803</v>
      </c>
    </row>
    <row r="145" spans="1:5" ht="15.6" x14ac:dyDescent="0.25">
      <c r="A145" s="7" t="s">
        <v>172</v>
      </c>
      <c r="B145" s="9"/>
      <c r="C145" s="6"/>
      <c r="D145" s="6" t="s">
        <v>116</v>
      </c>
      <c r="E145" s="1">
        <v>-35.050000000000004</v>
      </c>
    </row>
    <row r="146" spans="1:5" ht="15.6" x14ac:dyDescent="0.25">
      <c r="A146" s="7" t="s">
        <v>172</v>
      </c>
      <c r="B146" s="7" t="s">
        <v>197</v>
      </c>
      <c r="C146" s="6" t="s">
        <v>198</v>
      </c>
      <c r="D146" s="6" t="s">
        <v>36</v>
      </c>
      <c r="E146" s="1">
        <v>633.1</v>
      </c>
    </row>
    <row r="147" spans="1:5" ht="15.6" x14ac:dyDescent="0.25">
      <c r="A147" s="7" t="s">
        <v>172</v>
      </c>
      <c r="B147" s="8"/>
      <c r="C147" s="6" t="s">
        <v>199</v>
      </c>
      <c r="D147" s="6" t="s">
        <v>36</v>
      </c>
      <c r="E147" s="1">
        <v>2163.5700000000002</v>
      </c>
    </row>
    <row r="148" spans="1:5" ht="15.6" x14ac:dyDescent="0.25">
      <c r="A148" s="7" t="s">
        <v>172</v>
      </c>
      <c r="B148" s="9"/>
      <c r="C148" s="6"/>
      <c r="D148" s="6" t="s">
        <v>36</v>
      </c>
      <c r="E148" s="1">
        <v>-120</v>
      </c>
    </row>
    <row r="149" spans="1:5" ht="15.6" x14ac:dyDescent="0.25">
      <c r="A149" s="7" t="s">
        <v>172</v>
      </c>
      <c r="B149" s="7" t="s">
        <v>126</v>
      </c>
      <c r="C149" s="6" t="s">
        <v>200</v>
      </c>
      <c r="D149" s="6" t="s">
        <v>201</v>
      </c>
      <c r="E149" s="1">
        <v>30375</v>
      </c>
    </row>
    <row r="150" spans="1:5" ht="15.6" x14ac:dyDescent="0.25">
      <c r="A150" s="7" t="s">
        <v>172</v>
      </c>
      <c r="B150" s="9"/>
      <c r="C150" s="6"/>
      <c r="D150" s="6" t="s">
        <v>201</v>
      </c>
      <c r="E150" s="1">
        <v>0</v>
      </c>
    </row>
    <row r="151" spans="1:5" ht="15.6" x14ac:dyDescent="0.25">
      <c r="A151" s="7" t="s">
        <v>172</v>
      </c>
      <c r="B151" s="6" t="s">
        <v>202</v>
      </c>
      <c r="C151" s="6" t="s">
        <v>203</v>
      </c>
      <c r="D151" s="6" t="s">
        <v>204</v>
      </c>
      <c r="E151" s="1">
        <v>60572.37</v>
      </c>
    </row>
    <row r="152" spans="1:5" ht="15.6" x14ac:dyDescent="0.25">
      <c r="A152" s="7" t="s">
        <v>172</v>
      </c>
      <c r="B152" s="7" t="s">
        <v>134</v>
      </c>
      <c r="C152" s="7"/>
      <c r="D152" s="6" t="s">
        <v>177</v>
      </c>
      <c r="E152" s="1">
        <v>1755.42</v>
      </c>
    </row>
    <row r="153" spans="1:5" ht="15.6" x14ac:dyDescent="0.25">
      <c r="A153" s="7" t="s">
        <v>172</v>
      </c>
      <c r="B153" s="9"/>
      <c r="C153" s="9"/>
      <c r="D153" s="6" t="s">
        <v>76</v>
      </c>
      <c r="E153" s="1">
        <v>7297.1900000000005</v>
      </c>
    </row>
    <row r="154" spans="1:5" ht="15.6" x14ac:dyDescent="0.25">
      <c r="A154" s="7" t="s">
        <v>172</v>
      </c>
      <c r="B154" s="7" t="s">
        <v>148</v>
      </c>
      <c r="C154" s="7"/>
      <c r="D154" s="6" t="s">
        <v>177</v>
      </c>
      <c r="E154" s="1">
        <v>1557.64</v>
      </c>
    </row>
    <row r="155" spans="1:5" ht="15.6" x14ac:dyDescent="0.25">
      <c r="A155" s="7" t="s">
        <v>172</v>
      </c>
      <c r="B155" s="8"/>
      <c r="C155" s="8"/>
      <c r="D155" s="6" t="s">
        <v>76</v>
      </c>
      <c r="E155" s="1">
        <v>631.07000000000005</v>
      </c>
    </row>
    <row r="156" spans="1:5" ht="15.6" x14ac:dyDescent="0.25">
      <c r="A156" s="7" t="s">
        <v>172</v>
      </c>
      <c r="B156" s="9"/>
      <c r="C156" s="9"/>
      <c r="D156" s="6" t="s">
        <v>67</v>
      </c>
      <c r="E156" s="1">
        <v>795</v>
      </c>
    </row>
    <row r="157" spans="1:5" ht="15.6" x14ac:dyDescent="0.25">
      <c r="A157" s="7" t="s">
        <v>172</v>
      </c>
      <c r="B157" s="6" t="s">
        <v>149</v>
      </c>
      <c r="C157" s="6"/>
      <c r="D157" s="6" t="s">
        <v>80</v>
      </c>
      <c r="E157" s="1">
        <v>149.02000000000001</v>
      </c>
    </row>
    <row r="158" spans="1:5" ht="15.6" x14ac:dyDescent="0.25">
      <c r="A158" s="7" t="s">
        <v>172</v>
      </c>
      <c r="B158" s="6" t="s">
        <v>158</v>
      </c>
      <c r="C158" s="6"/>
      <c r="D158" s="6" t="s">
        <v>23</v>
      </c>
      <c r="E158" s="1">
        <v>1176.94</v>
      </c>
    </row>
    <row r="159" spans="1:5" ht="15.6" x14ac:dyDescent="0.25">
      <c r="A159" s="7" t="s">
        <v>172</v>
      </c>
      <c r="B159" s="6" t="s">
        <v>205</v>
      </c>
      <c r="C159" s="6"/>
      <c r="D159" s="6" t="s">
        <v>206</v>
      </c>
      <c r="E159" s="1">
        <v>567.25</v>
      </c>
    </row>
    <row r="160" spans="1:5" ht="15.6" x14ac:dyDescent="0.25">
      <c r="A160" s="7"/>
      <c r="B160" s="10" t="s">
        <v>207</v>
      </c>
      <c r="C160" s="11"/>
      <c r="D160" s="12"/>
      <c r="E160" s="17">
        <v>1650457.85</v>
      </c>
    </row>
    <row r="161" spans="1:5" ht="15.6" x14ac:dyDescent="0.25">
      <c r="A161" s="7" t="s">
        <v>208</v>
      </c>
      <c r="B161" s="7" t="s">
        <v>209</v>
      </c>
      <c r="C161" s="7" t="s">
        <v>210</v>
      </c>
      <c r="D161" s="6" t="s">
        <v>47</v>
      </c>
      <c r="E161" s="1">
        <v>25023.7</v>
      </c>
    </row>
    <row r="162" spans="1:5" ht="15.6" x14ac:dyDescent="0.25">
      <c r="A162" s="7" t="s">
        <v>208</v>
      </c>
      <c r="B162" s="9"/>
      <c r="C162" s="9"/>
      <c r="D162" s="6" t="s">
        <v>58</v>
      </c>
      <c r="E162" s="1">
        <v>19556.03</v>
      </c>
    </row>
    <row r="163" spans="1:5" ht="15.6" x14ac:dyDescent="0.25">
      <c r="A163" s="7" t="s">
        <v>208</v>
      </c>
      <c r="B163" s="7" t="s">
        <v>211</v>
      </c>
      <c r="C163" s="6" t="s">
        <v>212</v>
      </c>
      <c r="D163" s="6" t="s">
        <v>58</v>
      </c>
      <c r="E163" s="1">
        <v>900</v>
      </c>
    </row>
    <row r="164" spans="1:5" ht="15.6" x14ac:dyDescent="0.25">
      <c r="A164" s="7" t="s">
        <v>208</v>
      </c>
      <c r="B164" s="9"/>
      <c r="C164" s="6"/>
      <c r="D164" s="6" t="s">
        <v>58</v>
      </c>
      <c r="E164" s="1">
        <v>0</v>
      </c>
    </row>
    <row r="165" spans="1:5" ht="15.6" x14ac:dyDescent="0.25">
      <c r="A165" s="7" t="s">
        <v>208</v>
      </c>
      <c r="B165" s="6" t="s">
        <v>213</v>
      </c>
      <c r="C165" s="6"/>
      <c r="D165" s="6" t="s">
        <v>214</v>
      </c>
      <c r="E165" s="1">
        <v>458.5</v>
      </c>
    </row>
    <row r="166" spans="1:5" ht="15.6" x14ac:dyDescent="0.25">
      <c r="A166" s="7" t="s">
        <v>208</v>
      </c>
      <c r="B166" s="6" t="s">
        <v>215</v>
      </c>
      <c r="C166" s="6" t="s">
        <v>216</v>
      </c>
      <c r="D166" s="6" t="s">
        <v>177</v>
      </c>
      <c r="E166" s="1">
        <v>1102.94</v>
      </c>
    </row>
    <row r="167" spans="1:5" ht="15.6" x14ac:dyDescent="0.25">
      <c r="A167" s="7" t="s">
        <v>208</v>
      </c>
      <c r="B167" s="7" t="s">
        <v>217</v>
      </c>
      <c r="C167" s="6" t="s">
        <v>218</v>
      </c>
      <c r="D167" s="6" t="s">
        <v>21</v>
      </c>
      <c r="E167" s="1">
        <v>506.75</v>
      </c>
    </row>
    <row r="168" spans="1:5" ht="15.6" x14ac:dyDescent="0.25">
      <c r="A168" s="7" t="s">
        <v>208</v>
      </c>
      <c r="B168" s="9"/>
      <c r="C168" s="6"/>
      <c r="D168" s="6" t="s">
        <v>21</v>
      </c>
      <c r="E168" s="1">
        <v>1.01</v>
      </c>
    </row>
    <row r="169" spans="1:5" ht="15.6" x14ac:dyDescent="0.25">
      <c r="A169" s="7" t="s">
        <v>208</v>
      </c>
      <c r="B169" s="6" t="s">
        <v>219</v>
      </c>
      <c r="C169" s="6"/>
      <c r="D169" s="6" t="s">
        <v>165</v>
      </c>
      <c r="E169" s="1">
        <v>1396</v>
      </c>
    </row>
    <row r="170" spans="1:5" ht="15.6" x14ac:dyDescent="0.25">
      <c r="A170" s="7" t="s">
        <v>208</v>
      </c>
      <c r="B170" s="7" t="s">
        <v>15</v>
      </c>
      <c r="C170" s="6" t="s">
        <v>220</v>
      </c>
      <c r="D170" s="6" t="s">
        <v>14</v>
      </c>
      <c r="E170" s="1">
        <v>251</v>
      </c>
    </row>
    <row r="171" spans="1:5" ht="15.6" x14ac:dyDescent="0.25">
      <c r="A171" s="7" t="s">
        <v>208</v>
      </c>
      <c r="B171" s="9"/>
      <c r="C171" s="6"/>
      <c r="D171" s="6" t="s">
        <v>14</v>
      </c>
      <c r="E171" s="1">
        <v>283</v>
      </c>
    </row>
    <row r="172" spans="1:5" ht="15.6" x14ac:dyDescent="0.25">
      <c r="A172" s="7" t="s">
        <v>208</v>
      </c>
      <c r="B172" s="6" t="s">
        <v>221</v>
      </c>
      <c r="C172" s="6"/>
      <c r="D172" s="6" t="s">
        <v>14</v>
      </c>
      <c r="E172" s="1">
        <v>106.36</v>
      </c>
    </row>
    <row r="173" spans="1:5" ht="15.6" x14ac:dyDescent="0.25">
      <c r="A173" s="7" t="s">
        <v>208</v>
      </c>
      <c r="B173" s="6" t="s">
        <v>222</v>
      </c>
      <c r="C173" s="6"/>
      <c r="D173" s="6" t="s">
        <v>14</v>
      </c>
      <c r="E173" s="1">
        <v>296.19</v>
      </c>
    </row>
    <row r="174" spans="1:5" ht="15.6" x14ac:dyDescent="0.25">
      <c r="A174" s="7" t="s">
        <v>208</v>
      </c>
      <c r="B174" s="6" t="s">
        <v>223</v>
      </c>
      <c r="C174" s="6"/>
      <c r="D174" s="6" t="s">
        <v>156</v>
      </c>
      <c r="E174" s="1">
        <v>210</v>
      </c>
    </row>
    <row r="175" spans="1:5" ht="15.6" x14ac:dyDescent="0.25">
      <c r="A175" s="7" t="s">
        <v>208</v>
      </c>
      <c r="B175" s="7" t="s">
        <v>224</v>
      </c>
      <c r="C175" s="6" t="s">
        <v>225</v>
      </c>
      <c r="D175" s="6" t="s">
        <v>39</v>
      </c>
      <c r="E175" s="1">
        <v>710082.34</v>
      </c>
    </row>
    <row r="176" spans="1:5" ht="15.6" x14ac:dyDescent="0.25">
      <c r="A176" s="7" t="s">
        <v>208</v>
      </c>
      <c r="B176" s="9"/>
      <c r="C176" s="6" t="s">
        <v>226</v>
      </c>
      <c r="D176" s="6" t="s">
        <v>39</v>
      </c>
      <c r="E176" s="1">
        <v>1421877.68</v>
      </c>
    </row>
    <row r="177" spans="1:5" ht="15.6" x14ac:dyDescent="0.25">
      <c r="A177" s="7" t="s">
        <v>208</v>
      </c>
      <c r="B177" s="6" t="s">
        <v>22</v>
      </c>
      <c r="C177" s="6"/>
      <c r="D177" s="6" t="s">
        <v>23</v>
      </c>
      <c r="E177" s="1">
        <v>32814.129999999997</v>
      </c>
    </row>
    <row r="178" spans="1:5" ht="15.6" x14ac:dyDescent="0.25">
      <c r="A178" s="7" t="s">
        <v>208</v>
      </c>
      <c r="B178" s="6" t="s">
        <v>227</v>
      </c>
      <c r="C178" s="6" t="s">
        <v>228</v>
      </c>
      <c r="D178" s="6" t="s">
        <v>23</v>
      </c>
      <c r="E178" s="1">
        <v>573.48</v>
      </c>
    </row>
    <row r="179" spans="1:5" ht="15.6" x14ac:dyDescent="0.25">
      <c r="A179" s="7" t="s">
        <v>208</v>
      </c>
      <c r="B179" s="6" t="s">
        <v>173</v>
      </c>
      <c r="C179" s="6"/>
      <c r="D179" s="6" t="s">
        <v>23</v>
      </c>
      <c r="E179" s="1">
        <v>1935.46</v>
      </c>
    </row>
    <row r="180" spans="1:5" ht="15.6" x14ac:dyDescent="0.25">
      <c r="A180" s="7" t="s">
        <v>208</v>
      </c>
      <c r="B180" s="7" t="s">
        <v>229</v>
      </c>
      <c r="C180" s="6" t="s">
        <v>230</v>
      </c>
      <c r="D180" s="6" t="s">
        <v>58</v>
      </c>
      <c r="E180" s="1">
        <v>775</v>
      </c>
    </row>
    <row r="181" spans="1:5" ht="15.6" x14ac:dyDescent="0.25">
      <c r="A181" s="7" t="s">
        <v>208</v>
      </c>
      <c r="B181" s="8"/>
      <c r="C181" s="7"/>
      <c r="D181" s="6" t="s">
        <v>47</v>
      </c>
      <c r="E181" s="1">
        <v>154</v>
      </c>
    </row>
    <row r="182" spans="1:5" ht="15.6" x14ac:dyDescent="0.25">
      <c r="A182" s="7" t="s">
        <v>208</v>
      </c>
      <c r="B182" s="9"/>
      <c r="C182" s="9"/>
      <c r="D182" s="6" t="s">
        <v>58</v>
      </c>
      <c r="E182" s="1">
        <v>485</v>
      </c>
    </row>
    <row r="183" spans="1:5" ht="15.6" x14ac:dyDescent="0.25">
      <c r="A183" s="7" t="s">
        <v>208</v>
      </c>
      <c r="B183" s="6" t="s">
        <v>24</v>
      </c>
      <c r="C183" s="6"/>
      <c r="D183" s="6" t="s">
        <v>25</v>
      </c>
      <c r="E183" s="1">
        <v>447.1</v>
      </c>
    </row>
    <row r="184" spans="1:5" ht="15.6" x14ac:dyDescent="0.25">
      <c r="A184" s="7" t="s">
        <v>208</v>
      </c>
      <c r="B184" s="7" t="s">
        <v>231</v>
      </c>
      <c r="C184" s="6" t="s">
        <v>232</v>
      </c>
      <c r="D184" s="6" t="s">
        <v>47</v>
      </c>
      <c r="E184" s="1">
        <v>180</v>
      </c>
    </row>
    <row r="185" spans="1:5" ht="15.6" x14ac:dyDescent="0.25">
      <c r="A185" s="7" t="s">
        <v>208</v>
      </c>
      <c r="B185" s="9"/>
      <c r="C185" s="6" t="s">
        <v>233</v>
      </c>
      <c r="D185" s="6" t="s">
        <v>47</v>
      </c>
      <c r="E185" s="1">
        <v>270</v>
      </c>
    </row>
    <row r="186" spans="1:5" ht="15.6" x14ac:dyDescent="0.25">
      <c r="A186" s="7" t="s">
        <v>208</v>
      </c>
      <c r="B186" s="6" t="s">
        <v>234</v>
      </c>
      <c r="C186" s="6" t="s">
        <v>235</v>
      </c>
      <c r="D186" s="6" t="s">
        <v>47</v>
      </c>
      <c r="E186" s="1">
        <v>257.39999999999998</v>
      </c>
    </row>
    <row r="187" spans="1:5" ht="15.6" x14ac:dyDescent="0.25">
      <c r="A187" s="7" t="s">
        <v>208</v>
      </c>
      <c r="B187" s="6" t="s">
        <v>33</v>
      </c>
      <c r="C187" s="6"/>
      <c r="D187" s="6" t="s">
        <v>21</v>
      </c>
      <c r="E187" s="1">
        <v>192</v>
      </c>
    </row>
    <row r="188" spans="1:5" ht="15.6" x14ac:dyDescent="0.25">
      <c r="A188" s="7" t="s">
        <v>208</v>
      </c>
      <c r="B188" s="7" t="s">
        <v>236</v>
      </c>
      <c r="C188" s="7" t="s">
        <v>237</v>
      </c>
      <c r="D188" s="6" t="s">
        <v>80</v>
      </c>
      <c r="E188" s="1">
        <v>17.809999999999999</v>
      </c>
    </row>
    <row r="189" spans="1:5" ht="15.6" x14ac:dyDescent="0.25">
      <c r="A189" s="7" t="s">
        <v>208</v>
      </c>
      <c r="B189" s="8"/>
      <c r="C189" s="9"/>
      <c r="D189" s="6" t="s">
        <v>76</v>
      </c>
      <c r="E189" s="1">
        <v>303</v>
      </c>
    </row>
    <row r="190" spans="1:5" ht="15.6" x14ac:dyDescent="0.25">
      <c r="A190" s="7" t="s">
        <v>208</v>
      </c>
      <c r="B190" s="9"/>
      <c r="C190" s="6"/>
      <c r="D190" s="6" t="s">
        <v>76</v>
      </c>
      <c r="E190" s="1">
        <v>64.39</v>
      </c>
    </row>
    <row r="191" spans="1:5" ht="15.6" x14ac:dyDescent="0.25">
      <c r="A191" s="7" t="s">
        <v>208</v>
      </c>
      <c r="B191" s="6" t="s">
        <v>238</v>
      </c>
      <c r="C191" s="6"/>
      <c r="D191" s="6" t="s">
        <v>14</v>
      </c>
      <c r="E191" s="1">
        <v>171.04</v>
      </c>
    </row>
    <row r="192" spans="1:5" ht="15.6" x14ac:dyDescent="0.25">
      <c r="A192" s="7" t="s">
        <v>208</v>
      </c>
      <c r="B192" s="7" t="s">
        <v>239</v>
      </c>
      <c r="C192" s="6" t="s">
        <v>240</v>
      </c>
      <c r="D192" s="6" t="s">
        <v>177</v>
      </c>
      <c r="E192" s="1">
        <v>2726.39</v>
      </c>
    </row>
    <row r="193" spans="1:5" ht="15.6" x14ac:dyDescent="0.25">
      <c r="A193" s="7" t="s">
        <v>208</v>
      </c>
      <c r="B193" s="8"/>
      <c r="C193" s="6" t="s">
        <v>241</v>
      </c>
      <c r="D193" s="6" t="s">
        <v>177</v>
      </c>
      <c r="E193" s="1">
        <v>6574.42</v>
      </c>
    </row>
    <row r="194" spans="1:5" ht="15.6" x14ac:dyDescent="0.25">
      <c r="A194" s="7" t="s">
        <v>208</v>
      </c>
      <c r="B194" s="8"/>
      <c r="C194" s="6" t="s">
        <v>242</v>
      </c>
      <c r="D194" s="6" t="s">
        <v>116</v>
      </c>
      <c r="E194" s="1">
        <v>37.07</v>
      </c>
    </row>
    <row r="195" spans="1:5" ht="15.6" x14ac:dyDescent="0.25">
      <c r="A195" s="7" t="s">
        <v>208</v>
      </c>
      <c r="B195" s="8"/>
      <c r="C195" s="6" t="s">
        <v>243</v>
      </c>
      <c r="D195" s="6" t="s">
        <v>116</v>
      </c>
      <c r="E195" s="1">
        <v>3737.66</v>
      </c>
    </row>
    <row r="196" spans="1:5" ht="15.6" x14ac:dyDescent="0.25">
      <c r="A196" s="7" t="s">
        <v>208</v>
      </c>
      <c r="B196" s="8"/>
      <c r="C196" s="6" t="s">
        <v>244</v>
      </c>
      <c r="D196" s="6" t="s">
        <v>116</v>
      </c>
      <c r="E196" s="1">
        <v>708.76</v>
      </c>
    </row>
    <row r="197" spans="1:5" ht="15.6" x14ac:dyDescent="0.25">
      <c r="A197" s="7" t="s">
        <v>208</v>
      </c>
      <c r="B197" s="9"/>
      <c r="C197" s="6"/>
      <c r="D197" s="6" t="s">
        <v>116</v>
      </c>
      <c r="E197" s="1">
        <v>10.69</v>
      </c>
    </row>
    <row r="198" spans="1:5" ht="15.6" x14ac:dyDescent="0.25">
      <c r="A198" s="7" t="s">
        <v>208</v>
      </c>
      <c r="B198" s="6" t="s">
        <v>245</v>
      </c>
      <c r="C198" s="6"/>
      <c r="D198" s="6" t="s">
        <v>23</v>
      </c>
      <c r="E198" s="1">
        <v>10.38</v>
      </c>
    </row>
    <row r="199" spans="1:5" ht="15.6" x14ac:dyDescent="0.25">
      <c r="A199" s="7" t="s">
        <v>208</v>
      </c>
      <c r="B199" s="7" t="s">
        <v>246</v>
      </c>
      <c r="C199" s="6" t="s">
        <v>247</v>
      </c>
      <c r="D199" s="6" t="s">
        <v>47</v>
      </c>
      <c r="E199" s="1">
        <v>4150</v>
      </c>
    </row>
    <row r="200" spans="1:5" ht="15.6" x14ac:dyDescent="0.25">
      <c r="A200" s="7" t="s">
        <v>208</v>
      </c>
      <c r="B200" s="8"/>
      <c r="C200" s="6" t="s">
        <v>248</v>
      </c>
      <c r="D200" s="6" t="s">
        <v>58</v>
      </c>
      <c r="E200" s="1">
        <v>725</v>
      </c>
    </row>
    <row r="201" spans="1:5" ht="15.6" x14ac:dyDescent="0.25">
      <c r="A201" s="7" t="s">
        <v>208</v>
      </c>
      <c r="B201" s="8"/>
      <c r="C201" s="6" t="s">
        <v>249</v>
      </c>
      <c r="D201" s="6" t="s">
        <v>47</v>
      </c>
      <c r="E201" s="1">
        <v>500</v>
      </c>
    </row>
    <row r="202" spans="1:5" ht="15.6" x14ac:dyDescent="0.25">
      <c r="A202" s="7" t="s">
        <v>208</v>
      </c>
      <c r="B202" s="8"/>
      <c r="C202" s="6" t="s">
        <v>250</v>
      </c>
      <c r="D202" s="6" t="s">
        <v>47</v>
      </c>
      <c r="E202" s="1">
        <v>947.17000000000007</v>
      </c>
    </row>
    <row r="203" spans="1:5" ht="15.6" x14ac:dyDescent="0.25">
      <c r="A203" s="7" t="s">
        <v>208</v>
      </c>
      <c r="B203" s="9"/>
      <c r="C203" s="6"/>
      <c r="D203" s="6" t="s">
        <v>58</v>
      </c>
      <c r="E203" s="1">
        <v>814.49</v>
      </c>
    </row>
    <row r="204" spans="1:5" ht="15.6" x14ac:dyDescent="0.25">
      <c r="A204" s="7" t="s">
        <v>208</v>
      </c>
      <c r="B204" s="6" t="s">
        <v>251</v>
      </c>
      <c r="C204" s="6"/>
      <c r="D204" s="6" t="s">
        <v>58</v>
      </c>
      <c r="E204" s="1">
        <v>410</v>
      </c>
    </row>
    <row r="205" spans="1:5" ht="15.6" x14ac:dyDescent="0.25">
      <c r="A205" s="7" t="s">
        <v>208</v>
      </c>
      <c r="B205" s="7" t="s">
        <v>252</v>
      </c>
      <c r="C205" s="6" t="s">
        <v>253</v>
      </c>
      <c r="D205" s="6" t="s">
        <v>143</v>
      </c>
      <c r="E205" s="1">
        <v>614.18000000000006</v>
      </c>
    </row>
    <row r="206" spans="1:5" ht="15.6" x14ac:dyDescent="0.25">
      <c r="A206" s="7" t="s">
        <v>208</v>
      </c>
      <c r="B206" s="8"/>
      <c r="C206" s="6" t="s">
        <v>254</v>
      </c>
      <c r="D206" s="6" t="s">
        <v>143</v>
      </c>
      <c r="E206" s="1">
        <v>1302.1200000000001</v>
      </c>
    </row>
    <row r="207" spans="1:5" ht="15.6" x14ac:dyDescent="0.25">
      <c r="A207" s="7" t="s">
        <v>208</v>
      </c>
      <c r="B207" s="9"/>
      <c r="C207" s="6"/>
      <c r="D207" s="6" t="s">
        <v>143</v>
      </c>
      <c r="E207" s="1">
        <v>-0.18</v>
      </c>
    </row>
    <row r="208" spans="1:5" ht="15.6" x14ac:dyDescent="0.25">
      <c r="A208" s="7" t="s">
        <v>208</v>
      </c>
      <c r="B208" s="7" t="s">
        <v>53</v>
      </c>
      <c r="C208" s="6" t="s">
        <v>255</v>
      </c>
      <c r="D208" s="6" t="s">
        <v>14</v>
      </c>
      <c r="E208" s="1">
        <v>8852.5500000000011</v>
      </c>
    </row>
    <row r="209" spans="1:5" ht="15.6" x14ac:dyDescent="0.25">
      <c r="A209" s="7" t="s">
        <v>208</v>
      </c>
      <c r="B209" s="8"/>
      <c r="C209" s="6" t="s">
        <v>256</v>
      </c>
      <c r="D209" s="6" t="s">
        <v>14</v>
      </c>
      <c r="E209" s="1">
        <v>2258.73</v>
      </c>
    </row>
    <row r="210" spans="1:5" ht="15.6" x14ac:dyDescent="0.25">
      <c r="A210" s="7" t="s">
        <v>208</v>
      </c>
      <c r="B210" s="8"/>
      <c r="C210" s="6" t="s">
        <v>257</v>
      </c>
      <c r="D210" s="6" t="s">
        <v>14</v>
      </c>
      <c r="E210" s="1">
        <v>307.90000000000003</v>
      </c>
    </row>
    <row r="211" spans="1:5" ht="15.6" x14ac:dyDescent="0.25">
      <c r="A211" s="7" t="s">
        <v>208</v>
      </c>
      <c r="B211" s="9"/>
      <c r="C211" s="6"/>
      <c r="D211" s="6" t="s">
        <v>14</v>
      </c>
      <c r="E211" s="1">
        <v>6026.6500000000005</v>
      </c>
    </row>
    <row r="212" spans="1:5" ht="15.6" x14ac:dyDescent="0.25">
      <c r="A212" s="7" t="s">
        <v>208</v>
      </c>
      <c r="B212" s="6" t="s">
        <v>258</v>
      </c>
      <c r="C212" s="6" t="s">
        <v>259</v>
      </c>
      <c r="D212" s="6" t="s">
        <v>70</v>
      </c>
      <c r="E212" s="1">
        <v>107.9</v>
      </c>
    </row>
    <row r="213" spans="1:5" ht="15.6" x14ac:dyDescent="0.25">
      <c r="A213" s="7" t="s">
        <v>208</v>
      </c>
      <c r="B213" s="7" t="s">
        <v>260</v>
      </c>
      <c r="C213" s="6" t="s">
        <v>261</v>
      </c>
      <c r="D213" s="6" t="s">
        <v>70</v>
      </c>
      <c r="E213" s="1">
        <v>6000</v>
      </c>
    </row>
    <row r="214" spans="1:5" ht="15.6" x14ac:dyDescent="0.25">
      <c r="A214" s="7" t="s">
        <v>208</v>
      </c>
      <c r="B214" s="8"/>
      <c r="C214" s="6" t="s">
        <v>262</v>
      </c>
      <c r="D214" s="6" t="s">
        <v>70</v>
      </c>
      <c r="E214" s="1">
        <v>8959.7199999999993</v>
      </c>
    </row>
    <row r="215" spans="1:5" ht="15.6" x14ac:dyDescent="0.25">
      <c r="A215" s="7" t="s">
        <v>208</v>
      </c>
      <c r="B215" s="9"/>
      <c r="C215" s="6"/>
      <c r="D215" s="6" t="s">
        <v>70</v>
      </c>
      <c r="E215" s="1">
        <v>3039.04</v>
      </c>
    </row>
    <row r="216" spans="1:5" ht="15.6" x14ac:dyDescent="0.25">
      <c r="A216" s="7" t="s">
        <v>208</v>
      </c>
      <c r="B216" s="7" t="s">
        <v>263</v>
      </c>
      <c r="C216" s="7"/>
      <c r="D216" s="6" t="s">
        <v>98</v>
      </c>
      <c r="E216" s="1">
        <v>69.600000000000009</v>
      </c>
    </row>
    <row r="217" spans="1:5" ht="15.6" x14ac:dyDescent="0.25">
      <c r="A217" s="7" t="s">
        <v>208</v>
      </c>
      <c r="B217" s="8"/>
      <c r="C217" s="8"/>
      <c r="D217" s="6" t="s">
        <v>14</v>
      </c>
      <c r="E217" s="1">
        <v>500</v>
      </c>
    </row>
    <row r="218" spans="1:5" ht="15.6" x14ac:dyDescent="0.25">
      <c r="A218" s="7" t="s">
        <v>208</v>
      </c>
      <c r="B218" s="8"/>
      <c r="C218" s="8"/>
      <c r="D218" s="6" t="s">
        <v>116</v>
      </c>
      <c r="E218" s="1">
        <v>228.67000000000002</v>
      </c>
    </row>
    <row r="219" spans="1:5" ht="15.6" x14ac:dyDescent="0.25">
      <c r="A219" s="7" t="s">
        <v>208</v>
      </c>
      <c r="B219" s="8"/>
      <c r="C219" s="8"/>
      <c r="D219" s="6" t="s">
        <v>58</v>
      </c>
      <c r="E219" s="1">
        <v>74.66</v>
      </c>
    </row>
    <row r="220" spans="1:5" ht="15.6" x14ac:dyDescent="0.25">
      <c r="A220" s="7" t="s">
        <v>208</v>
      </c>
      <c r="B220" s="9"/>
      <c r="C220" s="9"/>
      <c r="D220" s="6" t="s">
        <v>21</v>
      </c>
      <c r="E220" s="1">
        <v>33</v>
      </c>
    </row>
    <row r="221" spans="1:5" ht="15.6" x14ac:dyDescent="0.25">
      <c r="A221" s="7" t="s">
        <v>208</v>
      </c>
      <c r="B221" s="6" t="s">
        <v>264</v>
      </c>
      <c r="C221" s="6"/>
      <c r="D221" s="6" t="s">
        <v>47</v>
      </c>
      <c r="E221" s="1">
        <v>505.8</v>
      </c>
    </row>
    <row r="222" spans="1:5" ht="15.6" x14ac:dyDescent="0.25">
      <c r="A222" s="7" t="s">
        <v>208</v>
      </c>
      <c r="B222" s="7" t="s">
        <v>265</v>
      </c>
      <c r="C222" s="6" t="s">
        <v>266</v>
      </c>
      <c r="D222" s="6" t="s">
        <v>47</v>
      </c>
      <c r="E222" s="1">
        <v>204</v>
      </c>
    </row>
    <row r="223" spans="1:5" ht="15.6" x14ac:dyDescent="0.25">
      <c r="A223" s="7" t="s">
        <v>208</v>
      </c>
      <c r="B223" s="8"/>
      <c r="C223" s="6" t="s">
        <v>267</v>
      </c>
      <c r="D223" s="6" t="s">
        <v>43</v>
      </c>
      <c r="E223" s="1">
        <v>19054</v>
      </c>
    </row>
    <row r="224" spans="1:5" ht="15.6" x14ac:dyDescent="0.25">
      <c r="A224" s="7" t="s">
        <v>208</v>
      </c>
      <c r="B224" s="8"/>
      <c r="C224" s="6" t="s">
        <v>268</v>
      </c>
      <c r="D224" s="6" t="s">
        <v>58</v>
      </c>
      <c r="E224" s="1">
        <v>1674</v>
      </c>
    </row>
    <row r="225" spans="1:5" ht="15.6" x14ac:dyDescent="0.25">
      <c r="A225" s="7" t="s">
        <v>208</v>
      </c>
      <c r="B225" s="9"/>
      <c r="C225" s="6" t="s">
        <v>269</v>
      </c>
      <c r="D225" s="6" t="s">
        <v>43</v>
      </c>
      <c r="E225" s="1">
        <v>20246.75</v>
      </c>
    </row>
    <row r="226" spans="1:5" ht="15.6" x14ac:dyDescent="0.25">
      <c r="A226" s="7" t="s">
        <v>208</v>
      </c>
      <c r="B226" s="6" t="s">
        <v>61</v>
      </c>
      <c r="C226" s="6" t="s">
        <v>62</v>
      </c>
      <c r="D226" s="6" t="s">
        <v>63</v>
      </c>
      <c r="E226" s="1">
        <v>113677.33</v>
      </c>
    </row>
    <row r="227" spans="1:5" ht="15.6" x14ac:dyDescent="0.25">
      <c r="A227" s="7" t="s">
        <v>208</v>
      </c>
      <c r="B227" s="6" t="s">
        <v>270</v>
      </c>
      <c r="C227" s="6" t="s">
        <v>271</v>
      </c>
      <c r="D227" s="6" t="s">
        <v>58</v>
      </c>
      <c r="E227" s="1">
        <v>2140</v>
      </c>
    </row>
    <row r="228" spans="1:5" ht="15.6" x14ac:dyDescent="0.25">
      <c r="A228" s="7" t="s">
        <v>208</v>
      </c>
      <c r="B228" s="7" t="s">
        <v>178</v>
      </c>
      <c r="C228" s="6" t="s">
        <v>272</v>
      </c>
      <c r="D228" s="6" t="s">
        <v>143</v>
      </c>
      <c r="E228" s="1">
        <v>504</v>
      </c>
    </row>
    <row r="229" spans="1:5" ht="15.6" x14ac:dyDescent="0.25">
      <c r="A229" s="7" t="s">
        <v>208</v>
      </c>
      <c r="B229" s="8"/>
      <c r="C229" s="7"/>
      <c r="D229" s="6" t="s">
        <v>143</v>
      </c>
      <c r="E229" s="1">
        <v>44.27</v>
      </c>
    </row>
    <row r="230" spans="1:5" ht="15.6" x14ac:dyDescent="0.25">
      <c r="A230" s="7" t="s">
        <v>208</v>
      </c>
      <c r="B230" s="8"/>
      <c r="C230" s="8"/>
      <c r="D230" s="6" t="s">
        <v>165</v>
      </c>
      <c r="E230" s="1">
        <v>166.20000000000002</v>
      </c>
    </row>
    <row r="231" spans="1:5" ht="15.6" x14ac:dyDescent="0.25">
      <c r="A231" s="7" t="s">
        <v>208</v>
      </c>
      <c r="B231" s="8"/>
      <c r="C231" s="8"/>
      <c r="D231" s="6" t="s">
        <v>76</v>
      </c>
      <c r="E231" s="1">
        <v>23.94</v>
      </c>
    </row>
    <row r="232" spans="1:5" ht="15.6" x14ac:dyDescent="0.25">
      <c r="A232" s="7" t="s">
        <v>208</v>
      </c>
      <c r="B232" s="8"/>
      <c r="C232" s="8"/>
      <c r="D232" s="6" t="s">
        <v>70</v>
      </c>
      <c r="E232" s="1">
        <v>20689.16</v>
      </c>
    </row>
    <row r="233" spans="1:5" ht="15.6" x14ac:dyDescent="0.25">
      <c r="A233" s="7" t="s">
        <v>208</v>
      </c>
      <c r="B233" s="8"/>
      <c r="C233" s="8"/>
      <c r="D233" s="6" t="s">
        <v>47</v>
      </c>
      <c r="E233" s="1">
        <v>2833</v>
      </c>
    </row>
    <row r="234" spans="1:5" ht="15.6" x14ac:dyDescent="0.25">
      <c r="A234" s="7" t="s">
        <v>208</v>
      </c>
      <c r="B234" s="9"/>
      <c r="C234" s="9"/>
      <c r="D234" s="6" t="s">
        <v>58</v>
      </c>
      <c r="E234" s="1">
        <v>1928.44</v>
      </c>
    </row>
    <row r="235" spans="1:5" ht="15.6" x14ac:dyDescent="0.25">
      <c r="A235" s="7" t="s">
        <v>208</v>
      </c>
      <c r="B235" s="6" t="s">
        <v>273</v>
      </c>
      <c r="C235" s="6"/>
      <c r="D235" s="6" t="s">
        <v>58</v>
      </c>
      <c r="E235" s="1">
        <v>190</v>
      </c>
    </row>
    <row r="236" spans="1:5" ht="15.6" x14ac:dyDescent="0.25">
      <c r="A236" s="7" t="s">
        <v>208</v>
      </c>
      <c r="B236" s="6" t="s">
        <v>71</v>
      </c>
      <c r="C236" s="6"/>
      <c r="D236" s="6" t="s">
        <v>25</v>
      </c>
      <c r="E236" s="1">
        <v>879.11</v>
      </c>
    </row>
    <row r="237" spans="1:5" ht="15.6" x14ac:dyDescent="0.25">
      <c r="A237" s="7" t="s">
        <v>208</v>
      </c>
      <c r="B237" s="6" t="s">
        <v>274</v>
      </c>
      <c r="C237" s="6"/>
      <c r="D237" s="6" t="s">
        <v>206</v>
      </c>
      <c r="E237" s="1">
        <v>475.2</v>
      </c>
    </row>
    <row r="238" spans="1:5" ht="15.6" x14ac:dyDescent="0.25">
      <c r="A238" s="7" t="s">
        <v>208</v>
      </c>
      <c r="B238" s="6" t="s">
        <v>275</v>
      </c>
      <c r="C238" s="6"/>
      <c r="D238" s="6" t="s">
        <v>116</v>
      </c>
      <c r="E238" s="1">
        <v>198.09</v>
      </c>
    </row>
    <row r="239" spans="1:5" ht="15.6" x14ac:dyDescent="0.25">
      <c r="A239" s="7" t="s">
        <v>208</v>
      </c>
      <c r="B239" s="7" t="s">
        <v>276</v>
      </c>
      <c r="C239" s="6" t="s">
        <v>277</v>
      </c>
      <c r="D239" s="6" t="s">
        <v>47</v>
      </c>
      <c r="E239" s="1">
        <v>6927.75</v>
      </c>
    </row>
    <row r="240" spans="1:5" ht="15.6" x14ac:dyDescent="0.25">
      <c r="A240" s="7" t="s">
        <v>208</v>
      </c>
      <c r="B240" s="8"/>
      <c r="C240" s="6" t="s">
        <v>278</v>
      </c>
      <c r="D240" s="6" t="s">
        <v>58</v>
      </c>
      <c r="E240" s="1">
        <v>1916.32</v>
      </c>
    </row>
    <row r="241" spans="1:5" ht="15.6" x14ac:dyDescent="0.25">
      <c r="A241" s="7" t="s">
        <v>208</v>
      </c>
      <c r="B241" s="8"/>
      <c r="C241" s="6" t="s">
        <v>279</v>
      </c>
      <c r="D241" s="6" t="s">
        <v>58</v>
      </c>
      <c r="E241" s="1">
        <v>1301</v>
      </c>
    </row>
    <row r="242" spans="1:5" ht="15.6" x14ac:dyDescent="0.25">
      <c r="A242" s="7" t="s">
        <v>208</v>
      </c>
      <c r="B242" s="8"/>
      <c r="C242" s="6" t="s">
        <v>280</v>
      </c>
      <c r="D242" s="6" t="s">
        <v>58</v>
      </c>
      <c r="E242" s="1">
        <v>814</v>
      </c>
    </row>
    <row r="243" spans="1:5" ht="15.6" x14ac:dyDescent="0.25">
      <c r="A243" s="7" t="s">
        <v>208</v>
      </c>
      <c r="B243" s="8"/>
      <c r="C243" s="6" t="s">
        <v>281</v>
      </c>
      <c r="D243" s="6" t="s">
        <v>58</v>
      </c>
      <c r="E243" s="1">
        <v>5623.66</v>
      </c>
    </row>
    <row r="244" spans="1:5" ht="15.6" x14ac:dyDescent="0.25">
      <c r="A244" s="7" t="s">
        <v>208</v>
      </c>
      <c r="B244" s="8"/>
      <c r="C244" s="6" t="s">
        <v>282</v>
      </c>
      <c r="D244" s="6" t="s">
        <v>58</v>
      </c>
      <c r="E244" s="1">
        <v>2036</v>
      </c>
    </row>
    <row r="245" spans="1:5" ht="15.6" x14ac:dyDescent="0.25">
      <c r="A245" s="7" t="s">
        <v>208</v>
      </c>
      <c r="B245" s="8"/>
      <c r="C245" s="6" t="s">
        <v>283</v>
      </c>
      <c r="D245" s="6" t="s">
        <v>58</v>
      </c>
      <c r="E245" s="1">
        <v>1139</v>
      </c>
    </row>
    <row r="246" spans="1:5" ht="15.6" x14ac:dyDescent="0.25">
      <c r="A246" s="7" t="s">
        <v>208</v>
      </c>
      <c r="B246" s="8"/>
      <c r="C246" s="6" t="s">
        <v>284</v>
      </c>
      <c r="D246" s="6" t="s">
        <v>47</v>
      </c>
      <c r="E246" s="1">
        <v>6927.75</v>
      </c>
    </row>
    <row r="247" spans="1:5" ht="15.6" x14ac:dyDescent="0.25">
      <c r="A247" s="7" t="s">
        <v>208</v>
      </c>
      <c r="B247" s="9"/>
      <c r="C247" s="6"/>
      <c r="D247" s="6" t="s">
        <v>58</v>
      </c>
      <c r="E247" s="1">
        <v>460</v>
      </c>
    </row>
    <row r="248" spans="1:5" ht="15.6" x14ac:dyDescent="0.25">
      <c r="A248" s="7" t="s">
        <v>208</v>
      </c>
      <c r="B248" s="6" t="s">
        <v>285</v>
      </c>
      <c r="C248" s="6"/>
      <c r="D248" s="6" t="s">
        <v>75</v>
      </c>
      <c r="E248" s="1">
        <v>1269.1200000000001</v>
      </c>
    </row>
    <row r="249" spans="1:5" ht="15.6" x14ac:dyDescent="0.25">
      <c r="A249" s="7" t="s">
        <v>208</v>
      </c>
      <c r="B249" s="6" t="s">
        <v>79</v>
      </c>
      <c r="C249" s="6"/>
      <c r="D249" s="6" t="s">
        <v>80</v>
      </c>
      <c r="E249" s="1">
        <v>102.09</v>
      </c>
    </row>
    <row r="250" spans="1:5" ht="15.6" x14ac:dyDescent="0.25">
      <c r="A250" s="7" t="s">
        <v>208</v>
      </c>
      <c r="B250" s="6" t="s">
        <v>286</v>
      </c>
      <c r="C250" s="6"/>
      <c r="D250" s="6" t="s">
        <v>80</v>
      </c>
      <c r="E250" s="1">
        <v>100</v>
      </c>
    </row>
    <row r="251" spans="1:5" ht="15.6" x14ac:dyDescent="0.25">
      <c r="A251" s="7" t="s">
        <v>208</v>
      </c>
      <c r="B251" s="6" t="s">
        <v>287</v>
      </c>
      <c r="C251" s="6"/>
      <c r="D251" s="6" t="s">
        <v>76</v>
      </c>
      <c r="E251" s="1">
        <v>309</v>
      </c>
    </row>
    <row r="252" spans="1:5" ht="15.6" x14ac:dyDescent="0.25">
      <c r="A252" s="7" t="s">
        <v>208</v>
      </c>
      <c r="B252" s="6" t="s">
        <v>288</v>
      </c>
      <c r="C252" s="6" t="s">
        <v>289</v>
      </c>
      <c r="D252" s="6" t="s">
        <v>75</v>
      </c>
      <c r="E252" s="1">
        <v>3428.81</v>
      </c>
    </row>
    <row r="253" spans="1:5" ht="15.6" x14ac:dyDescent="0.25">
      <c r="A253" s="7" t="s">
        <v>208</v>
      </c>
      <c r="B253" s="6" t="s">
        <v>290</v>
      </c>
      <c r="C253" s="6" t="s">
        <v>291</v>
      </c>
      <c r="D253" s="6" t="s">
        <v>75</v>
      </c>
      <c r="E253" s="1">
        <v>774.01</v>
      </c>
    </row>
    <row r="254" spans="1:5" ht="15.6" x14ac:dyDescent="0.25">
      <c r="A254" s="7" t="s">
        <v>208</v>
      </c>
      <c r="B254" s="6" t="s">
        <v>292</v>
      </c>
      <c r="C254" s="6"/>
      <c r="D254" s="6" t="s">
        <v>14</v>
      </c>
      <c r="E254" s="1">
        <v>361.61</v>
      </c>
    </row>
    <row r="255" spans="1:5" ht="15.6" x14ac:dyDescent="0.25">
      <c r="A255" s="7" t="s">
        <v>208</v>
      </c>
      <c r="B255" s="6" t="s">
        <v>293</v>
      </c>
      <c r="C255" s="6" t="s">
        <v>294</v>
      </c>
      <c r="D255" s="6" t="s">
        <v>58</v>
      </c>
      <c r="E255" s="1">
        <v>138</v>
      </c>
    </row>
    <row r="256" spans="1:5" ht="15.6" x14ac:dyDescent="0.25">
      <c r="A256" s="7" t="s">
        <v>208</v>
      </c>
      <c r="B256" s="6" t="s">
        <v>295</v>
      </c>
      <c r="C256" s="6" t="s">
        <v>296</v>
      </c>
      <c r="D256" s="6" t="s">
        <v>58</v>
      </c>
      <c r="E256" s="1">
        <v>1900</v>
      </c>
    </row>
    <row r="257" spans="1:5" ht="15.6" x14ac:dyDescent="0.25">
      <c r="A257" s="7" t="s">
        <v>208</v>
      </c>
      <c r="B257" s="6" t="s">
        <v>297</v>
      </c>
      <c r="C257" s="6" t="s">
        <v>298</v>
      </c>
      <c r="D257" s="6" t="s">
        <v>76</v>
      </c>
      <c r="E257" s="1">
        <v>495.95</v>
      </c>
    </row>
    <row r="258" spans="1:5" ht="15.6" x14ac:dyDescent="0.25">
      <c r="A258" s="7" t="s">
        <v>208</v>
      </c>
      <c r="B258" s="6" t="s">
        <v>299</v>
      </c>
      <c r="C258" s="6"/>
      <c r="D258" s="6" t="s">
        <v>21</v>
      </c>
      <c r="E258" s="1">
        <v>209.70000000000002</v>
      </c>
    </row>
    <row r="259" spans="1:5" ht="15.6" x14ac:dyDescent="0.25">
      <c r="A259" s="7" t="s">
        <v>208</v>
      </c>
      <c r="B259" s="7" t="s">
        <v>183</v>
      </c>
      <c r="C259" s="6" t="s">
        <v>300</v>
      </c>
      <c r="D259" s="6" t="s">
        <v>70</v>
      </c>
      <c r="E259" s="1">
        <v>22704.920000000002</v>
      </c>
    </row>
    <row r="260" spans="1:5" ht="15.6" x14ac:dyDescent="0.25">
      <c r="A260" s="7" t="s">
        <v>208</v>
      </c>
      <c r="B260" s="9"/>
      <c r="C260" s="6"/>
      <c r="D260" s="6" t="s">
        <v>70</v>
      </c>
      <c r="E260" s="1">
        <v>6965.5</v>
      </c>
    </row>
    <row r="261" spans="1:5" ht="15.6" x14ac:dyDescent="0.25">
      <c r="A261" s="7" t="s">
        <v>208</v>
      </c>
      <c r="B261" s="7" t="s">
        <v>301</v>
      </c>
      <c r="C261" s="6" t="s">
        <v>302</v>
      </c>
      <c r="D261" s="6" t="s">
        <v>47</v>
      </c>
      <c r="E261" s="1">
        <v>1920</v>
      </c>
    </row>
    <row r="262" spans="1:5" ht="15.6" x14ac:dyDescent="0.25">
      <c r="A262" s="7" t="s">
        <v>208</v>
      </c>
      <c r="B262" s="9"/>
      <c r="C262" s="6" t="s">
        <v>303</v>
      </c>
      <c r="D262" s="6" t="s">
        <v>47</v>
      </c>
      <c r="E262" s="1">
        <v>960</v>
      </c>
    </row>
    <row r="263" spans="1:5" ht="15.6" x14ac:dyDescent="0.25">
      <c r="A263" s="7" t="s">
        <v>208</v>
      </c>
      <c r="B263" s="7" t="s">
        <v>304</v>
      </c>
      <c r="C263" s="6" t="s">
        <v>305</v>
      </c>
      <c r="D263" s="6" t="s">
        <v>21</v>
      </c>
      <c r="E263" s="1">
        <v>558.36</v>
      </c>
    </row>
    <row r="264" spans="1:5" ht="15.6" x14ac:dyDescent="0.25">
      <c r="A264" s="7" t="s">
        <v>208</v>
      </c>
      <c r="B264" s="8"/>
      <c r="C264" s="6" t="s">
        <v>306</v>
      </c>
      <c r="D264" s="6" t="s">
        <v>21</v>
      </c>
      <c r="E264" s="1">
        <v>2785.35</v>
      </c>
    </row>
    <row r="265" spans="1:5" ht="15.6" x14ac:dyDescent="0.25">
      <c r="A265" s="7" t="s">
        <v>208</v>
      </c>
      <c r="B265" s="9"/>
      <c r="C265" s="6"/>
      <c r="D265" s="6" t="s">
        <v>21</v>
      </c>
      <c r="E265" s="1">
        <v>5.16</v>
      </c>
    </row>
    <row r="266" spans="1:5" ht="15.6" x14ac:dyDescent="0.25">
      <c r="A266" s="7" t="s">
        <v>208</v>
      </c>
      <c r="B266" s="6" t="s">
        <v>307</v>
      </c>
      <c r="C266" s="6"/>
      <c r="D266" s="6" t="s">
        <v>308</v>
      </c>
      <c r="E266" s="1">
        <v>2957.7000000000003</v>
      </c>
    </row>
    <row r="267" spans="1:5" ht="15.6" x14ac:dyDescent="0.25">
      <c r="A267" s="7" t="s">
        <v>208</v>
      </c>
      <c r="B267" s="6" t="s">
        <v>309</v>
      </c>
      <c r="C267" s="6" t="s">
        <v>310</v>
      </c>
      <c r="D267" s="6" t="s">
        <v>58</v>
      </c>
      <c r="E267" s="1">
        <v>982</v>
      </c>
    </row>
    <row r="268" spans="1:5" ht="15.6" x14ac:dyDescent="0.25">
      <c r="A268" s="7" t="s">
        <v>208</v>
      </c>
      <c r="B268" s="7" t="s">
        <v>311</v>
      </c>
      <c r="C268" s="6" t="s">
        <v>312</v>
      </c>
      <c r="D268" s="6" t="s">
        <v>36</v>
      </c>
      <c r="E268" s="1">
        <v>1048.23</v>
      </c>
    </row>
    <row r="269" spans="1:5" ht="15.6" x14ac:dyDescent="0.25">
      <c r="A269" s="7" t="s">
        <v>208</v>
      </c>
      <c r="B269" s="8"/>
      <c r="C269" s="6" t="s">
        <v>313</v>
      </c>
      <c r="D269" s="6" t="s">
        <v>36</v>
      </c>
      <c r="E269" s="1">
        <v>1616.3400000000001</v>
      </c>
    </row>
    <row r="270" spans="1:5" ht="15.6" x14ac:dyDescent="0.25">
      <c r="A270" s="7" t="s">
        <v>208</v>
      </c>
      <c r="B270" s="8"/>
      <c r="C270" s="6" t="s">
        <v>314</v>
      </c>
      <c r="D270" s="6" t="s">
        <v>36</v>
      </c>
      <c r="E270" s="1">
        <v>181.45000000000002</v>
      </c>
    </row>
    <row r="271" spans="1:5" ht="15.6" x14ac:dyDescent="0.25">
      <c r="A271" s="7" t="s">
        <v>208</v>
      </c>
      <c r="B271" s="8"/>
      <c r="C271" s="6" t="s">
        <v>315</v>
      </c>
      <c r="D271" s="6" t="s">
        <v>36</v>
      </c>
      <c r="E271" s="1">
        <v>77.989999999999995</v>
      </c>
    </row>
    <row r="272" spans="1:5" ht="15.6" x14ac:dyDescent="0.25">
      <c r="A272" s="7" t="s">
        <v>208</v>
      </c>
      <c r="B272" s="8"/>
      <c r="C272" s="6" t="s">
        <v>316</v>
      </c>
      <c r="D272" s="6" t="s">
        <v>36</v>
      </c>
      <c r="E272" s="1">
        <v>1170.4000000000001</v>
      </c>
    </row>
    <row r="273" spans="1:5" ht="15.6" x14ac:dyDescent="0.25">
      <c r="A273" s="7" t="s">
        <v>208</v>
      </c>
      <c r="B273" s="8"/>
      <c r="C273" s="6" t="s">
        <v>317</v>
      </c>
      <c r="D273" s="6" t="s">
        <v>36</v>
      </c>
      <c r="E273" s="1">
        <v>291</v>
      </c>
    </row>
    <row r="274" spans="1:5" ht="15.6" x14ac:dyDescent="0.25">
      <c r="A274" s="7" t="s">
        <v>208</v>
      </c>
      <c r="B274" s="8"/>
      <c r="C274" s="6" t="s">
        <v>318</v>
      </c>
      <c r="D274" s="6" t="s">
        <v>36</v>
      </c>
      <c r="E274" s="1">
        <v>135.41</v>
      </c>
    </row>
    <row r="275" spans="1:5" ht="15.6" x14ac:dyDescent="0.25">
      <c r="A275" s="7" t="s">
        <v>208</v>
      </c>
      <c r="B275" s="8"/>
      <c r="C275" s="6" t="s">
        <v>319</v>
      </c>
      <c r="D275" s="6" t="s">
        <v>36</v>
      </c>
      <c r="E275" s="1">
        <v>585.20000000000005</v>
      </c>
    </row>
    <row r="276" spans="1:5" ht="15.6" x14ac:dyDescent="0.25">
      <c r="A276" s="7" t="s">
        <v>208</v>
      </c>
      <c r="B276" s="9"/>
      <c r="C276" s="6"/>
      <c r="D276" s="6" t="s">
        <v>36</v>
      </c>
      <c r="E276" s="1">
        <v>185.98</v>
      </c>
    </row>
    <row r="277" spans="1:5" ht="15.6" x14ac:dyDescent="0.25">
      <c r="A277" s="7" t="s">
        <v>208</v>
      </c>
      <c r="B277" s="6" t="s">
        <v>320</v>
      </c>
      <c r="C277" s="6"/>
      <c r="D277" s="6" t="s">
        <v>14</v>
      </c>
      <c r="E277" s="1">
        <v>582.9</v>
      </c>
    </row>
    <row r="278" spans="1:5" ht="15.6" x14ac:dyDescent="0.25">
      <c r="A278" s="7" t="s">
        <v>208</v>
      </c>
      <c r="B278" s="7" t="s">
        <v>96</v>
      </c>
      <c r="C278" s="6" t="s">
        <v>97</v>
      </c>
      <c r="D278" s="6" t="s">
        <v>98</v>
      </c>
      <c r="E278" s="1">
        <v>1088.07</v>
      </c>
    </row>
    <row r="279" spans="1:5" ht="15.6" x14ac:dyDescent="0.25">
      <c r="A279" s="7" t="s">
        <v>208</v>
      </c>
      <c r="B279" s="9"/>
      <c r="C279" s="6" t="s">
        <v>99</v>
      </c>
      <c r="D279" s="6" t="s">
        <v>98</v>
      </c>
      <c r="E279" s="1">
        <v>4352.28</v>
      </c>
    </row>
    <row r="280" spans="1:5" ht="15.6" x14ac:dyDescent="0.25">
      <c r="A280" s="7" t="s">
        <v>208</v>
      </c>
      <c r="B280" s="7" t="s">
        <v>100</v>
      </c>
      <c r="C280" s="6" t="s">
        <v>321</v>
      </c>
      <c r="D280" s="6" t="s">
        <v>14</v>
      </c>
      <c r="E280" s="1">
        <v>12805.45</v>
      </c>
    </row>
    <row r="281" spans="1:5" ht="15.6" x14ac:dyDescent="0.25">
      <c r="A281" s="7" t="s">
        <v>208</v>
      </c>
      <c r="B281" s="8"/>
      <c r="C281" s="6" t="s">
        <v>322</v>
      </c>
      <c r="D281" s="6" t="s">
        <v>14</v>
      </c>
      <c r="E281" s="1">
        <v>14234.68</v>
      </c>
    </row>
    <row r="282" spans="1:5" ht="15.6" x14ac:dyDescent="0.25">
      <c r="A282" s="7" t="s">
        <v>208</v>
      </c>
      <c r="B282" s="8"/>
      <c r="C282" s="6" t="s">
        <v>323</v>
      </c>
      <c r="D282" s="6" t="s">
        <v>14</v>
      </c>
      <c r="E282" s="1">
        <v>1018.1700000000001</v>
      </c>
    </row>
    <row r="283" spans="1:5" ht="15.6" x14ac:dyDescent="0.25">
      <c r="A283" s="7" t="s">
        <v>208</v>
      </c>
      <c r="B283" s="9"/>
      <c r="C283" s="6"/>
      <c r="D283" s="6" t="s">
        <v>14</v>
      </c>
      <c r="E283" s="1">
        <v>3987.9100000000003</v>
      </c>
    </row>
    <row r="284" spans="1:5" ht="15.6" x14ac:dyDescent="0.25">
      <c r="A284" s="7" t="s">
        <v>208</v>
      </c>
      <c r="B284" s="6" t="s">
        <v>108</v>
      </c>
      <c r="C284" s="6"/>
      <c r="D284" s="6" t="s">
        <v>14</v>
      </c>
      <c r="E284" s="1">
        <v>258.39999999999998</v>
      </c>
    </row>
    <row r="285" spans="1:5" ht="15.6" x14ac:dyDescent="0.25">
      <c r="A285" s="7" t="s">
        <v>208</v>
      </c>
      <c r="B285" s="7" t="s">
        <v>324</v>
      </c>
      <c r="C285" s="6" t="s">
        <v>325</v>
      </c>
      <c r="D285" s="6" t="s">
        <v>14</v>
      </c>
      <c r="E285" s="1">
        <v>252</v>
      </c>
    </row>
    <row r="286" spans="1:5" ht="15.6" x14ac:dyDescent="0.25">
      <c r="A286" s="7" t="s">
        <v>208</v>
      </c>
      <c r="B286" s="9"/>
      <c r="C286" s="6"/>
      <c r="D286" s="6" t="s">
        <v>14</v>
      </c>
      <c r="E286" s="1">
        <v>18.62</v>
      </c>
    </row>
    <row r="287" spans="1:5" ht="15.6" x14ac:dyDescent="0.25">
      <c r="A287" s="7" t="s">
        <v>208</v>
      </c>
      <c r="B287" s="6" t="s">
        <v>326</v>
      </c>
      <c r="C287" s="6"/>
      <c r="D287" s="6" t="s">
        <v>206</v>
      </c>
      <c r="E287" s="1">
        <v>27.19</v>
      </c>
    </row>
    <row r="288" spans="1:5" ht="15.6" x14ac:dyDescent="0.25">
      <c r="A288" s="7" t="s">
        <v>208</v>
      </c>
      <c r="B288" s="7" t="s">
        <v>327</v>
      </c>
      <c r="C288" s="7"/>
      <c r="D288" s="6" t="s">
        <v>47</v>
      </c>
      <c r="E288" s="1">
        <v>710</v>
      </c>
    </row>
    <row r="289" spans="1:5" ht="15.6" x14ac:dyDescent="0.25">
      <c r="A289" s="7" t="s">
        <v>208</v>
      </c>
      <c r="B289" s="9"/>
      <c r="C289" s="9"/>
      <c r="D289" s="6" t="s">
        <v>58</v>
      </c>
      <c r="E289" s="1">
        <v>1560</v>
      </c>
    </row>
    <row r="290" spans="1:5" ht="15.6" x14ac:dyDescent="0.25">
      <c r="A290" s="7" t="s">
        <v>208</v>
      </c>
      <c r="B290" s="7" t="s">
        <v>328</v>
      </c>
      <c r="C290" s="7"/>
      <c r="D290" s="6" t="s">
        <v>21</v>
      </c>
      <c r="E290" s="1">
        <v>62.050000000000004</v>
      </c>
    </row>
    <row r="291" spans="1:5" ht="15.6" x14ac:dyDescent="0.25">
      <c r="A291" s="7" t="s">
        <v>208</v>
      </c>
      <c r="B291" s="9"/>
      <c r="C291" s="9"/>
      <c r="D291" s="6" t="s">
        <v>23</v>
      </c>
      <c r="E291" s="1">
        <v>93.100000000000009</v>
      </c>
    </row>
    <row r="292" spans="1:5" ht="15.6" x14ac:dyDescent="0.25">
      <c r="A292" s="7" t="s">
        <v>208</v>
      </c>
      <c r="B292" s="6" t="s">
        <v>329</v>
      </c>
      <c r="C292" s="6"/>
      <c r="D292" s="6" t="s">
        <v>14</v>
      </c>
      <c r="E292" s="1">
        <v>112.46000000000001</v>
      </c>
    </row>
    <row r="293" spans="1:5" ht="15.6" x14ac:dyDescent="0.25">
      <c r="A293" s="7" t="s">
        <v>208</v>
      </c>
      <c r="B293" s="6" t="s">
        <v>330</v>
      </c>
      <c r="C293" s="6"/>
      <c r="D293" s="6" t="s">
        <v>14</v>
      </c>
      <c r="E293" s="1">
        <v>148.72999999999999</v>
      </c>
    </row>
    <row r="294" spans="1:5" ht="15.6" x14ac:dyDescent="0.25">
      <c r="A294" s="7" t="s">
        <v>208</v>
      </c>
      <c r="B294" s="6" t="s">
        <v>331</v>
      </c>
      <c r="C294" s="6"/>
      <c r="D294" s="6" t="s">
        <v>98</v>
      </c>
      <c r="E294" s="1">
        <v>88.8</v>
      </c>
    </row>
    <row r="295" spans="1:5" ht="15.6" x14ac:dyDescent="0.25">
      <c r="A295" s="7" t="s">
        <v>208</v>
      </c>
      <c r="B295" s="7" t="s">
        <v>332</v>
      </c>
      <c r="C295" s="6" t="s">
        <v>333</v>
      </c>
      <c r="D295" s="6" t="s">
        <v>47</v>
      </c>
      <c r="E295" s="1">
        <v>155</v>
      </c>
    </row>
    <row r="296" spans="1:5" ht="15.6" x14ac:dyDescent="0.25">
      <c r="A296" s="7" t="s">
        <v>208</v>
      </c>
      <c r="B296" s="9"/>
      <c r="C296" s="6" t="s">
        <v>334</v>
      </c>
      <c r="D296" s="6" t="s">
        <v>47</v>
      </c>
      <c r="E296" s="1">
        <v>775</v>
      </c>
    </row>
    <row r="297" spans="1:5" ht="15.6" x14ac:dyDescent="0.25">
      <c r="A297" s="7" t="s">
        <v>208</v>
      </c>
      <c r="B297" s="7" t="s">
        <v>335</v>
      </c>
      <c r="C297" s="6" t="s">
        <v>336</v>
      </c>
      <c r="D297" s="6" t="s">
        <v>47</v>
      </c>
      <c r="E297" s="1">
        <v>2633.55</v>
      </c>
    </row>
    <row r="298" spans="1:5" ht="15.6" x14ac:dyDescent="0.25">
      <c r="A298" s="7" t="s">
        <v>208</v>
      </c>
      <c r="B298" s="9"/>
      <c r="C298" s="6"/>
      <c r="D298" s="6" t="s">
        <v>47</v>
      </c>
      <c r="E298" s="1">
        <v>154.4</v>
      </c>
    </row>
    <row r="299" spans="1:5" ht="15.6" x14ac:dyDescent="0.25">
      <c r="A299" s="7" t="s">
        <v>208</v>
      </c>
      <c r="B299" s="7" t="s">
        <v>337</v>
      </c>
      <c r="C299" s="6" t="s">
        <v>338</v>
      </c>
      <c r="D299" s="6" t="s">
        <v>76</v>
      </c>
      <c r="E299" s="1">
        <v>250.43</v>
      </c>
    </row>
    <row r="300" spans="1:5" ht="15.6" x14ac:dyDescent="0.25">
      <c r="A300" s="7" t="s">
        <v>208</v>
      </c>
      <c r="B300" s="9"/>
      <c r="C300" s="6"/>
      <c r="D300" s="6" t="s">
        <v>76</v>
      </c>
      <c r="E300" s="1">
        <v>15.67</v>
      </c>
    </row>
    <row r="301" spans="1:5" ht="15.6" x14ac:dyDescent="0.25">
      <c r="A301" s="7" t="s">
        <v>208</v>
      </c>
      <c r="B301" s="7" t="s">
        <v>339</v>
      </c>
      <c r="C301" s="6" t="s">
        <v>340</v>
      </c>
      <c r="D301" s="6" t="s">
        <v>143</v>
      </c>
      <c r="E301" s="1">
        <v>1643.19</v>
      </c>
    </row>
    <row r="302" spans="1:5" ht="15.6" x14ac:dyDescent="0.25">
      <c r="A302" s="7" t="s">
        <v>208</v>
      </c>
      <c r="B302" s="9"/>
      <c r="C302" s="6"/>
      <c r="D302" s="6" t="s">
        <v>143</v>
      </c>
      <c r="E302" s="1">
        <v>290.93</v>
      </c>
    </row>
    <row r="303" spans="1:5" ht="15.6" x14ac:dyDescent="0.25">
      <c r="A303" s="7" t="s">
        <v>208</v>
      </c>
      <c r="B303" s="7" t="s">
        <v>341</v>
      </c>
      <c r="C303" s="7" t="s">
        <v>342</v>
      </c>
      <c r="D303" s="6" t="s">
        <v>308</v>
      </c>
      <c r="E303" s="1">
        <v>522.5</v>
      </c>
    </row>
    <row r="304" spans="1:5" ht="15.6" x14ac:dyDescent="0.25">
      <c r="A304" s="7" t="s">
        <v>208</v>
      </c>
      <c r="B304" s="8"/>
      <c r="C304" s="9"/>
      <c r="D304" s="6" t="s">
        <v>75</v>
      </c>
      <c r="E304" s="1">
        <v>3437.27</v>
      </c>
    </row>
    <row r="305" spans="1:5" ht="15.6" x14ac:dyDescent="0.25">
      <c r="A305" s="7" t="s">
        <v>208</v>
      </c>
      <c r="B305" s="9"/>
      <c r="C305" s="6" t="s">
        <v>343</v>
      </c>
      <c r="D305" s="6" t="s">
        <v>75</v>
      </c>
      <c r="E305" s="1">
        <v>2659.8</v>
      </c>
    </row>
    <row r="306" spans="1:5" ht="15.6" x14ac:dyDescent="0.25">
      <c r="A306" s="7" t="s">
        <v>208</v>
      </c>
      <c r="B306" s="7" t="s">
        <v>344</v>
      </c>
      <c r="C306" s="6" t="s">
        <v>345</v>
      </c>
      <c r="D306" s="6" t="s">
        <v>58</v>
      </c>
      <c r="E306" s="1">
        <v>209.62</v>
      </c>
    </row>
    <row r="307" spans="1:5" ht="15.6" x14ac:dyDescent="0.25">
      <c r="A307" s="7" t="s">
        <v>208</v>
      </c>
      <c r="B307" s="9"/>
      <c r="C307" s="6"/>
      <c r="D307" s="6" t="s">
        <v>58</v>
      </c>
      <c r="E307" s="1">
        <v>109.9</v>
      </c>
    </row>
    <row r="308" spans="1:5" ht="15.6" x14ac:dyDescent="0.25">
      <c r="A308" s="7" t="s">
        <v>208</v>
      </c>
      <c r="B308" s="6" t="s">
        <v>346</v>
      </c>
      <c r="C308" s="6"/>
      <c r="D308" s="6" t="s">
        <v>21</v>
      </c>
      <c r="E308" s="1">
        <v>270</v>
      </c>
    </row>
    <row r="309" spans="1:5" ht="15.6" x14ac:dyDescent="0.25">
      <c r="A309" s="7" t="s">
        <v>208</v>
      </c>
      <c r="B309" s="7" t="s">
        <v>347</v>
      </c>
      <c r="C309" s="6" t="s">
        <v>348</v>
      </c>
      <c r="D309" s="6" t="s">
        <v>21</v>
      </c>
      <c r="E309" s="1">
        <v>792.5</v>
      </c>
    </row>
    <row r="310" spans="1:5" ht="15.6" x14ac:dyDescent="0.25">
      <c r="A310" s="7" t="s">
        <v>208</v>
      </c>
      <c r="B310" s="9"/>
      <c r="C310" s="6"/>
      <c r="D310" s="6" t="s">
        <v>21</v>
      </c>
      <c r="E310" s="1">
        <v>87.5</v>
      </c>
    </row>
    <row r="311" spans="1:5" ht="15.6" x14ac:dyDescent="0.25">
      <c r="A311" s="7" t="s">
        <v>208</v>
      </c>
      <c r="B311" s="6" t="s">
        <v>349</v>
      </c>
      <c r="C311" s="6"/>
      <c r="D311" s="6" t="s">
        <v>76</v>
      </c>
      <c r="E311" s="1">
        <v>525.83000000000004</v>
      </c>
    </row>
    <row r="312" spans="1:5" ht="15.6" x14ac:dyDescent="0.25">
      <c r="A312" s="7" t="s">
        <v>208</v>
      </c>
      <c r="B312" s="7" t="s">
        <v>350</v>
      </c>
      <c r="C312" s="7"/>
      <c r="D312" s="6" t="s">
        <v>14</v>
      </c>
      <c r="E312" s="1">
        <v>133.13</v>
      </c>
    </row>
    <row r="313" spans="1:5" ht="15.6" x14ac:dyDescent="0.25">
      <c r="A313" s="7" t="s">
        <v>208</v>
      </c>
      <c r="B313" s="9"/>
      <c r="C313" s="9"/>
      <c r="D313" s="6" t="s">
        <v>351</v>
      </c>
      <c r="E313" s="1">
        <v>0</v>
      </c>
    </row>
    <row r="314" spans="1:5" ht="15.6" x14ac:dyDescent="0.25">
      <c r="A314" s="7" t="s">
        <v>208</v>
      </c>
      <c r="B314" s="7" t="s">
        <v>126</v>
      </c>
      <c r="C314" s="6" t="s">
        <v>352</v>
      </c>
      <c r="D314" s="6" t="s">
        <v>116</v>
      </c>
      <c r="E314" s="1">
        <v>3006.7200000000003</v>
      </c>
    </row>
    <row r="315" spans="1:5" ht="15.6" x14ac:dyDescent="0.25">
      <c r="A315" s="7" t="s">
        <v>208</v>
      </c>
      <c r="B315" s="9"/>
      <c r="C315" s="6" t="s">
        <v>353</v>
      </c>
      <c r="D315" s="6" t="s">
        <v>177</v>
      </c>
      <c r="E315" s="1">
        <v>2241.2000000000003</v>
      </c>
    </row>
    <row r="316" spans="1:5" ht="15.6" x14ac:dyDescent="0.25">
      <c r="A316" s="7" t="s">
        <v>208</v>
      </c>
      <c r="B316" s="6" t="s">
        <v>354</v>
      </c>
      <c r="C316" s="6"/>
      <c r="D316" s="6" t="s">
        <v>179</v>
      </c>
      <c r="E316" s="1">
        <v>135.91</v>
      </c>
    </row>
    <row r="317" spans="1:5" ht="15.6" x14ac:dyDescent="0.25">
      <c r="A317" s="7" t="s">
        <v>208</v>
      </c>
      <c r="B317" s="6" t="s">
        <v>355</v>
      </c>
      <c r="C317" s="6"/>
      <c r="D317" s="6" t="s">
        <v>14</v>
      </c>
      <c r="E317" s="1">
        <v>171.5</v>
      </c>
    </row>
    <row r="318" spans="1:5" ht="15.6" x14ac:dyDescent="0.25">
      <c r="A318" s="7" t="s">
        <v>208</v>
      </c>
      <c r="B318" s="6" t="s">
        <v>356</v>
      </c>
      <c r="C318" s="6"/>
      <c r="D318" s="6" t="s">
        <v>76</v>
      </c>
      <c r="E318" s="1">
        <v>312.25</v>
      </c>
    </row>
    <row r="319" spans="1:5" ht="15.6" x14ac:dyDescent="0.25">
      <c r="A319" s="7" t="s">
        <v>208</v>
      </c>
      <c r="B319" s="6" t="s">
        <v>357</v>
      </c>
      <c r="C319" s="6" t="s">
        <v>358</v>
      </c>
      <c r="D319" s="6" t="s">
        <v>21</v>
      </c>
      <c r="E319" s="1">
        <v>10980</v>
      </c>
    </row>
    <row r="320" spans="1:5" ht="15.6" x14ac:dyDescent="0.25">
      <c r="A320" s="7" t="s">
        <v>208</v>
      </c>
      <c r="B320" s="7" t="s">
        <v>359</v>
      </c>
      <c r="C320" s="6" t="s">
        <v>360</v>
      </c>
      <c r="D320" s="6" t="s">
        <v>116</v>
      </c>
      <c r="E320" s="1">
        <v>6384.89</v>
      </c>
    </row>
    <row r="321" spans="1:5" ht="15.6" x14ac:dyDescent="0.25">
      <c r="A321" s="7" t="s">
        <v>208</v>
      </c>
      <c r="B321" s="9"/>
      <c r="C321" s="6"/>
      <c r="D321" s="6" t="s">
        <v>116</v>
      </c>
      <c r="E321" s="1">
        <v>-58.64</v>
      </c>
    </row>
    <row r="322" spans="1:5" ht="15.6" x14ac:dyDescent="0.25">
      <c r="A322" s="7" t="s">
        <v>208</v>
      </c>
      <c r="B322" s="7" t="s">
        <v>134</v>
      </c>
      <c r="C322" s="6" t="s">
        <v>361</v>
      </c>
      <c r="D322" s="6" t="s">
        <v>76</v>
      </c>
      <c r="E322" s="1">
        <v>447.93</v>
      </c>
    </row>
    <row r="323" spans="1:5" ht="15.6" x14ac:dyDescent="0.25">
      <c r="A323" s="7" t="s">
        <v>208</v>
      </c>
      <c r="B323" s="8"/>
      <c r="C323" s="6" t="s">
        <v>362</v>
      </c>
      <c r="D323" s="6" t="s">
        <v>76</v>
      </c>
      <c r="E323" s="1">
        <v>1624.74</v>
      </c>
    </row>
    <row r="324" spans="1:5" ht="15.6" x14ac:dyDescent="0.25">
      <c r="A324" s="7" t="s">
        <v>208</v>
      </c>
      <c r="B324" s="8"/>
      <c r="C324" s="6" t="s">
        <v>363</v>
      </c>
      <c r="D324" s="6" t="s">
        <v>177</v>
      </c>
      <c r="E324" s="1">
        <v>2495.67</v>
      </c>
    </row>
    <row r="325" spans="1:5" ht="15.6" x14ac:dyDescent="0.25">
      <c r="A325" s="7" t="s">
        <v>208</v>
      </c>
      <c r="B325" s="8"/>
      <c r="C325" s="6" t="s">
        <v>364</v>
      </c>
      <c r="D325" s="6" t="s">
        <v>351</v>
      </c>
      <c r="E325" s="1">
        <v>1437.39</v>
      </c>
    </row>
    <row r="326" spans="1:5" ht="15.6" x14ac:dyDescent="0.25">
      <c r="A326" s="7" t="s">
        <v>208</v>
      </c>
      <c r="B326" s="8"/>
      <c r="C326" s="6" t="s">
        <v>365</v>
      </c>
      <c r="D326" s="6" t="s">
        <v>76</v>
      </c>
      <c r="E326" s="1">
        <v>215.03</v>
      </c>
    </row>
    <row r="327" spans="1:5" ht="15.6" x14ac:dyDescent="0.25">
      <c r="A327" s="7" t="s">
        <v>208</v>
      </c>
      <c r="B327" s="8"/>
      <c r="C327" s="6" t="s">
        <v>366</v>
      </c>
      <c r="D327" s="6" t="s">
        <v>76</v>
      </c>
      <c r="E327" s="1">
        <v>3775.88</v>
      </c>
    </row>
    <row r="328" spans="1:5" ht="15.6" x14ac:dyDescent="0.25">
      <c r="A328" s="7" t="s">
        <v>208</v>
      </c>
      <c r="B328" s="8"/>
      <c r="C328" s="6" t="s">
        <v>367</v>
      </c>
      <c r="D328" s="6" t="s">
        <v>351</v>
      </c>
      <c r="E328" s="1">
        <v>2743.87</v>
      </c>
    </row>
    <row r="329" spans="1:5" ht="15.6" x14ac:dyDescent="0.25">
      <c r="A329" s="7" t="s">
        <v>208</v>
      </c>
      <c r="B329" s="8"/>
      <c r="C329" s="6" t="s">
        <v>368</v>
      </c>
      <c r="D329" s="6" t="s">
        <v>76</v>
      </c>
      <c r="E329" s="1">
        <v>3232.78</v>
      </c>
    </row>
    <row r="330" spans="1:5" ht="15.6" x14ac:dyDescent="0.25">
      <c r="A330" s="7" t="s">
        <v>208</v>
      </c>
      <c r="B330" s="8"/>
      <c r="C330" s="6" t="s">
        <v>369</v>
      </c>
      <c r="D330" s="6" t="s">
        <v>177</v>
      </c>
      <c r="E330" s="1">
        <v>1014.94</v>
      </c>
    </row>
    <row r="331" spans="1:5" ht="15.6" x14ac:dyDescent="0.25">
      <c r="A331" s="7" t="s">
        <v>208</v>
      </c>
      <c r="B331" s="8"/>
      <c r="C331" s="6" t="s">
        <v>370</v>
      </c>
      <c r="D331" s="6" t="s">
        <v>116</v>
      </c>
      <c r="E331" s="1">
        <v>1478.48</v>
      </c>
    </row>
    <row r="332" spans="1:5" ht="15.6" x14ac:dyDescent="0.25">
      <c r="A332" s="7" t="s">
        <v>208</v>
      </c>
      <c r="B332" s="8"/>
      <c r="C332" s="6" t="s">
        <v>371</v>
      </c>
      <c r="D332" s="6" t="s">
        <v>76</v>
      </c>
      <c r="E332" s="1">
        <v>1616.25</v>
      </c>
    </row>
    <row r="333" spans="1:5" ht="15.6" x14ac:dyDescent="0.25">
      <c r="A333" s="7" t="s">
        <v>208</v>
      </c>
      <c r="B333" s="8"/>
      <c r="C333" s="6" t="s">
        <v>372</v>
      </c>
      <c r="D333" s="6" t="s">
        <v>76</v>
      </c>
      <c r="E333" s="1">
        <v>2367.38</v>
      </c>
    </row>
    <row r="334" spans="1:5" ht="15.6" x14ac:dyDescent="0.25">
      <c r="A334" s="7" t="s">
        <v>208</v>
      </c>
      <c r="B334" s="9"/>
      <c r="C334" s="6"/>
      <c r="D334" s="6" t="s">
        <v>76</v>
      </c>
      <c r="E334" s="1">
        <v>1652.1100000000001</v>
      </c>
    </row>
    <row r="335" spans="1:5" ht="15.6" x14ac:dyDescent="0.25">
      <c r="A335" s="7" t="s">
        <v>208</v>
      </c>
      <c r="B335" s="6" t="s">
        <v>373</v>
      </c>
      <c r="C335" s="6" t="s">
        <v>374</v>
      </c>
      <c r="D335" s="6" t="s">
        <v>375</v>
      </c>
      <c r="E335" s="1">
        <v>700</v>
      </c>
    </row>
    <row r="336" spans="1:5" ht="15.6" x14ac:dyDescent="0.25">
      <c r="A336" s="7" t="s">
        <v>208</v>
      </c>
      <c r="B336" s="6" t="s">
        <v>376</v>
      </c>
      <c r="C336" s="6" t="s">
        <v>377</v>
      </c>
      <c r="D336" s="6" t="s">
        <v>378</v>
      </c>
      <c r="E336" s="1">
        <v>1247664</v>
      </c>
    </row>
    <row r="337" spans="1:5" ht="15.6" x14ac:dyDescent="0.25">
      <c r="A337" s="7" t="s">
        <v>208</v>
      </c>
      <c r="B337" s="7" t="s">
        <v>379</v>
      </c>
      <c r="C337" s="6" t="s">
        <v>380</v>
      </c>
      <c r="D337" s="6" t="s">
        <v>116</v>
      </c>
      <c r="E337" s="1">
        <v>35163.950000000004</v>
      </c>
    </row>
    <row r="338" spans="1:5" ht="15.6" x14ac:dyDescent="0.25">
      <c r="A338" s="7" t="s">
        <v>208</v>
      </c>
      <c r="B338" s="9"/>
      <c r="C338" s="6"/>
      <c r="D338" s="6" t="s">
        <v>116</v>
      </c>
      <c r="E338" s="1">
        <v>0</v>
      </c>
    </row>
    <row r="339" spans="1:5" ht="15.6" x14ac:dyDescent="0.25">
      <c r="A339" s="7" t="s">
        <v>208</v>
      </c>
      <c r="B339" s="7" t="s">
        <v>145</v>
      </c>
      <c r="C339" s="6" t="s">
        <v>146</v>
      </c>
      <c r="D339" s="6" t="s">
        <v>98</v>
      </c>
      <c r="E339" s="1">
        <v>48302.43</v>
      </c>
    </row>
    <row r="340" spans="1:5" ht="15.6" x14ac:dyDescent="0.25">
      <c r="A340" s="7" t="s">
        <v>208</v>
      </c>
      <c r="B340" s="8"/>
      <c r="C340" s="6" t="s">
        <v>381</v>
      </c>
      <c r="D340" s="6" t="s">
        <v>14</v>
      </c>
      <c r="E340" s="1">
        <v>59423.39</v>
      </c>
    </row>
    <row r="341" spans="1:5" ht="15.6" x14ac:dyDescent="0.25">
      <c r="A341" s="7" t="s">
        <v>208</v>
      </c>
      <c r="B341" s="8"/>
      <c r="C341" s="6" t="s">
        <v>382</v>
      </c>
      <c r="D341" s="6" t="s">
        <v>14</v>
      </c>
      <c r="E341" s="1">
        <v>22419.65</v>
      </c>
    </row>
    <row r="342" spans="1:5" ht="15.6" x14ac:dyDescent="0.25">
      <c r="A342" s="7" t="s">
        <v>208</v>
      </c>
      <c r="B342" s="8"/>
      <c r="C342" s="6" t="s">
        <v>383</v>
      </c>
      <c r="D342" s="6" t="s">
        <v>14</v>
      </c>
      <c r="E342" s="1">
        <v>48845.72</v>
      </c>
    </row>
    <row r="343" spans="1:5" ht="15.6" x14ac:dyDescent="0.25">
      <c r="A343" s="7" t="s">
        <v>208</v>
      </c>
      <c r="B343" s="9"/>
      <c r="C343" s="6"/>
      <c r="D343" s="6" t="s">
        <v>14</v>
      </c>
      <c r="E343" s="1">
        <v>74420.66</v>
      </c>
    </row>
    <row r="344" spans="1:5" ht="15.6" x14ac:dyDescent="0.25">
      <c r="A344" s="7" t="s">
        <v>208</v>
      </c>
      <c r="B344" s="7" t="s">
        <v>384</v>
      </c>
      <c r="C344" s="6" t="s">
        <v>385</v>
      </c>
      <c r="D344" s="6" t="s">
        <v>47</v>
      </c>
      <c r="E344" s="1">
        <v>1862.4</v>
      </c>
    </row>
    <row r="345" spans="1:5" ht="15.6" x14ac:dyDescent="0.25">
      <c r="A345" s="7" t="s">
        <v>208</v>
      </c>
      <c r="B345" s="9"/>
      <c r="C345" s="6"/>
      <c r="D345" s="6" t="s">
        <v>47</v>
      </c>
      <c r="E345" s="1">
        <v>310.40000000000003</v>
      </c>
    </row>
    <row r="346" spans="1:5" ht="15.6" x14ac:dyDescent="0.25">
      <c r="A346" s="7" t="s">
        <v>208</v>
      </c>
      <c r="B346" s="6" t="s">
        <v>386</v>
      </c>
      <c r="C346" s="6"/>
      <c r="D346" s="6" t="s">
        <v>52</v>
      </c>
      <c r="E346" s="1">
        <v>2077.5300000000002</v>
      </c>
    </row>
    <row r="347" spans="1:5" ht="15.6" x14ac:dyDescent="0.25">
      <c r="A347" s="7" t="s">
        <v>208</v>
      </c>
      <c r="B347" s="7" t="s">
        <v>148</v>
      </c>
      <c r="C347" s="7"/>
      <c r="D347" s="6" t="s">
        <v>76</v>
      </c>
      <c r="E347" s="1">
        <v>118.04</v>
      </c>
    </row>
    <row r="348" spans="1:5" ht="15.6" x14ac:dyDescent="0.25">
      <c r="A348" s="7" t="s">
        <v>208</v>
      </c>
      <c r="B348" s="9"/>
      <c r="C348" s="9"/>
      <c r="D348" s="6" t="s">
        <v>67</v>
      </c>
      <c r="E348" s="1">
        <v>35</v>
      </c>
    </row>
    <row r="349" spans="1:5" ht="15.6" x14ac:dyDescent="0.25">
      <c r="A349" s="7" t="s">
        <v>208</v>
      </c>
      <c r="B349" s="6" t="s">
        <v>387</v>
      </c>
      <c r="C349" s="6"/>
      <c r="D349" s="6" t="s">
        <v>76</v>
      </c>
      <c r="E349" s="1">
        <v>138.39000000000001</v>
      </c>
    </row>
    <row r="350" spans="1:5" ht="15.6" x14ac:dyDescent="0.25">
      <c r="A350" s="7" t="s">
        <v>208</v>
      </c>
      <c r="B350" s="6" t="s">
        <v>149</v>
      </c>
      <c r="C350" s="6"/>
      <c r="D350" s="6" t="s">
        <v>80</v>
      </c>
      <c r="E350" s="1">
        <v>2078.56</v>
      </c>
    </row>
    <row r="351" spans="1:5" ht="15.6" x14ac:dyDescent="0.25">
      <c r="A351" s="7" t="s">
        <v>208</v>
      </c>
      <c r="B351" s="6" t="s">
        <v>158</v>
      </c>
      <c r="C351" s="6"/>
      <c r="D351" s="6" t="s">
        <v>23</v>
      </c>
      <c r="E351" s="1">
        <v>10841.94</v>
      </c>
    </row>
    <row r="352" spans="1:5" ht="15.6" x14ac:dyDescent="0.25">
      <c r="A352" s="7" t="s">
        <v>208</v>
      </c>
      <c r="B352" s="7" t="s">
        <v>388</v>
      </c>
      <c r="C352" s="6" t="s">
        <v>389</v>
      </c>
      <c r="D352" s="6" t="s">
        <v>14</v>
      </c>
      <c r="E352" s="1">
        <v>563.76</v>
      </c>
    </row>
    <row r="353" spans="1:5" ht="15.6" x14ac:dyDescent="0.25">
      <c r="A353" s="7" t="s">
        <v>208</v>
      </c>
      <c r="B353" s="9"/>
      <c r="C353" s="6"/>
      <c r="D353" s="6" t="s">
        <v>14</v>
      </c>
      <c r="E353" s="1">
        <v>3.24</v>
      </c>
    </row>
    <row r="354" spans="1:5" ht="15.6" x14ac:dyDescent="0.25">
      <c r="A354" s="7" t="s">
        <v>208</v>
      </c>
      <c r="B354" s="6" t="s">
        <v>390</v>
      </c>
      <c r="C354" s="6"/>
      <c r="D354" s="6" t="s">
        <v>14</v>
      </c>
      <c r="E354" s="1">
        <v>219.02</v>
      </c>
    </row>
    <row r="355" spans="1:5" ht="15.6" x14ac:dyDescent="0.25">
      <c r="A355" s="7" t="s">
        <v>208</v>
      </c>
      <c r="B355" s="7" t="s">
        <v>391</v>
      </c>
      <c r="C355" s="6" t="s">
        <v>392</v>
      </c>
      <c r="D355" s="6" t="s">
        <v>21</v>
      </c>
      <c r="E355" s="1">
        <v>810</v>
      </c>
    </row>
    <row r="356" spans="1:5" ht="15.6" x14ac:dyDescent="0.25">
      <c r="A356" s="7" t="s">
        <v>208</v>
      </c>
      <c r="B356" s="9"/>
      <c r="C356" s="6" t="s">
        <v>393</v>
      </c>
      <c r="D356" s="6" t="s">
        <v>21</v>
      </c>
      <c r="E356" s="1">
        <v>1200</v>
      </c>
    </row>
    <row r="357" spans="1:5" ht="15.6" x14ac:dyDescent="0.25">
      <c r="A357" s="7" t="s">
        <v>208</v>
      </c>
      <c r="B357" s="6" t="s">
        <v>163</v>
      </c>
      <c r="C357" s="6" t="s">
        <v>164</v>
      </c>
      <c r="D357" s="6" t="s">
        <v>165</v>
      </c>
      <c r="E357" s="1">
        <v>9831.15</v>
      </c>
    </row>
    <row r="358" spans="1:5" ht="15.6" x14ac:dyDescent="0.25">
      <c r="A358" s="7" t="s">
        <v>208</v>
      </c>
      <c r="B358" s="7" t="s">
        <v>394</v>
      </c>
      <c r="C358" s="6" t="s">
        <v>395</v>
      </c>
      <c r="D358" s="6" t="s">
        <v>36</v>
      </c>
      <c r="E358" s="1">
        <v>29.22</v>
      </c>
    </row>
    <row r="359" spans="1:5" ht="15.6" x14ac:dyDescent="0.25">
      <c r="A359" s="7" t="s">
        <v>208</v>
      </c>
      <c r="B359" s="8"/>
      <c r="C359" s="6" t="s">
        <v>396</v>
      </c>
      <c r="D359" s="6" t="s">
        <v>36</v>
      </c>
      <c r="E359" s="1">
        <v>17.79</v>
      </c>
    </row>
    <row r="360" spans="1:5" ht="15.6" x14ac:dyDescent="0.25">
      <c r="A360" s="7" t="s">
        <v>208</v>
      </c>
      <c r="B360" s="9"/>
      <c r="C360" s="6"/>
      <c r="D360" s="6" t="s">
        <v>36</v>
      </c>
      <c r="E360" s="1">
        <v>232.98000000000002</v>
      </c>
    </row>
    <row r="361" spans="1:5" ht="15.6" x14ac:dyDescent="0.25">
      <c r="A361" s="7" t="s">
        <v>208</v>
      </c>
      <c r="B361" s="6" t="s">
        <v>397</v>
      </c>
      <c r="C361" s="6"/>
      <c r="D361" s="6" t="s">
        <v>122</v>
      </c>
      <c r="E361" s="1">
        <v>1227.82</v>
      </c>
    </row>
    <row r="362" spans="1:5" ht="15.6" x14ac:dyDescent="0.25">
      <c r="A362" s="7"/>
      <c r="B362" s="10" t="s">
        <v>398</v>
      </c>
      <c r="C362" s="11"/>
      <c r="D362" s="12"/>
      <c r="E362" s="17">
        <v>4219096.28</v>
      </c>
    </row>
    <row r="363" spans="1:5" ht="15.6" x14ac:dyDescent="0.25">
      <c r="A363" s="7" t="s">
        <v>399</v>
      </c>
      <c r="B363" s="6" t="s">
        <v>400</v>
      </c>
      <c r="C363" s="6"/>
      <c r="D363" s="6" t="s">
        <v>401</v>
      </c>
      <c r="E363" s="1">
        <v>195</v>
      </c>
    </row>
    <row r="364" spans="1:5" ht="15.6" x14ac:dyDescent="0.25">
      <c r="A364" s="7" t="s">
        <v>399</v>
      </c>
      <c r="B364" s="7" t="s">
        <v>402</v>
      </c>
      <c r="C364" s="6" t="s">
        <v>403</v>
      </c>
      <c r="D364" s="6" t="s">
        <v>116</v>
      </c>
      <c r="E364" s="1">
        <v>2165.21</v>
      </c>
    </row>
    <row r="365" spans="1:5" ht="15.6" x14ac:dyDescent="0.25">
      <c r="A365" s="7" t="s">
        <v>399</v>
      </c>
      <c r="B365" s="9"/>
      <c r="C365" s="6"/>
      <c r="D365" s="6" t="s">
        <v>116</v>
      </c>
      <c r="E365" s="1">
        <v>0</v>
      </c>
    </row>
    <row r="366" spans="1:5" ht="15.6" x14ac:dyDescent="0.25">
      <c r="A366" s="7" t="s">
        <v>399</v>
      </c>
      <c r="B366" s="6" t="s">
        <v>404</v>
      </c>
      <c r="C366" s="6" t="s">
        <v>405</v>
      </c>
      <c r="D366" s="6" t="s">
        <v>47</v>
      </c>
      <c r="E366" s="1">
        <v>1719</v>
      </c>
    </row>
    <row r="367" spans="1:5" ht="15.6" x14ac:dyDescent="0.25">
      <c r="A367" s="7" t="s">
        <v>399</v>
      </c>
      <c r="B367" s="6" t="s">
        <v>406</v>
      </c>
      <c r="C367" s="6"/>
      <c r="D367" s="6" t="s">
        <v>14</v>
      </c>
      <c r="E367" s="1">
        <v>30</v>
      </c>
    </row>
    <row r="368" spans="1:5" ht="15.6" x14ac:dyDescent="0.25">
      <c r="A368" s="7" t="s">
        <v>399</v>
      </c>
      <c r="B368" s="6" t="s">
        <v>22</v>
      </c>
      <c r="C368" s="6"/>
      <c r="D368" s="6" t="s">
        <v>23</v>
      </c>
      <c r="E368" s="1">
        <v>3366.01</v>
      </c>
    </row>
    <row r="369" spans="1:5" ht="15.6" x14ac:dyDescent="0.25">
      <c r="A369" s="7" t="s">
        <v>399</v>
      </c>
      <c r="B369" s="6" t="s">
        <v>407</v>
      </c>
      <c r="C369" s="6" t="s">
        <v>408</v>
      </c>
      <c r="D369" s="6" t="s">
        <v>104</v>
      </c>
      <c r="E369" s="1">
        <v>13190</v>
      </c>
    </row>
    <row r="370" spans="1:5" ht="15.6" x14ac:dyDescent="0.25">
      <c r="A370" s="7" t="s">
        <v>399</v>
      </c>
      <c r="B370" s="6" t="s">
        <v>26</v>
      </c>
      <c r="C370" s="6"/>
      <c r="D370" s="6" t="s">
        <v>98</v>
      </c>
      <c r="E370" s="1">
        <v>95.84</v>
      </c>
    </row>
    <row r="371" spans="1:5" ht="15.6" x14ac:dyDescent="0.25">
      <c r="A371" s="7" t="s">
        <v>399</v>
      </c>
      <c r="B371" s="6" t="s">
        <v>33</v>
      </c>
      <c r="C371" s="6"/>
      <c r="D371" s="6" t="s">
        <v>21</v>
      </c>
      <c r="E371" s="1">
        <v>160</v>
      </c>
    </row>
    <row r="372" spans="1:5" ht="15.6" x14ac:dyDescent="0.25">
      <c r="A372" s="7" t="s">
        <v>399</v>
      </c>
      <c r="B372" s="6" t="s">
        <v>409</v>
      </c>
      <c r="C372" s="6"/>
      <c r="D372" s="6" t="s">
        <v>23</v>
      </c>
      <c r="E372" s="1">
        <v>5250</v>
      </c>
    </row>
    <row r="373" spans="1:5" ht="15.6" x14ac:dyDescent="0.25">
      <c r="A373" s="7" t="s">
        <v>399</v>
      </c>
      <c r="B373" s="6" t="s">
        <v>53</v>
      </c>
      <c r="C373" s="6"/>
      <c r="D373" s="6" t="s">
        <v>14</v>
      </c>
      <c r="E373" s="1">
        <v>154.35</v>
      </c>
    </row>
    <row r="374" spans="1:5" ht="15.6" x14ac:dyDescent="0.25">
      <c r="A374" s="7" t="s">
        <v>399</v>
      </c>
      <c r="B374" s="6" t="s">
        <v>260</v>
      </c>
      <c r="C374" s="6" t="s">
        <v>410</v>
      </c>
      <c r="D374" s="6" t="s">
        <v>70</v>
      </c>
      <c r="E374" s="1">
        <v>3590.2200000000003</v>
      </c>
    </row>
    <row r="375" spans="1:5" ht="15.6" x14ac:dyDescent="0.25">
      <c r="A375" s="7" t="s">
        <v>399</v>
      </c>
      <c r="B375" s="6" t="s">
        <v>64</v>
      </c>
      <c r="C375" s="6" t="s">
        <v>411</v>
      </c>
      <c r="D375" s="6" t="s">
        <v>14</v>
      </c>
      <c r="E375" s="1">
        <v>326</v>
      </c>
    </row>
    <row r="376" spans="1:5" ht="15.6" x14ac:dyDescent="0.25">
      <c r="A376" s="7" t="s">
        <v>399</v>
      </c>
      <c r="B376" s="6" t="s">
        <v>79</v>
      </c>
      <c r="C376" s="6"/>
      <c r="D376" s="6" t="s">
        <v>80</v>
      </c>
      <c r="E376" s="1">
        <v>2597.4</v>
      </c>
    </row>
    <row r="377" spans="1:5" ht="15.6" x14ac:dyDescent="0.25">
      <c r="A377" s="7" t="s">
        <v>399</v>
      </c>
      <c r="B377" s="6" t="s">
        <v>412</v>
      </c>
      <c r="C377" s="6"/>
      <c r="D377" s="6" t="s">
        <v>413</v>
      </c>
      <c r="E377" s="1">
        <v>2180.85</v>
      </c>
    </row>
    <row r="378" spans="1:5" ht="15.6" x14ac:dyDescent="0.25">
      <c r="A378" s="7" t="s">
        <v>399</v>
      </c>
      <c r="B378" s="6" t="s">
        <v>414</v>
      </c>
      <c r="C378" s="6"/>
      <c r="D378" s="6" t="s">
        <v>23</v>
      </c>
      <c r="E378" s="1">
        <v>1442.81</v>
      </c>
    </row>
    <row r="379" spans="1:5" ht="15.6" x14ac:dyDescent="0.25">
      <c r="A379" s="7" t="s">
        <v>399</v>
      </c>
      <c r="B379" s="6" t="s">
        <v>415</v>
      </c>
      <c r="C379" s="6" t="s">
        <v>416</v>
      </c>
      <c r="D379" s="6" t="s">
        <v>104</v>
      </c>
      <c r="E379" s="1">
        <v>743</v>
      </c>
    </row>
    <row r="380" spans="1:5" ht="15.6" x14ac:dyDescent="0.25">
      <c r="A380" s="7" t="s">
        <v>399</v>
      </c>
      <c r="B380" s="6" t="s">
        <v>417</v>
      </c>
      <c r="C380" s="6"/>
      <c r="D380" s="6" t="s">
        <v>143</v>
      </c>
      <c r="E380" s="1">
        <v>230.76</v>
      </c>
    </row>
    <row r="381" spans="1:5" ht="15.6" x14ac:dyDescent="0.25">
      <c r="A381" s="7" t="s">
        <v>399</v>
      </c>
      <c r="B381" s="7" t="s">
        <v>418</v>
      </c>
      <c r="C381" s="6" t="s">
        <v>419</v>
      </c>
      <c r="D381" s="6" t="s">
        <v>413</v>
      </c>
      <c r="E381" s="1">
        <v>18323.600000000002</v>
      </c>
    </row>
    <row r="382" spans="1:5" ht="15.6" x14ac:dyDescent="0.25">
      <c r="A382" s="7" t="s">
        <v>399</v>
      </c>
      <c r="B382" s="9"/>
      <c r="C382" s="6"/>
      <c r="D382" s="6" t="s">
        <v>413</v>
      </c>
      <c r="E382" s="1">
        <v>-18292.04</v>
      </c>
    </row>
    <row r="383" spans="1:5" ht="15.6" x14ac:dyDescent="0.25">
      <c r="A383" s="7" t="s">
        <v>399</v>
      </c>
      <c r="B383" s="7" t="s">
        <v>420</v>
      </c>
      <c r="C383" s="7"/>
      <c r="D383" s="6" t="s">
        <v>421</v>
      </c>
      <c r="E383" s="1">
        <v>200</v>
      </c>
    </row>
    <row r="384" spans="1:5" ht="15.6" x14ac:dyDescent="0.25">
      <c r="A384" s="7" t="s">
        <v>399</v>
      </c>
      <c r="B384" s="8"/>
      <c r="C384" s="8"/>
      <c r="D384" s="6" t="s">
        <v>14</v>
      </c>
      <c r="E384" s="1">
        <v>347.02</v>
      </c>
    </row>
    <row r="385" spans="1:5" ht="15.6" x14ac:dyDescent="0.25">
      <c r="A385" s="7" t="s">
        <v>399</v>
      </c>
      <c r="B385" s="8"/>
      <c r="C385" s="8"/>
      <c r="D385" s="6" t="s">
        <v>67</v>
      </c>
      <c r="E385" s="1">
        <v>170</v>
      </c>
    </row>
    <row r="386" spans="1:5" ht="15.6" x14ac:dyDescent="0.25">
      <c r="A386" s="7" t="s">
        <v>399</v>
      </c>
      <c r="B386" s="8"/>
      <c r="C386" s="8"/>
      <c r="D386" s="6" t="s">
        <v>422</v>
      </c>
      <c r="E386" s="1">
        <v>12</v>
      </c>
    </row>
    <row r="387" spans="1:5" ht="15.6" x14ac:dyDescent="0.25">
      <c r="A387" s="7" t="s">
        <v>399</v>
      </c>
      <c r="B387" s="9"/>
      <c r="C387" s="9"/>
      <c r="D387" s="6" t="s">
        <v>56</v>
      </c>
      <c r="E387" s="1">
        <v>20251</v>
      </c>
    </row>
    <row r="388" spans="1:5" ht="15.6" x14ac:dyDescent="0.25">
      <c r="A388" s="7" t="s">
        <v>399</v>
      </c>
      <c r="B388" s="6" t="s">
        <v>423</v>
      </c>
      <c r="C388" s="6" t="s">
        <v>424</v>
      </c>
      <c r="D388" s="6" t="s">
        <v>104</v>
      </c>
      <c r="E388" s="1">
        <v>42222</v>
      </c>
    </row>
    <row r="389" spans="1:5" ht="15.6" x14ac:dyDescent="0.25">
      <c r="A389" s="7" t="s">
        <v>399</v>
      </c>
      <c r="B389" s="6" t="s">
        <v>425</v>
      </c>
      <c r="C389" s="6"/>
      <c r="D389" s="6" t="s">
        <v>413</v>
      </c>
      <c r="E389" s="1">
        <v>600</v>
      </c>
    </row>
    <row r="390" spans="1:5" ht="15.6" x14ac:dyDescent="0.25">
      <c r="A390" s="7" t="s">
        <v>399</v>
      </c>
      <c r="B390" s="6" t="s">
        <v>426</v>
      </c>
      <c r="C390" s="6" t="s">
        <v>427</v>
      </c>
      <c r="D390" s="6" t="s">
        <v>104</v>
      </c>
      <c r="E390" s="1">
        <v>8574.36</v>
      </c>
    </row>
    <row r="391" spans="1:5" ht="15.6" x14ac:dyDescent="0.25">
      <c r="A391" s="7" t="s">
        <v>399</v>
      </c>
      <c r="B391" s="7" t="s">
        <v>428</v>
      </c>
      <c r="C391" s="6" t="s">
        <v>429</v>
      </c>
      <c r="D391" s="6" t="s">
        <v>47</v>
      </c>
      <c r="E391" s="1">
        <v>930</v>
      </c>
    </row>
    <row r="392" spans="1:5" ht="15.6" x14ac:dyDescent="0.25">
      <c r="A392" s="7" t="s">
        <v>399</v>
      </c>
      <c r="B392" s="9"/>
      <c r="C392" s="6"/>
      <c r="D392" s="6" t="s">
        <v>47</v>
      </c>
      <c r="E392" s="1">
        <v>487.87</v>
      </c>
    </row>
    <row r="393" spans="1:5" ht="15.6" x14ac:dyDescent="0.25">
      <c r="A393" s="7" t="s">
        <v>399</v>
      </c>
      <c r="B393" s="6" t="s">
        <v>186</v>
      </c>
      <c r="C393" s="6" t="s">
        <v>430</v>
      </c>
      <c r="D393" s="6" t="s">
        <v>47</v>
      </c>
      <c r="E393" s="1">
        <v>2875</v>
      </c>
    </row>
    <row r="394" spans="1:5" ht="15.6" x14ac:dyDescent="0.25">
      <c r="A394" s="7" t="s">
        <v>399</v>
      </c>
      <c r="B394" s="7" t="s">
        <v>431</v>
      </c>
      <c r="C394" s="7"/>
      <c r="D394" s="6" t="s">
        <v>47</v>
      </c>
      <c r="E394" s="1">
        <v>551.66</v>
      </c>
    </row>
    <row r="395" spans="1:5" ht="15.6" x14ac:dyDescent="0.25">
      <c r="A395" s="7" t="s">
        <v>399</v>
      </c>
      <c r="B395" s="9"/>
      <c r="C395" s="9"/>
      <c r="D395" s="6" t="s">
        <v>21</v>
      </c>
      <c r="E395" s="1">
        <v>765</v>
      </c>
    </row>
    <row r="396" spans="1:5" ht="15.6" x14ac:dyDescent="0.25">
      <c r="A396" s="7" t="s">
        <v>399</v>
      </c>
      <c r="B396" s="6" t="s">
        <v>432</v>
      </c>
      <c r="C396" s="6" t="s">
        <v>433</v>
      </c>
      <c r="D396" s="6" t="s">
        <v>104</v>
      </c>
      <c r="E396" s="1">
        <v>1925</v>
      </c>
    </row>
    <row r="397" spans="1:5" ht="15.6" x14ac:dyDescent="0.25">
      <c r="A397" s="7" t="s">
        <v>399</v>
      </c>
      <c r="B397" s="6" t="s">
        <v>100</v>
      </c>
      <c r="C397" s="6" t="s">
        <v>434</v>
      </c>
      <c r="D397" s="6" t="s">
        <v>14</v>
      </c>
      <c r="E397" s="1">
        <v>2216.38</v>
      </c>
    </row>
    <row r="398" spans="1:5" ht="15.6" x14ac:dyDescent="0.25">
      <c r="A398" s="7" t="s">
        <v>399</v>
      </c>
      <c r="B398" s="6" t="s">
        <v>435</v>
      </c>
      <c r="C398" s="6" t="s">
        <v>436</v>
      </c>
      <c r="D398" s="6" t="s">
        <v>98</v>
      </c>
      <c r="E398" s="1">
        <v>900</v>
      </c>
    </row>
    <row r="399" spans="1:5" ht="15.6" x14ac:dyDescent="0.25">
      <c r="A399" s="7" t="s">
        <v>399</v>
      </c>
      <c r="B399" s="6" t="s">
        <v>437</v>
      </c>
      <c r="C399" s="6" t="s">
        <v>438</v>
      </c>
      <c r="D399" s="6" t="s">
        <v>47</v>
      </c>
      <c r="E399" s="1">
        <v>1539.75</v>
      </c>
    </row>
    <row r="400" spans="1:5" ht="15.6" x14ac:dyDescent="0.25">
      <c r="A400" s="7" t="s">
        <v>399</v>
      </c>
      <c r="B400" s="6" t="s">
        <v>439</v>
      </c>
      <c r="C400" s="6"/>
      <c r="D400" s="6" t="s">
        <v>76</v>
      </c>
      <c r="E400" s="1">
        <v>6918.74</v>
      </c>
    </row>
    <row r="401" spans="1:5" ht="15.6" x14ac:dyDescent="0.25">
      <c r="A401" s="7" t="s">
        <v>399</v>
      </c>
      <c r="B401" s="7" t="s">
        <v>440</v>
      </c>
      <c r="C401" s="7"/>
      <c r="D401" s="6" t="s">
        <v>98</v>
      </c>
      <c r="E401" s="1">
        <v>50</v>
      </c>
    </row>
    <row r="402" spans="1:5" ht="15.6" x14ac:dyDescent="0.25">
      <c r="A402" s="7" t="s">
        <v>399</v>
      </c>
      <c r="B402" s="9"/>
      <c r="C402" s="9"/>
      <c r="D402" s="6" t="s">
        <v>14</v>
      </c>
      <c r="E402" s="1">
        <v>10</v>
      </c>
    </row>
    <row r="403" spans="1:5" ht="15.6" x14ac:dyDescent="0.25">
      <c r="A403" s="7" t="s">
        <v>399</v>
      </c>
      <c r="B403" s="6" t="s">
        <v>330</v>
      </c>
      <c r="C403" s="6"/>
      <c r="D403" s="6" t="s">
        <v>14</v>
      </c>
      <c r="E403" s="1">
        <v>1230</v>
      </c>
    </row>
    <row r="404" spans="1:5" ht="15.6" x14ac:dyDescent="0.25">
      <c r="A404" s="7" t="s">
        <v>399</v>
      </c>
      <c r="B404" s="6" t="s">
        <v>331</v>
      </c>
      <c r="C404" s="6"/>
      <c r="D404" s="6" t="s">
        <v>98</v>
      </c>
      <c r="E404" s="1">
        <v>2478.8000000000002</v>
      </c>
    </row>
    <row r="405" spans="1:5" ht="15.6" x14ac:dyDescent="0.25">
      <c r="A405" s="7" t="s">
        <v>399</v>
      </c>
      <c r="B405" s="6" t="s">
        <v>441</v>
      </c>
      <c r="C405" s="6" t="s">
        <v>442</v>
      </c>
      <c r="D405" s="6" t="s">
        <v>443</v>
      </c>
      <c r="E405" s="1">
        <v>2734.42</v>
      </c>
    </row>
    <row r="406" spans="1:5" ht="15.6" x14ac:dyDescent="0.25">
      <c r="A406" s="7" t="s">
        <v>399</v>
      </c>
      <c r="B406" s="7" t="s">
        <v>123</v>
      </c>
      <c r="C406" s="6" t="s">
        <v>444</v>
      </c>
      <c r="D406" s="6" t="s">
        <v>36</v>
      </c>
      <c r="E406" s="1">
        <v>209.14000000000001</v>
      </c>
    </row>
    <row r="407" spans="1:5" ht="15.6" x14ac:dyDescent="0.25">
      <c r="A407" s="7" t="s">
        <v>399</v>
      </c>
      <c r="B407" s="8"/>
      <c r="C407" s="6" t="s">
        <v>445</v>
      </c>
      <c r="D407" s="6" t="s">
        <v>36</v>
      </c>
      <c r="E407" s="1">
        <v>239.52</v>
      </c>
    </row>
    <row r="408" spans="1:5" ht="15.6" x14ac:dyDescent="0.25">
      <c r="A408" s="7" t="s">
        <v>399</v>
      </c>
      <c r="B408" s="9"/>
      <c r="C408" s="6"/>
      <c r="D408" s="6" t="s">
        <v>36</v>
      </c>
      <c r="E408" s="1">
        <v>-23.5</v>
      </c>
    </row>
    <row r="409" spans="1:5" ht="15.6" x14ac:dyDescent="0.25">
      <c r="A409" s="7" t="s">
        <v>399</v>
      </c>
      <c r="B409" s="6" t="s">
        <v>446</v>
      </c>
      <c r="C409" s="6"/>
      <c r="D409" s="6" t="s">
        <v>14</v>
      </c>
      <c r="E409" s="1">
        <v>340</v>
      </c>
    </row>
    <row r="410" spans="1:5" ht="15.6" x14ac:dyDescent="0.25">
      <c r="A410" s="7" t="s">
        <v>399</v>
      </c>
      <c r="B410" s="7" t="s">
        <v>197</v>
      </c>
      <c r="C410" s="6" t="s">
        <v>447</v>
      </c>
      <c r="D410" s="6" t="s">
        <v>36</v>
      </c>
      <c r="E410" s="1">
        <v>2566.17</v>
      </c>
    </row>
    <row r="411" spans="1:5" ht="15.6" x14ac:dyDescent="0.25">
      <c r="A411" s="7" t="s">
        <v>399</v>
      </c>
      <c r="B411" s="9"/>
      <c r="C411" s="6"/>
      <c r="D411" s="6" t="s">
        <v>36</v>
      </c>
      <c r="E411" s="1">
        <v>65.150000000000006</v>
      </c>
    </row>
    <row r="412" spans="1:5" ht="15.6" x14ac:dyDescent="0.25">
      <c r="A412" s="7" t="s">
        <v>399</v>
      </c>
      <c r="B412" s="6" t="s">
        <v>448</v>
      </c>
      <c r="C412" s="6" t="s">
        <v>449</v>
      </c>
      <c r="D412" s="6" t="s">
        <v>47</v>
      </c>
      <c r="E412" s="1">
        <v>4060</v>
      </c>
    </row>
    <row r="413" spans="1:5" ht="15.6" x14ac:dyDescent="0.25">
      <c r="A413" s="7" t="s">
        <v>399</v>
      </c>
      <c r="B413" s="6" t="s">
        <v>450</v>
      </c>
      <c r="C413" s="6" t="s">
        <v>451</v>
      </c>
      <c r="D413" s="6" t="s">
        <v>452</v>
      </c>
      <c r="E413" s="1">
        <v>4400</v>
      </c>
    </row>
    <row r="414" spans="1:5" ht="15.6" x14ac:dyDescent="0.25">
      <c r="A414" s="7" t="s">
        <v>399</v>
      </c>
      <c r="B414" s="6" t="s">
        <v>453</v>
      </c>
      <c r="C414" s="6" t="s">
        <v>454</v>
      </c>
      <c r="D414" s="6" t="s">
        <v>455</v>
      </c>
      <c r="E414" s="1">
        <v>59690</v>
      </c>
    </row>
    <row r="415" spans="1:5" ht="15.6" x14ac:dyDescent="0.25">
      <c r="A415" s="7" t="s">
        <v>399</v>
      </c>
      <c r="B415" s="7" t="s">
        <v>134</v>
      </c>
      <c r="C415" s="7"/>
      <c r="D415" s="6" t="s">
        <v>75</v>
      </c>
      <c r="E415" s="1">
        <v>2907.41</v>
      </c>
    </row>
    <row r="416" spans="1:5" ht="15.6" x14ac:dyDescent="0.25">
      <c r="A416" s="7" t="s">
        <v>399</v>
      </c>
      <c r="B416" s="9"/>
      <c r="C416" s="9"/>
      <c r="D416" s="6" t="s">
        <v>76</v>
      </c>
      <c r="E416" s="1">
        <v>2465.3200000000002</v>
      </c>
    </row>
    <row r="417" spans="1:5" ht="15.6" x14ac:dyDescent="0.25">
      <c r="A417" s="7" t="s">
        <v>399</v>
      </c>
      <c r="B417" s="6" t="s">
        <v>373</v>
      </c>
      <c r="C417" s="6"/>
      <c r="D417" s="6" t="s">
        <v>47</v>
      </c>
      <c r="E417" s="1">
        <v>200</v>
      </c>
    </row>
    <row r="418" spans="1:5" ht="15.6" x14ac:dyDescent="0.25">
      <c r="A418" s="7" t="s">
        <v>399</v>
      </c>
      <c r="B418" s="6" t="s">
        <v>456</v>
      </c>
      <c r="C418" s="6" t="s">
        <v>457</v>
      </c>
      <c r="D418" s="6" t="s">
        <v>104</v>
      </c>
      <c r="E418" s="1">
        <v>800</v>
      </c>
    </row>
    <row r="419" spans="1:5" ht="15.6" x14ac:dyDescent="0.25">
      <c r="A419" s="7" t="s">
        <v>399</v>
      </c>
      <c r="B419" s="7" t="s">
        <v>145</v>
      </c>
      <c r="C419" s="6" t="s">
        <v>146</v>
      </c>
      <c r="D419" s="6" t="s">
        <v>98</v>
      </c>
      <c r="E419" s="1">
        <v>3864.21</v>
      </c>
    </row>
    <row r="420" spans="1:5" ht="15.6" x14ac:dyDescent="0.25">
      <c r="A420" s="7" t="s">
        <v>399</v>
      </c>
      <c r="B420" s="8"/>
      <c r="C420" s="6" t="s">
        <v>458</v>
      </c>
      <c r="D420" s="6" t="s">
        <v>14</v>
      </c>
      <c r="E420" s="1">
        <v>14766.89</v>
      </c>
    </row>
    <row r="421" spans="1:5" ht="15.6" x14ac:dyDescent="0.25">
      <c r="A421" s="7" t="s">
        <v>399</v>
      </c>
      <c r="B421" s="9"/>
      <c r="C421" s="6"/>
      <c r="D421" s="6" t="s">
        <v>14</v>
      </c>
      <c r="E421" s="1">
        <v>11.24</v>
      </c>
    </row>
    <row r="422" spans="1:5" ht="15.6" x14ac:dyDescent="0.25">
      <c r="A422" s="7" t="s">
        <v>399</v>
      </c>
      <c r="B422" s="7" t="s">
        <v>459</v>
      </c>
      <c r="C422" s="6" t="s">
        <v>460</v>
      </c>
      <c r="D422" s="6" t="s">
        <v>413</v>
      </c>
      <c r="E422" s="1">
        <v>2548.9700000000003</v>
      </c>
    </row>
    <row r="423" spans="1:5" ht="15.6" x14ac:dyDescent="0.25">
      <c r="A423" s="7" t="s">
        <v>399</v>
      </c>
      <c r="B423" s="9"/>
      <c r="C423" s="6"/>
      <c r="D423" s="6" t="s">
        <v>413</v>
      </c>
      <c r="E423" s="1">
        <v>-528.9</v>
      </c>
    </row>
    <row r="424" spans="1:5" ht="15.6" x14ac:dyDescent="0.25">
      <c r="A424" s="7" t="s">
        <v>399</v>
      </c>
      <c r="B424" s="7" t="s">
        <v>148</v>
      </c>
      <c r="C424" s="7"/>
      <c r="D424" s="6" t="s">
        <v>98</v>
      </c>
      <c r="E424" s="1">
        <v>339.35</v>
      </c>
    </row>
    <row r="425" spans="1:5" ht="15.6" x14ac:dyDescent="0.25">
      <c r="A425" s="7" t="s">
        <v>399</v>
      </c>
      <c r="B425" s="8"/>
      <c r="C425" s="8"/>
      <c r="D425" s="6" t="s">
        <v>14</v>
      </c>
      <c r="E425" s="1">
        <v>161.77000000000001</v>
      </c>
    </row>
    <row r="426" spans="1:5" ht="15.6" x14ac:dyDescent="0.25">
      <c r="A426" s="7" t="s">
        <v>399</v>
      </c>
      <c r="B426" s="8"/>
      <c r="C426" s="8"/>
      <c r="D426" s="6" t="s">
        <v>116</v>
      </c>
      <c r="E426" s="1">
        <v>19.96</v>
      </c>
    </row>
    <row r="427" spans="1:5" ht="15.6" x14ac:dyDescent="0.25">
      <c r="A427" s="7" t="s">
        <v>399</v>
      </c>
      <c r="B427" s="9"/>
      <c r="C427" s="9"/>
      <c r="D427" s="6" t="s">
        <v>76</v>
      </c>
      <c r="E427" s="1">
        <v>32.11</v>
      </c>
    </row>
    <row r="428" spans="1:5" ht="15.6" x14ac:dyDescent="0.25">
      <c r="A428" s="7" t="s">
        <v>399</v>
      </c>
      <c r="B428" s="6" t="s">
        <v>461</v>
      </c>
      <c r="C428" s="6"/>
      <c r="D428" s="6" t="s">
        <v>14</v>
      </c>
      <c r="E428" s="1">
        <v>55</v>
      </c>
    </row>
    <row r="429" spans="1:5" ht="15.6" x14ac:dyDescent="0.25">
      <c r="A429" s="7" t="s">
        <v>399</v>
      </c>
      <c r="B429" s="7" t="s">
        <v>158</v>
      </c>
      <c r="C429" s="7"/>
      <c r="D429" s="6" t="s">
        <v>75</v>
      </c>
      <c r="E429" s="1">
        <v>643.59</v>
      </c>
    </row>
    <row r="430" spans="1:5" ht="15.6" x14ac:dyDescent="0.25">
      <c r="A430" s="7" t="s">
        <v>399</v>
      </c>
      <c r="B430" s="9"/>
      <c r="C430" s="9"/>
      <c r="D430" s="6" t="s">
        <v>23</v>
      </c>
      <c r="E430" s="1">
        <v>6013.54</v>
      </c>
    </row>
    <row r="431" spans="1:5" ht="15.6" x14ac:dyDescent="0.25">
      <c r="A431" s="7" t="s">
        <v>399</v>
      </c>
      <c r="B431" s="6" t="s">
        <v>462</v>
      </c>
      <c r="C431" s="6" t="s">
        <v>463</v>
      </c>
      <c r="D431" s="6" t="s">
        <v>443</v>
      </c>
      <c r="E431" s="1">
        <v>11160</v>
      </c>
    </row>
    <row r="432" spans="1:5" ht="15.6" x14ac:dyDescent="0.25">
      <c r="A432" s="7" t="s">
        <v>399</v>
      </c>
      <c r="B432" s="6" t="s">
        <v>464</v>
      </c>
      <c r="C432" s="6"/>
      <c r="D432" s="6" t="s">
        <v>98</v>
      </c>
      <c r="E432" s="1">
        <v>36</v>
      </c>
    </row>
    <row r="433" spans="1:5" ht="15.6" x14ac:dyDescent="0.25">
      <c r="A433" s="7"/>
      <c r="B433" s="10" t="s">
        <v>465</v>
      </c>
      <c r="C433" s="11"/>
      <c r="D433" s="12"/>
      <c r="E433" s="17">
        <v>252499.95</v>
      </c>
    </row>
    <row r="434" spans="1:5" ht="15.6" x14ac:dyDescent="0.25">
      <c r="A434" s="7" t="s">
        <v>466</v>
      </c>
      <c r="B434" s="7" t="s">
        <v>467</v>
      </c>
      <c r="C434" s="6" t="s">
        <v>468</v>
      </c>
      <c r="D434" s="6" t="s">
        <v>401</v>
      </c>
      <c r="E434" s="1">
        <v>22118.400000000001</v>
      </c>
    </row>
    <row r="435" spans="1:5" ht="15.6" x14ac:dyDescent="0.25">
      <c r="A435" s="7" t="s">
        <v>466</v>
      </c>
      <c r="B435" s="8"/>
      <c r="C435" s="6" t="s">
        <v>469</v>
      </c>
      <c r="D435" s="6" t="s">
        <v>401</v>
      </c>
      <c r="E435" s="1">
        <v>55054.080000000002</v>
      </c>
    </row>
    <row r="436" spans="1:5" ht="15.6" x14ac:dyDescent="0.25">
      <c r="A436" s="7" t="s">
        <v>466</v>
      </c>
      <c r="B436" s="8"/>
      <c r="C436" s="6" t="s">
        <v>470</v>
      </c>
      <c r="D436" s="6" t="s">
        <v>401</v>
      </c>
      <c r="E436" s="1">
        <v>77760</v>
      </c>
    </row>
    <row r="437" spans="1:5" ht="15.6" x14ac:dyDescent="0.25">
      <c r="A437" s="7" t="s">
        <v>466</v>
      </c>
      <c r="B437" s="8"/>
      <c r="C437" s="6" t="s">
        <v>471</v>
      </c>
      <c r="D437" s="6" t="s">
        <v>401</v>
      </c>
      <c r="E437" s="1">
        <v>95802.240000000005</v>
      </c>
    </row>
    <row r="438" spans="1:5" ht="15.6" x14ac:dyDescent="0.25">
      <c r="A438" s="7" t="s">
        <v>466</v>
      </c>
      <c r="B438" s="8"/>
      <c r="C438" s="6" t="s">
        <v>472</v>
      </c>
      <c r="D438" s="6" t="s">
        <v>401</v>
      </c>
      <c r="E438" s="1">
        <v>52008</v>
      </c>
    </row>
    <row r="439" spans="1:5" ht="15.6" x14ac:dyDescent="0.25">
      <c r="A439" s="7" t="s">
        <v>466</v>
      </c>
      <c r="B439" s="8"/>
      <c r="C439" s="6" t="s">
        <v>473</v>
      </c>
      <c r="D439" s="6" t="s">
        <v>401</v>
      </c>
      <c r="E439" s="1">
        <v>89779.199999999997</v>
      </c>
    </row>
    <row r="440" spans="1:5" ht="15.6" x14ac:dyDescent="0.25">
      <c r="A440" s="7" t="s">
        <v>466</v>
      </c>
      <c r="B440" s="8"/>
      <c r="C440" s="6" t="s">
        <v>474</v>
      </c>
      <c r="D440" s="6" t="s">
        <v>401</v>
      </c>
      <c r="E440" s="1">
        <v>70099.199999999997</v>
      </c>
    </row>
    <row r="441" spans="1:5" ht="15.6" x14ac:dyDescent="0.25">
      <c r="A441" s="7" t="s">
        <v>466</v>
      </c>
      <c r="B441" s="9"/>
      <c r="C441" s="6" t="s">
        <v>475</v>
      </c>
      <c r="D441" s="6" t="s">
        <v>401</v>
      </c>
      <c r="E441" s="1">
        <v>103053.6</v>
      </c>
    </row>
    <row r="442" spans="1:5" ht="15.6" x14ac:dyDescent="0.25">
      <c r="A442" s="7" t="s">
        <v>466</v>
      </c>
      <c r="B442" s="6" t="s">
        <v>476</v>
      </c>
      <c r="C442" s="6" t="s">
        <v>477</v>
      </c>
      <c r="D442" s="6" t="s">
        <v>378</v>
      </c>
      <c r="E442" s="1">
        <v>251748.54</v>
      </c>
    </row>
    <row r="443" spans="1:5" ht="15.6" x14ac:dyDescent="0.25">
      <c r="A443" s="7" t="s">
        <v>466</v>
      </c>
      <c r="B443" s="7" t="s">
        <v>478</v>
      </c>
      <c r="C443" s="6" t="s">
        <v>479</v>
      </c>
      <c r="D443" s="6" t="s">
        <v>401</v>
      </c>
      <c r="E443" s="1">
        <v>31680</v>
      </c>
    </row>
    <row r="444" spans="1:5" ht="15.6" x14ac:dyDescent="0.25">
      <c r="A444" s="7" t="s">
        <v>466</v>
      </c>
      <c r="B444" s="9"/>
      <c r="C444" s="6" t="s">
        <v>480</v>
      </c>
      <c r="D444" s="6" t="s">
        <v>401</v>
      </c>
      <c r="E444" s="1">
        <v>63200</v>
      </c>
    </row>
    <row r="445" spans="1:5" ht="15.6" x14ac:dyDescent="0.25">
      <c r="A445" s="7" t="s">
        <v>466</v>
      </c>
      <c r="B445" s="6" t="s">
        <v>481</v>
      </c>
      <c r="C445" s="6"/>
      <c r="D445" s="6" t="s">
        <v>122</v>
      </c>
      <c r="E445" s="1">
        <v>1820</v>
      </c>
    </row>
    <row r="446" spans="1:5" ht="15.6" x14ac:dyDescent="0.25">
      <c r="A446" s="7" t="s">
        <v>466</v>
      </c>
      <c r="B446" s="6" t="s">
        <v>482</v>
      </c>
      <c r="C446" s="6" t="s">
        <v>483</v>
      </c>
      <c r="D446" s="6" t="s">
        <v>378</v>
      </c>
      <c r="E446" s="1">
        <v>45000</v>
      </c>
    </row>
    <row r="447" spans="1:5" ht="15.6" x14ac:dyDescent="0.25">
      <c r="A447" s="7" t="s">
        <v>466</v>
      </c>
      <c r="B447" s="6" t="s">
        <v>484</v>
      </c>
      <c r="C447" s="6" t="s">
        <v>485</v>
      </c>
      <c r="D447" s="6" t="s">
        <v>378</v>
      </c>
      <c r="E447" s="1">
        <v>25998</v>
      </c>
    </row>
    <row r="448" spans="1:5" ht="15.6" x14ac:dyDescent="0.25">
      <c r="A448" s="7" t="s">
        <v>466</v>
      </c>
      <c r="B448" s="7" t="s">
        <v>209</v>
      </c>
      <c r="C448" s="7" t="s">
        <v>210</v>
      </c>
      <c r="D448" s="6" t="s">
        <v>122</v>
      </c>
      <c r="E448" s="1">
        <v>5507938.2300000004</v>
      </c>
    </row>
    <row r="449" spans="1:5" ht="15.6" x14ac:dyDescent="0.25">
      <c r="A449" s="7" t="s">
        <v>466</v>
      </c>
      <c r="B449" s="8"/>
      <c r="C449" s="9"/>
      <c r="D449" s="6" t="s">
        <v>58</v>
      </c>
      <c r="E449" s="1">
        <v>5465362.46</v>
      </c>
    </row>
    <row r="450" spans="1:5" ht="15.6" x14ac:dyDescent="0.25">
      <c r="A450" s="7" t="s">
        <v>466</v>
      </c>
      <c r="B450" s="8"/>
      <c r="C450" s="6" t="s">
        <v>486</v>
      </c>
      <c r="D450" s="6" t="s">
        <v>122</v>
      </c>
      <c r="E450" s="1">
        <v>1295827.29</v>
      </c>
    </row>
    <row r="451" spans="1:5" ht="15.6" x14ac:dyDescent="0.25">
      <c r="A451" s="7" t="s">
        <v>466</v>
      </c>
      <c r="B451" s="8"/>
      <c r="C451" s="7"/>
      <c r="D451" s="6" t="s">
        <v>122</v>
      </c>
      <c r="E451" s="1">
        <v>0</v>
      </c>
    </row>
    <row r="452" spans="1:5" ht="15.6" x14ac:dyDescent="0.25">
      <c r="A452" s="7" t="s">
        <v>466</v>
      </c>
      <c r="B452" s="9"/>
      <c r="C452" s="9"/>
      <c r="D452" s="6" t="s">
        <v>58</v>
      </c>
      <c r="E452" s="1">
        <v>392987.01</v>
      </c>
    </row>
    <row r="453" spans="1:5" ht="15.6" x14ac:dyDescent="0.25">
      <c r="A453" s="7" t="s">
        <v>466</v>
      </c>
      <c r="B453" s="6" t="s">
        <v>487</v>
      </c>
      <c r="C453" s="6" t="s">
        <v>488</v>
      </c>
      <c r="D453" s="6" t="s">
        <v>70</v>
      </c>
      <c r="E453" s="1">
        <v>3467.69</v>
      </c>
    </row>
    <row r="454" spans="1:5" ht="15.6" x14ac:dyDescent="0.25">
      <c r="A454" s="7" t="s">
        <v>466</v>
      </c>
      <c r="B454" s="7" t="s">
        <v>489</v>
      </c>
      <c r="C454" s="6" t="s">
        <v>490</v>
      </c>
      <c r="D454" s="6" t="s">
        <v>491</v>
      </c>
      <c r="E454" s="1">
        <v>1341120</v>
      </c>
    </row>
    <row r="455" spans="1:5" ht="15.6" x14ac:dyDescent="0.25">
      <c r="A455" s="7" t="s">
        <v>466</v>
      </c>
      <c r="B455" s="9"/>
      <c r="C455" s="6"/>
      <c r="D455" s="6" t="s">
        <v>491</v>
      </c>
      <c r="E455" s="1">
        <v>7752</v>
      </c>
    </row>
    <row r="456" spans="1:5" ht="15.6" x14ac:dyDescent="0.25">
      <c r="A456" s="7" t="s">
        <v>466</v>
      </c>
      <c r="B456" s="7" t="s">
        <v>492</v>
      </c>
      <c r="C456" s="7" t="s">
        <v>493</v>
      </c>
      <c r="D456" s="6" t="s">
        <v>494</v>
      </c>
      <c r="E456" s="1">
        <v>8998</v>
      </c>
    </row>
    <row r="457" spans="1:5" ht="15.6" x14ac:dyDescent="0.25">
      <c r="A457" s="7" t="s">
        <v>466</v>
      </c>
      <c r="B457" s="8"/>
      <c r="C457" s="9"/>
      <c r="D457" s="6" t="s">
        <v>495</v>
      </c>
      <c r="E457" s="1">
        <v>3130.21</v>
      </c>
    </row>
    <row r="458" spans="1:5" ht="15.6" x14ac:dyDescent="0.25">
      <c r="A458" s="7" t="s">
        <v>466</v>
      </c>
      <c r="B458" s="8"/>
      <c r="C458" s="6" t="s">
        <v>496</v>
      </c>
      <c r="D458" s="6" t="s">
        <v>495</v>
      </c>
      <c r="E458" s="1">
        <v>1589.25</v>
      </c>
    </row>
    <row r="459" spans="1:5" ht="15.6" x14ac:dyDescent="0.25">
      <c r="A459" s="7" t="s">
        <v>466</v>
      </c>
      <c r="B459" s="9"/>
      <c r="C459" s="6" t="s">
        <v>497</v>
      </c>
      <c r="D459" s="6" t="s">
        <v>495</v>
      </c>
      <c r="E459" s="1">
        <v>2388.5</v>
      </c>
    </row>
    <row r="460" spans="1:5" ht="15.6" x14ac:dyDescent="0.25">
      <c r="A460" s="7" t="s">
        <v>466</v>
      </c>
      <c r="B460" s="6" t="s">
        <v>498</v>
      </c>
      <c r="C460" s="6" t="s">
        <v>499</v>
      </c>
      <c r="D460" s="6" t="s">
        <v>25</v>
      </c>
      <c r="E460" s="1">
        <v>4611.8500000000004</v>
      </c>
    </row>
    <row r="461" spans="1:5" ht="15.6" x14ac:dyDescent="0.25">
      <c r="A461" s="7" t="s">
        <v>466</v>
      </c>
      <c r="B461" s="7" t="s">
        <v>215</v>
      </c>
      <c r="C461" s="7" t="s">
        <v>500</v>
      </c>
      <c r="D461" s="6" t="s">
        <v>177</v>
      </c>
      <c r="E461" s="1">
        <v>7732</v>
      </c>
    </row>
    <row r="462" spans="1:5" ht="15.6" x14ac:dyDescent="0.25">
      <c r="A462" s="7" t="s">
        <v>466</v>
      </c>
      <c r="B462" s="8"/>
      <c r="C462" s="9"/>
      <c r="D462" s="6" t="s">
        <v>104</v>
      </c>
      <c r="E462" s="1">
        <v>773.2</v>
      </c>
    </row>
    <row r="463" spans="1:5" ht="15.6" x14ac:dyDescent="0.25">
      <c r="A463" s="7" t="s">
        <v>466</v>
      </c>
      <c r="B463" s="8"/>
      <c r="C463" s="6" t="s">
        <v>501</v>
      </c>
      <c r="D463" s="6" t="s">
        <v>104</v>
      </c>
      <c r="E463" s="1">
        <v>1649.48</v>
      </c>
    </row>
    <row r="464" spans="1:5" ht="15.6" x14ac:dyDescent="0.25">
      <c r="A464" s="7" t="s">
        <v>466</v>
      </c>
      <c r="B464" s="8"/>
      <c r="C464" s="6" t="s">
        <v>502</v>
      </c>
      <c r="D464" s="6" t="s">
        <v>104</v>
      </c>
      <c r="E464" s="1">
        <v>1529.3400000000001</v>
      </c>
    </row>
    <row r="465" spans="1:5" ht="15.6" x14ac:dyDescent="0.25">
      <c r="A465" s="7" t="s">
        <v>466</v>
      </c>
      <c r="B465" s="8"/>
      <c r="C465" s="6" t="s">
        <v>503</v>
      </c>
      <c r="D465" s="6" t="s">
        <v>104</v>
      </c>
      <c r="E465" s="1">
        <v>978.19</v>
      </c>
    </row>
    <row r="466" spans="1:5" ht="15.6" x14ac:dyDescent="0.25">
      <c r="A466" s="7" t="s">
        <v>466</v>
      </c>
      <c r="B466" s="8"/>
      <c r="C466" s="6" t="s">
        <v>504</v>
      </c>
      <c r="D466" s="6" t="s">
        <v>104</v>
      </c>
      <c r="E466" s="1">
        <v>3916.39</v>
      </c>
    </row>
    <row r="467" spans="1:5" ht="15.6" x14ac:dyDescent="0.25">
      <c r="A467" s="7" t="s">
        <v>466</v>
      </c>
      <c r="B467" s="8"/>
      <c r="C467" s="6" t="s">
        <v>505</v>
      </c>
      <c r="D467" s="6" t="s">
        <v>104</v>
      </c>
      <c r="E467" s="1">
        <v>1982.31</v>
      </c>
    </row>
    <row r="468" spans="1:5" ht="15.6" x14ac:dyDescent="0.25">
      <c r="A468" s="7" t="s">
        <v>466</v>
      </c>
      <c r="B468" s="9"/>
      <c r="C468" s="6" t="s">
        <v>506</v>
      </c>
      <c r="D468" s="6" t="s">
        <v>104</v>
      </c>
      <c r="E468" s="1">
        <v>5250</v>
      </c>
    </row>
    <row r="469" spans="1:5" ht="15.6" x14ac:dyDescent="0.25">
      <c r="A469" s="7" t="s">
        <v>466</v>
      </c>
      <c r="B469" s="6" t="s">
        <v>507</v>
      </c>
      <c r="C469" s="6" t="s">
        <v>508</v>
      </c>
      <c r="D469" s="6" t="s">
        <v>21</v>
      </c>
      <c r="E469" s="1">
        <v>413.1</v>
      </c>
    </row>
    <row r="470" spans="1:5" ht="15.6" x14ac:dyDescent="0.25">
      <c r="A470" s="7" t="s">
        <v>466</v>
      </c>
      <c r="B470" s="6" t="s">
        <v>509</v>
      </c>
      <c r="C470" s="6" t="s">
        <v>510</v>
      </c>
      <c r="D470" s="6" t="s">
        <v>378</v>
      </c>
      <c r="E470" s="1">
        <v>165941.36000000002</v>
      </c>
    </row>
    <row r="471" spans="1:5" ht="15.6" x14ac:dyDescent="0.25">
      <c r="A471" s="7" t="s">
        <v>466</v>
      </c>
      <c r="B471" s="6" t="s">
        <v>511</v>
      </c>
      <c r="C471" s="6"/>
      <c r="D471" s="6" t="s">
        <v>80</v>
      </c>
      <c r="E471" s="1">
        <v>623</v>
      </c>
    </row>
    <row r="472" spans="1:5" ht="15.6" x14ac:dyDescent="0.25">
      <c r="A472" s="7" t="s">
        <v>466</v>
      </c>
      <c r="B472" s="6" t="s">
        <v>512</v>
      </c>
      <c r="C472" s="6"/>
      <c r="D472" s="6" t="s">
        <v>80</v>
      </c>
      <c r="E472" s="1">
        <v>311.5</v>
      </c>
    </row>
    <row r="473" spans="1:5" ht="15.6" x14ac:dyDescent="0.25">
      <c r="A473" s="7" t="s">
        <v>466</v>
      </c>
      <c r="B473" s="6" t="s">
        <v>513</v>
      </c>
      <c r="C473" s="6" t="s">
        <v>514</v>
      </c>
      <c r="D473" s="6" t="s">
        <v>378</v>
      </c>
      <c r="E473" s="1">
        <v>41691.64</v>
      </c>
    </row>
    <row r="474" spans="1:5" ht="15.6" x14ac:dyDescent="0.25">
      <c r="A474" s="7" t="s">
        <v>466</v>
      </c>
      <c r="B474" s="7" t="s">
        <v>515</v>
      </c>
      <c r="C474" s="7"/>
      <c r="D474" s="6" t="s">
        <v>165</v>
      </c>
      <c r="E474" s="1">
        <v>184773.68</v>
      </c>
    </row>
    <row r="475" spans="1:5" ht="15.6" x14ac:dyDescent="0.25">
      <c r="A475" s="7" t="s">
        <v>466</v>
      </c>
      <c r="B475" s="9"/>
      <c r="C475" s="9"/>
      <c r="D475" s="6" t="s">
        <v>58</v>
      </c>
      <c r="E475" s="1">
        <v>258152.65</v>
      </c>
    </row>
    <row r="476" spans="1:5" ht="15.6" x14ac:dyDescent="0.25">
      <c r="A476" s="7" t="s">
        <v>466</v>
      </c>
      <c r="B476" s="7" t="s">
        <v>516</v>
      </c>
      <c r="C476" s="6" t="s">
        <v>517</v>
      </c>
      <c r="D476" s="6" t="s">
        <v>518</v>
      </c>
      <c r="E476" s="1">
        <v>1357.13</v>
      </c>
    </row>
    <row r="477" spans="1:5" ht="15.6" x14ac:dyDescent="0.25">
      <c r="A477" s="7" t="s">
        <v>466</v>
      </c>
      <c r="B477" s="9"/>
      <c r="C477" s="6" t="s">
        <v>519</v>
      </c>
      <c r="D477" s="6" t="s">
        <v>518</v>
      </c>
      <c r="E477" s="1">
        <v>1500</v>
      </c>
    </row>
    <row r="478" spans="1:5" ht="15.6" x14ac:dyDescent="0.25">
      <c r="A478" s="7" t="s">
        <v>466</v>
      </c>
      <c r="B478" s="6" t="s">
        <v>520</v>
      </c>
      <c r="C478" s="6" t="s">
        <v>521</v>
      </c>
      <c r="D478" s="6" t="s">
        <v>522</v>
      </c>
      <c r="E478" s="1">
        <v>22400</v>
      </c>
    </row>
    <row r="479" spans="1:5" ht="15.6" x14ac:dyDescent="0.25">
      <c r="A479" s="7" t="s">
        <v>466</v>
      </c>
      <c r="B479" s="7" t="s">
        <v>523</v>
      </c>
      <c r="C479" s="6" t="s">
        <v>524</v>
      </c>
      <c r="D479" s="6" t="s">
        <v>522</v>
      </c>
      <c r="E479" s="1">
        <v>253255.23</v>
      </c>
    </row>
    <row r="480" spans="1:5" ht="15.6" x14ac:dyDescent="0.25">
      <c r="A480" s="7" t="s">
        <v>466</v>
      </c>
      <c r="B480" s="8"/>
      <c r="C480" s="6" t="s">
        <v>525</v>
      </c>
      <c r="D480" s="6" t="s">
        <v>522</v>
      </c>
      <c r="E480" s="1">
        <v>68750</v>
      </c>
    </row>
    <row r="481" spans="1:5" ht="15.6" x14ac:dyDescent="0.25">
      <c r="A481" s="7" t="s">
        <v>466</v>
      </c>
      <c r="B481" s="8"/>
      <c r="C481" s="6" t="s">
        <v>526</v>
      </c>
      <c r="D481" s="6" t="s">
        <v>522</v>
      </c>
      <c r="E481" s="1">
        <v>366481.64</v>
      </c>
    </row>
    <row r="482" spans="1:5" ht="15.6" x14ac:dyDescent="0.25">
      <c r="A482" s="7" t="s">
        <v>466</v>
      </c>
      <c r="B482" s="8"/>
      <c r="C482" s="6" t="s">
        <v>527</v>
      </c>
      <c r="D482" s="6" t="s">
        <v>522</v>
      </c>
      <c r="E482" s="1">
        <v>973244.09</v>
      </c>
    </row>
    <row r="483" spans="1:5" ht="15.6" x14ac:dyDescent="0.25">
      <c r="A483" s="7" t="s">
        <v>466</v>
      </c>
      <c r="B483" s="8"/>
      <c r="C483" s="6" t="s">
        <v>528</v>
      </c>
      <c r="D483" s="6" t="s">
        <v>522</v>
      </c>
      <c r="E483" s="1">
        <v>1314</v>
      </c>
    </row>
    <row r="484" spans="1:5" ht="15.6" x14ac:dyDescent="0.25">
      <c r="A484" s="7" t="s">
        <v>466</v>
      </c>
      <c r="B484" s="9"/>
      <c r="C484" s="6" t="s">
        <v>529</v>
      </c>
      <c r="D484" s="6" t="s">
        <v>522</v>
      </c>
      <c r="E484" s="1">
        <v>14274</v>
      </c>
    </row>
    <row r="485" spans="1:5" ht="15.6" x14ac:dyDescent="0.25">
      <c r="A485" s="7" t="s">
        <v>466</v>
      </c>
      <c r="B485" s="6" t="s">
        <v>530</v>
      </c>
      <c r="C485" s="6" t="s">
        <v>531</v>
      </c>
      <c r="D485" s="6" t="s">
        <v>401</v>
      </c>
      <c r="E485" s="1">
        <v>75240</v>
      </c>
    </row>
    <row r="486" spans="1:5" ht="15.6" x14ac:dyDescent="0.25">
      <c r="A486" s="7" t="s">
        <v>466</v>
      </c>
      <c r="B486" s="6" t="s">
        <v>532</v>
      </c>
      <c r="C486" s="6" t="s">
        <v>533</v>
      </c>
      <c r="D486" s="6" t="s">
        <v>534</v>
      </c>
      <c r="E486" s="1">
        <v>546.88</v>
      </c>
    </row>
    <row r="487" spans="1:5" ht="15.6" x14ac:dyDescent="0.25">
      <c r="A487" s="7" t="s">
        <v>466</v>
      </c>
      <c r="B487" s="6" t="s">
        <v>535</v>
      </c>
      <c r="C487" s="6" t="s">
        <v>536</v>
      </c>
      <c r="D487" s="6" t="s">
        <v>537</v>
      </c>
      <c r="E487" s="1">
        <v>16750</v>
      </c>
    </row>
    <row r="488" spans="1:5" ht="15.6" x14ac:dyDescent="0.25">
      <c r="A488" s="7" t="s">
        <v>466</v>
      </c>
      <c r="B488" s="7" t="s">
        <v>402</v>
      </c>
      <c r="C488" s="6" t="s">
        <v>538</v>
      </c>
      <c r="D488" s="6" t="s">
        <v>401</v>
      </c>
      <c r="E488" s="1">
        <v>1815</v>
      </c>
    </row>
    <row r="489" spans="1:5" ht="15.6" x14ac:dyDescent="0.25">
      <c r="A489" s="7" t="s">
        <v>466</v>
      </c>
      <c r="B489" s="8"/>
      <c r="C489" s="6" t="s">
        <v>539</v>
      </c>
      <c r="D489" s="6" t="s">
        <v>104</v>
      </c>
      <c r="E489" s="1">
        <v>979</v>
      </c>
    </row>
    <row r="490" spans="1:5" ht="15.6" x14ac:dyDescent="0.25">
      <c r="A490" s="7" t="s">
        <v>466</v>
      </c>
      <c r="B490" s="8"/>
      <c r="C490" s="6" t="s">
        <v>540</v>
      </c>
      <c r="D490" s="6" t="s">
        <v>177</v>
      </c>
      <c r="E490" s="1">
        <v>1765</v>
      </c>
    </row>
    <row r="491" spans="1:5" ht="15.6" x14ac:dyDescent="0.25">
      <c r="A491" s="7" t="s">
        <v>466</v>
      </c>
      <c r="B491" s="9"/>
      <c r="C491" s="6" t="s">
        <v>541</v>
      </c>
      <c r="D491" s="6" t="s">
        <v>104</v>
      </c>
      <c r="E491" s="1">
        <v>4600</v>
      </c>
    </row>
    <row r="492" spans="1:5" ht="15.6" x14ac:dyDescent="0.25">
      <c r="A492" s="7" t="s">
        <v>466</v>
      </c>
      <c r="B492" s="7" t="s">
        <v>542</v>
      </c>
      <c r="C492" s="6" t="s">
        <v>543</v>
      </c>
      <c r="D492" s="6" t="s">
        <v>75</v>
      </c>
      <c r="E492" s="1">
        <v>5131.4000000000005</v>
      </c>
    </row>
    <row r="493" spans="1:5" ht="15.6" x14ac:dyDescent="0.25">
      <c r="A493" s="7" t="s">
        <v>466</v>
      </c>
      <c r="B493" s="8"/>
      <c r="C493" s="6" t="s">
        <v>544</v>
      </c>
      <c r="D493" s="6" t="s">
        <v>75</v>
      </c>
      <c r="E493" s="1">
        <v>13317.34</v>
      </c>
    </row>
    <row r="494" spans="1:5" ht="15.6" x14ac:dyDescent="0.25">
      <c r="A494" s="7" t="s">
        <v>466</v>
      </c>
      <c r="B494" s="8"/>
      <c r="C494" s="6" t="s">
        <v>545</v>
      </c>
      <c r="D494" s="6" t="s">
        <v>546</v>
      </c>
      <c r="E494" s="1">
        <v>117.3</v>
      </c>
    </row>
    <row r="495" spans="1:5" ht="15.6" x14ac:dyDescent="0.25">
      <c r="A495" s="7" t="s">
        <v>466</v>
      </c>
      <c r="B495" s="8"/>
      <c r="C495" s="6" t="s">
        <v>547</v>
      </c>
      <c r="D495" s="6" t="s">
        <v>546</v>
      </c>
      <c r="E495" s="1">
        <v>28072.97</v>
      </c>
    </row>
    <row r="496" spans="1:5" ht="15.6" x14ac:dyDescent="0.25">
      <c r="A496" s="7" t="s">
        <v>466</v>
      </c>
      <c r="B496" s="8"/>
      <c r="C496" s="7"/>
      <c r="D496" s="6" t="s">
        <v>75</v>
      </c>
      <c r="E496" s="1">
        <v>-151.76</v>
      </c>
    </row>
    <row r="497" spans="1:5" ht="15.6" x14ac:dyDescent="0.25">
      <c r="A497" s="7" t="s">
        <v>466</v>
      </c>
      <c r="B497" s="9"/>
      <c r="C497" s="9"/>
      <c r="D497" s="6" t="s">
        <v>546</v>
      </c>
      <c r="E497" s="1">
        <v>-0.01</v>
      </c>
    </row>
    <row r="498" spans="1:5" ht="15.6" x14ac:dyDescent="0.25">
      <c r="A498" s="7" t="s">
        <v>466</v>
      </c>
      <c r="B498" s="7" t="s">
        <v>12</v>
      </c>
      <c r="C498" s="6" t="s">
        <v>548</v>
      </c>
      <c r="D498" s="6" t="s">
        <v>14</v>
      </c>
      <c r="E498" s="1">
        <v>1856.79</v>
      </c>
    </row>
    <row r="499" spans="1:5" ht="15.6" x14ac:dyDescent="0.25">
      <c r="A499" s="7" t="s">
        <v>466</v>
      </c>
      <c r="B499" s="9"/>
      <c r="C499" s="6"/>
      <c r="D499" s="6" t="s">
        <v>14</v>
      </c>
      <c r="E499" s="1">
        <v>2784.76</v>
      </c>
    </row>
    <row r="500" spans="1:5" ht="15.6" x14ac:dyDescent="0.25">
      <c r="A500" s="7" t="s">
        <v>466</v>
      </c>
      <c r="B500" s="6" t="s">
        <v>549</v>
      </c>
      <c r="C500" s="6" t="s">
        <v>550</v>
      </c>
      <c r="D500" s="6" t="s">
        <v>455</v>
      </c>
      <c r="E500" s="1">
        <v>180286.4</v>
      </c>
    </row>
    <row r="501" spans="1:5" ht="15.6" x14ac:dyDescent="0.25">
      <c r="A501" s="7" t="s">
        <v>466</v>
      </c>
      <c r="B501" s="6" t="s">
        <v>551</v>
      </c>
      <c r="C501" s="6" t="s">
        <v>552</v>
      </c>
      <c r="D501" s="6" t="s">
        <v>308</v>
      </c>
      <c r="E501" s="1">
        <v>2200</v>
      </c>
    </row>
    <row r="502" spans="1:5" ht="15.6" x14ac:dyDescent="0.25">
      <c r="A502" s="7" t="s">
        <v>466</v>
      </c>
      <c r="B502" s="6" t="s">
        <v>553</v>
      </c>
      <c r="C502" s="6"/>
      <c r="D502" s="6" t="s">
        <v>56</v>
      </c>
      <c r="E502" s="1">
        <v>210.99</v>
      </c>
    </row>
    <row r="503" spans="1:5" ht="15.6" x14ac:dyDescent="0.25">
      <c r="A503" s="7" t="s">
        <v>466</v>
      </c>
      <c r="B503" s="6" t="s">
        <v>554</v>
      </c>
      <c r="C503" s="6"/>
      <c r="D503" s="6" t="s">
        <v>179</v>
      </c>
      <c r="E503" s="1">
        <v>179</v>
      </c>
    </row>
    <row r="504" spans="1:5" ht="15.6" x14ac:dyDescent="0.25">
      <c r="A504" s="7" t="s">
        <v>466</v>
      </c>
      <c r="B504" s="7" t="s">
        <v>555</v>
      </c>
      <c r="C504" s="6" t="s">
        <v>556</v>
      </c>
      <c r="D504" s="6" t="s">
        <v>522</v>
      </c>
      <c r="E504" s="1">
        <v>88392.86</v>
      </c>
    </row>
    <row r="505" spans="1:5" ht="15.6" x14ac:dyDescent="0.25">
      <c r="A505" s="7" t="s">
        <v>466</v>
      </c>
      <c r="B505" s="8"/>
      <c r="C505" s="6" t="s">
        <v>557</v>
      </c>
      <c r="D505" s="6" t="s">
        <v>522</v>
      </c>
      <c r="E505" s="1">
        <v>19308.25</v>
      </c>
    </row>
    <row r="506" spans="1:5" ht="15.6" x14ac:dyDescent="0.25">
      <c r="A506" s="7" t="s">
        <v>466</v>
      </c>
      <c r="B506" s="9"/>
      <c r="C506" s="6" t="s">
        <v>558</v>
      </c>
      <c r="D506" s="6" t="s">
        <v>522</v>
      </c>
      <c r="E506" s="1">
        <v>12835.5</v>
      </c>
    </row>
    <row r="507" spans="1:5" ht="15.6" x14ac:dyDescent="0.25">
      <c r="A507" s="7" t="s">
        <v>466</v>
      </c>
      <c r="B507" s="6" t="s">
        <v>559</v>
      </c>
      <c r="C507" s="6"/>
      <c r="D507" s="6" t="s">
        <v>56</v>
      </c>
      <c r="E507" s="1">
        <v>100</v>
      </c>
    </row>
    <row r="508" spans="1:5" ht="15.6" x14ac:dyDescent="0.25">
      <c r="A508" s="7" t="s">
        <v>466</v>
      </c>
      <c r="B508" s="6" t="s">
        <v>560</v>
      </c>
      <c r="C508" s="6"/>
      <c r="D508" s="6" t="s">
        <v>421</v>
      </c>
      <c r="E508" s="1">
        <v>850</v>
      </c>
    </row>
    <row r="509" spans="1:5" ht="15.6" x14ac:dyDescent="0.25">
      <c r="A509" s="7" t="s">
        <v>466</v>
      </c>
      <c r="B509" s="6" t="s">
        <v>561</v>
      </c>
      <c r="C509" s="6" t="s">
        <v>562</v>
      </c>
      <c r="D509" s="6" t="s">
        <v>518</v>
      </c>
      <c r="E509" s="1">
        <v>1800</v>
      </c>
    </row>
    <row r="510" spans="1:5" ht="15.6" x14ac:dyDescent="0.25">
      <c r="A510" s="7" t="s">
        <v>466</v>
      </c>
      <c r="B510" s="6" t="s">
        <v>563</v>
      </c>
      <c r="C510" s="6" t="s">
        <v>564</v>
      </c>
      <c r="D510" s="6" t="s">
        <v>378</v>
      </c>
      <c r="E510" s="1">
        <v>98670</v>
      </c>
    </row>
    <row r="511" spans="1:5" ht="15.6" x14ac:dyDescent="0.25">
      <c r="A511" s="7" t="s">
        <v>466</v>
      </c>
      <c r="B511" s="7" t="s">
        <v>565</v>
      </c>
      <c r="C511" s="6" t="s">
        <v>566</v>
      </c>
      <c r="D511" s="6" t="s">
        <v>401</v>
      </c>
      <c r="E511" s="1">
        <v>1350</v>
      </c>
    </row>
    <row r="512" spans="1:5" ht="15.6" x14ac:dyDescent="0.25">
      <c r="A512" s="7" t="s">
        <v>466</v>
      </c>
      <c r="B512" s="9"/>
      <c r="C512" s="6" t="s">
        <v>567</v>
      </c>
      <c r="D512" s="6" t="s">
        <v>534</v>
      </c>
      <c r="E512" s="1">
        <v>1193.75</v>
      </c>
    </row>
    <row r="513" spans="1:5" ht="15.6" x14ac:dyDescent="0.25">
      <c r="A513" s="7" t="s">
        <v>466</v>
      </c>
      <c r="B513" s="7" t="s">
        <v>568</v>
      </c>
      <c r="C513" s="6" t="s">
        <v>569</v>
      </c>
      <c r="D513" s="6" t="s">
        <v>570</v>
      </c>
      <c r="E513" s="1">
        <v>27941.91</v>
      </c>
    </row>
    <row r="514" spans="1:5" ht="15.6" x14ac:dyDescent="0.25">
      <c r="A514" s="7" t="s">
        <v>466</v>
      </c>
      <c r="B514" s="9"/>
      <c r="C514" s="6" t="s">
        <v>571</v>
      </c>
      <c r="D514" s="6" t="s">
        <v>570</v>
      </c>
      <c r="E514" s="1">
        <v>2964</v>
      </c>
    </row>
    <row r="515" spans="1:5" ht="15.6" x14ac:dyDescent="0.25">
      <c r="A515" s="7" t="s">
        <v>466</v>
      </c>
      <c r="B515" s="7" t="s">
        <v>572</v>
      </c>
      <c r="C515" s="6" t="s">
        <v>573</v>
      </c>
      <c r="D515" s="6" t="s">
        <v>570</v>
      </c>
      <c r="E515" s="1">
        <v>21818.99</v>
      </c>
    </row>
    <row r="516" spans="1:5" ht="15.6" x14ac:dyDescent="0.25">
      <c r="A516" s="7" t="s">
        <v>466</v>
      </c>
      <c r="B516" s="8"/>
      <c r="C516" s="6" t="s">
        <v>574</v>
      </c>
      <c r="D516" s="6" t="s">
        <v>570</v>
      </c>
      <c r="E516" s="1">
        <v>1181.22</v>
      </c>
    </row>
    <row r="517" spans="1:5" ht="15.6" x14ac:dyDescent="0.25">
      <c r="A517" s="7" t="s">
        <v>466</v>
      </c>
      <c r="B517" s="9"/>
      <c r="C517" s="6" t="s">
        <v>575</v>
      </c>
      <c r="D517" s="6" t="s">
        <v>570</v>
      </c>
      <c r="E517" s="1">
        <v>4942.0600000000004</v>
      </c>
    </row>
    <row r="518" spans="1:5" ht="15.6" x14ac:dyDescent="0.25">
      <c r="A518" s="7" t="s">
        <v>466</v>
      </c>
      <c r="B518" s="6" t="s">
        <v>576</v>
      </c>
      <c r="C518" s="6" t="s">
        <v>577</v>
      </c>
      <c r="D518" s="6" t="s">
        <v>104</v>
      </c>
      <c r="E518" s="1">
        <v>21297</v>
      </c>
    </row>
    <row r="519" spans="1:5" ht="15.6" x14ac:dyDescent="0.25">
      <c r="A519" s="7" t="s">
        <v>466</v>
      </c>
      <c r="B519" s="6" t="s">
        <v>578</v>
      </c>
      <c r="C519" s="6" t="s">
        <v>579</v>
      </c>
      <c r="D519" s="6" t="s">
        <v>23</v>
      </c>
      <c r="E519" s="1">
        <v>1123.6000000000001</v>
      </c>
    </row>
    <row r="520" spans="1:5" ht="15.6" x14ac:dyDescent="0.25">
      <c r="A520" s="7" t="s">
        <v>466</v>
      </c>
      <c r="B520" s="6" t="s">
        <v>580</v>
      </c>
      <c r="C520" s="6" t="s">
        <v>581</v>
      </c>
      <c r="D520" s="6" t="s">
        <v>14</v>
      </c>
      <c r="E520" s="1">
        <v>11700</v>
      </c>
    </row>
    <row r="521" spans="1:5" ht="15.6" x14ac:dyDescent="0.25">
      <c r="A521" s="7" t="s">
        <v>466</v>
      </c>
      <c r="B521" s="7" t="s">
        <v>582</v>
      </c>
      <c r="C521" s="6" t="s">
        <v>583</v>
      </c>
      <c r="D521" s="6" t="s">
        <v>413</v>
      </c>
      <c r="E521" s="1">
        <v>45988.04</v>
      </c>
    </row>
    <row r="522" spans="1:5" ht="15.6" x14ac:dyDescent="0.25">
      <c r="A522" s="7" t="s">
        <v>466</v>
      </c>
      <c r="B522" s="8"/>
      <c r="C522" s="6" t="s">
        <v>584</v>
      </c>
      <c r="D522" s="6" t="s">
        <v>413</v>
      </c>
      <c r="E522" s="1">
        <v>194564.14</v>
      </c>
    </row>
    <row r="523" spans="1:5" ht="15.6" x14ac:dyDescent="0.25">
      <c r="A523" s="7" t="s">
        <v>466</v>
      </c>
      <c r="B523" s="8"/>
      <c r="C523" s="6" t="s">
        <v>585</v>
      </c>
      <c r="D523" s="6" t="s">
        <v>413</v>
      </c>
      <c r="E523" s="1">
        <v>387.74</v>
      </c>
    </row>
    <row r="524" spans="1:5" ht="15.6" x14ac:dyDescent="0.25">
      <c r="A524" s="7" t="s">
        <v>466</v>
      </c>
      <c r="B524" s="8"/>
      <c r="C524" s="6" t="s">
        <v>586</v>
      </c>
      <c r="D524" s="6" t="s">
        <v>413</v>
      </c>
      <c r="E524" s="1">
        <v>2447.84</v>
      </c>
    </row>
    <row r="525" spans="1:5" ht="15.6" x14ac:dyDescent="0.25">
      <c r="A525" s="7" t="s">
        <v>466</v>
      </c>
      <c r="B525" s="8"/>
      <c r="C525" s="6" t="s">
        <v>587</v>
      </c>
      <c r="D525" s="6" t="s">
        <v>413</v>
      </c>
      <c r="E525" s="1">
        <v>4414.12</v>
      </c>
    </row>
    <row r="526" spans="1:5" ht="15.6" x14ac:dyDescent="0.25">
      <c r="A526" s="7" t="s">
        <v>466</v>
      </c>
      <c r="B526" s="8"/>
      <c r="C526" s="6" t="s">
        <v>588</v>
      </c>
      <c r="D526" s="6" t="s">
        <v>413</v>
      </c>
      <c r="E526" s="1">
        <v>20888.82</v>
      </c>
    </row>
    <row r="527" spans="1:5" ht="15.6" x14ac:dyDescent="0.25">
      <c r="A527" s="7" t="s">
        <v>466</v>
      </c>
      <c r="B527" s="8"/>
      <c r="C527" s="6" t="s">
        <v>589</v>
      </c>
      <c r="D527" s="6" t="s">
        <v>413</v>
      </c>
      <c r="E527" s="1">
        <v>0</v>
      </c>
    </row>
    <row r="528" spans="1:5" ht="15.6" x14ac:dyDescent="0.25">
      <c r="A528" s="7" t="s">
        <v>466</v>
      </c>
      <c r="B528" s="9"/>
      <c r="C528" s="6"/>
      <c r="D528" s="6" t="s">
        <v>413</v>
      </c>
      <c r="E528" s="1">
        <v>307.78000000000003</v>
      </c>
    </row>
    <row r="529" spans="1:5" ht="15.6" x14ac:dyDescent="0.25">
      <c r="A529" s="7" t="s">
        <v>466</v>
      </c>
      <c r="B529" s="6" t="s">
        <v>590</v>
      </c>
      <c r="C529" s="6" t="s">
        <v>591</v>
      </c>
      <c r="D529" s="6" t="s">
        <v>401</v>
      </c>
      <c r="E529" s="1">
        <v>65045.3</v>
      </c>
    </row>
    <row r="530" spans="1:5" ht="15.6" x14ac:dyDescent="0.25">
      <c r="A530" s="7" t="s">
        <v>466</v>
      </c>
      <c r="B530" s="6" t="s">
        <v>592</v>
      </c>
      <c r="C530" s="6" t="s">
        <v>593</v>
      </c>
      <c r="D530" s="6" t="s">
        <v>378</v>
      </c>
      <c r="E530" s="1">
        <v>289884</v>
      </c>
    </row>
    <row r="531" spans="1:5" ht="15.6" x14ac:dyDescent="0.25">
      <c r="A531" s="7" t="s">
        <v>466</v>
      </c>
      <c r="B531" s="7" t="s">
        <v>594</v>
      </c>
      <c r="C531" s="6" t="s">
        <v>595</v>
      </c>
      <c r="D531" s="6" t="s">
        <v>401</v>
      </c>
      <c r="E531" s="1">
        <v>127413</v>
      </c>
    </row>
    <row r="532" spans="1:5" ht="15.6" x14ac:dyDescent="0.25">
      <c r="A532" s="7" t="s">
        <v>466</v>
      </c>
      <c r="B532" s="8"/>
      <c r="C532" s="6" t="s">
        <v>596</v>
      </c>
      <c r="D532" s="6" t="s">
        <v>401</v>
      </c>
      <c r="E532" s="1">
        <v>93456</v>
      </c>
    </row>
    <row r="533" spans="1:5" ht="15.6" x14ac:dyDescent="0.25">
      <c r="A533" s="7" t="s">
        <v>466</v>
      </c>
      <c r="B533" s="8"/>
      <c r="C533" s="6" t="s">
        <v>597</v>
      </c>
      <c r="D533" s="6" t="s">
        <v>401</v>
      </c>
      <c r="E533" s="1">
        <v>97194.240000000005</v>
      </c>
    </row>
    <row r="534" spans="1:5" ht="15.6" x14ac:dyDescent="0.25">
      <c r="A534" s="7" t="s">
        <v>466</v>
      </c>
      <c r="B534" s="9"/>
      <c r="C534" s="6" t="s">
        <v>598</v>
      </c>
      <c r="D534" s="6" t="s">
        <v>401</v>
      </c>
      <c r="E534" s="1">
        <v>93693.6</v>
      </c>
    </row>
    <row r="535" spans="1:5" ht="15.6" x14ac:dyDescent="0.25">
      <c r="A535" s="7" t="s">
        <v>466</v>
      </c>
      <c r="B535" s="6" t="s">
        <v>599</v>
      </c>
      <c r="C535" s="6" t="s">
        <v>600</v>
      </c>
      <c r="D535" s="6" t="s">
        <v>601</v>
      </c>
      <c r="E535" s="1">
        <v>34066.639999999999</v>
      </c>
    </row>
    <row r="536" spans="1:5" ht="15.6" x14ac:dyDescent="0.25">
      <c r="A536" s="7" t="s">
        <v>466</v>
      </c>
      <c r="B536" s="6" t="s">
        <v>602</v>
      </c>
      <c r="C536" s="6" t="s">
        <v>603</v>
      </c>
      <c r="D536" s="6" t="s">
        <v>518</v>
      </c>
      <c r="E536" s="1">
        <v>2800</v>
      </c>
    </row>
    <row r="537" spans="1:5" ht="15.6" x14ac:dyDescent="0.25">
      <c r="A537" s="7" t="s">
        <v>466</v>
      </c>
      <c r="B537" s="7" t="s">
        <v>604</v>
      </c>
      <c r="C537" s="6" t="s">
        <v>605</v>
      </c>
      <c r="D537" s="6" t="s">
        <v>606</v>
      </c>
      <c r="E537" s="1">
        <v>8688.0300000000007</v>
      </c>
    </row>
    <row r="538" spans="1:5" ht="15.6" x14ac:dyDescent="0.25">
      <c r="A538" s="7" t="s">
        <v>466</v>
      </c>
      <c r="B538" s="9"/>
      <c r="C538" s="6"/>
      <c r="D538" s="6" t="s">
        <v>606</v>
      </c>
      <c r="E538" s="1">
        <v>-0.01</v>
      </c>
    </row>
    <row r="539" spans="1:5" ht="15.6" x14ac:dyDescent="0.25">
      <c r="A539" s="7" t="s">
        <v>466</v>
      </c>
      <c r="B539" s="7" t="s">
        <v>22</v>
      </c>
      <c r="C539" s="6" t="s">
        <v>607</v>
      </c>
      <c r="D539" s="6" t="s">
        <v>201</v>
      </c>
      <c r="E539" s="1">
        <v>100957.39</v>
      </c>
    </row>
    <row r="540" spans="1:5" ht="15.6" x14ac:dyDescent="0.25">
      <c r="A540" s="7" t="s">
        <v>466</v>
      </c>
      <c r="B540" s="8"/>
      <c r="C540" s="7" t="s">
        <v>608</v>
      </c>
      <c r="D540" s="6" t="s">
        <v>401</v>
      </c>
      <c r="E540" s="1">
        <v>149615.34</v>
      </c>
    </row>
    <row r="541" spans="1:5" ht="15.6" x14ac:dyDescent="0.25">
      <c r="A541" s="7" t="s">
        <v>466</v>
      </c>
      <c r="B541" s="8"/>
      <c r="C541" s="9"/>
      <c r="D541" s="6" t="s">
        <v>201</v>
      </c>
      <c r="E541" s="1">
        <v>419323.92</v>
      </c>
    </row>
    <row r="542" spans="1:5" ht="15.6" x14ac:dyDescent="0.25">
      <c r="A542" s="7" t="s">
        <v>466</v>
      </c>
      <c r="B542" s="8"/>
      <c r="C542" s="6" t="s">
        <v>609</v>
      </c>
      <c r="D542" s="6" t="s">
        <v>187</v>
      </c>
      <c r="E542" s="1">
        <v>22200</v>
      </c>
    </row>
    <row r="543" spans="1:5" ht="15.6" x14ac:dyDescent="0.25">
      <c r="A543" s="7" t="s">
        <v>466</v>
      </c>
      <c r="B543" s="8"/>
      <c r="C543" s="6" t="s">
        <v>610</v>
      </c>
      <c r="D543" s="6" t="s">
        <v>401</v>
      </c>
      <c r="E543" s="1">
        <v>289200</v>
      </c>
    </row>
    <row r="544" spans="1:5" ht="15.6" x14ac:dyDescent="0.25">
      <c r="A544" s="7" t="s">
        <v>466</v>
      </c>
      <c r="B544" s="8"/>
      <c r="C544" s="6" t="s">
        <v>611</v>
      </c>
      <c r="D544" s="6" t="s">
        <v>375</v>
      </c>
      <c r="E544" s="1">
        <v>2030654.8</v>
      </c>
    </row>
    <row r="545" spans="1:5" ht="15.6" x14ac:dyDescent="0.25">
      <c r="A545" s="7" t="s">
        <v>466</v>
      </c>
      <c r="B545" s="8"/>
      <c r="C545" s="7" t="s">
        <v>612</v>
      </c>
      <c r="D545" s="6" t="s">
        <v>201</v>
      </c>
      <c r="E545" s="1">
        <v>1735842.1</v>
      </c>
    </row>
    <row r="546" spans="1:5" ht="15.6" x14ac:dyDescent="0.25">
      <c r="A546" s="7" t="s">
        <v>466</v>
      </c>
      <c r="B546" s="8"/>
      <c r="C546" s="9"/>
      <c r="D546" s="6" t="s">
        <v>156</v>
      </c>
      <c r="E546" s="1">
        <v>68995.8</v>
      </c>
    </row>
    <row r="547" spans="1:5" ht="15.6" x14ac:dyDescent="0.25">
      <c r="A547" s="7" t="s">
        <v>466</v>
      </c>
      <c r="B547" s="8"/>
      <c r="C547" s="6" t="s">
        <v>613</v>
      </c>
      <c r="D547" s="6" t="s">
        <v>401</v>
      </c>
      <c r="E547" s="1">
        <v>1828477.9500000002</v>
      </c>
    </row>
    <row r="548" spans="1:5" ht="15.6" x14ac:dyDescent="0.25">
      <c r="A548" s="7" t="s">
        <v>466</v>
      </c>
      <c r="B548" s="8"/>
      <c r="C548" s="7" t="s">
        <v>614</v>
      </c>
      <c r="D548" s="6" t="s">
        <v>401</v>
      </c>
      <c r="E548" s="1">
        <v>15480</v>
      </c>
    </row>
    <row r="549" spans="1:5" ht="15.6" x14ac:dyDescent="0.25">
      <c r="A549" s="7" t="s">
        <v>466</v>
      </c>
      <c r="B549" s="8"/>
      <c r="C549" s="9"/>
      <c r="D549" s="6" t="s">
        <v>201</v>
      </c>
      <c r="E549" s="1">
        <v>1169323.3999999999</v>
      </c>
    </row>
    <row r="550" spans="1:5" ht="15.6" x14ac:dyDescent="0.25">
      <c r="A550" s="7" t="s">
        <v>466</v>
      </c>
      <c r="B550" s="8"/>
      <c r="C550" s="6" t="s">
        <v>615</v>
      </c>
      <c r="D550" s="6" t="s">
        <v>401</v>
      </c>
      <c r="E550" s="1">
        <v>289200</v>
      </c>
    </row>
    <row r="551" spans="1:5" ht="15.6" x14ac:dyDescent="0.25">
      <c r="A551" s="7" t="s">
        <v>466</v>
      </c>
      <c r="B551" s="8"/>
      <c r="C551" s="6" t="s">
        <v>616</v>
      </c>
      <c r="D551" s="6" t="s">
        <v>30</v>
      </c>
      <c r="E551" s="1">
        <v>47400.56</v>
      </c>
    </row>
    <row r="552" spans="1:5" ht="15.6" x14ac:dyDescent="0.25">
      <c r="A552" s="7" t="s">
        <v>466</v>
      </c>
      <c r="B552" s="8"/>
      <c r="C552" s="6" t="s">
        <v>617</v>
      </c>
      <c r="D552" s="6" t="s">
        <v>116</v>
      </c>
      <c r="E552" s="1">
        <v>3175.15</v>
      </c>
    </row>
    <row r="553" spans="1:5" ht="15.6" x14ac:dyDescent="0.25">
      <c r="A553" s="7" t="s">
        <v>466</v>
      </c>
      <c r="B553" s="8"/>
      <c r="C553" s="6" t="s">
        <v>618</v>
      </c>
      <c r="D553" s="6" t="s">
        <v>201</v>
      </c>
      <c r="E553" s="1">
        <v>15308.26</v>
      </c>
    </row>
    <row r="554" spans="1:5" ht="15.6" x14ac:dyDescent="0.25">
      <c r="A554" s="7" t="s">
        <v>466</v>
      </c>
      <c r="B554" s="8"/>
      <c r="C554" s="6" t="s">
        <v>619</v>
      </c>
      <c r="D554" s="6" t="s">
        <v>116</v>
      </c>
      <c r="E554" s="1">
        <v>6721.58</v>
      </c>
    </row>
    <row r="555" spans="1:5" ht="15.6" x14ac:dyDescent="0.25">
      <c r="A555" s="7" t="s">
        <v>466</v>
      </c>
      <c r="B555" s="8"/>
      <c r="C555" s="6" t="s">
        <v>620</v>
      </c>
      <c r="D555" s="6" t="s">
        <v>201</v>
      </c>
      <c r="E555" s="1">
        <v>30599.170000000002</v>
      </c>
    </row>
    <row r="556" spans="1:5" ht="15.6" x14ac:dyDescent="0.25">
      <c r="A556" s="7" t="s">
        <v>466</v>
      </c>
      <c r="B556" s="8"/>
      <c r="C556" s="6" t="s">
        <v>621</v>
      </c>
      <c r="D556" s="6" t="s">
        <v>201</v>
      </c>
      <c r="E556" s="1">
        <v>30625.45</v>
      </c>
    </row>
    <row r="557" spans="1:5" ht="15.6" x14ac:dyDescent="0.25">
      <c r="A557" s="7" t="s">
        <v>466</v>
      </c>
      <c r="B557" s="8"/>
      <c r="C557" s="6" t="s">
        <v>622</v>
      </c>
      <c r="D557" s="6" t="s">
        <v>156</v>
      </c>
      <c r="E557" s="1">
        <v>121190.7</v>
      </c>
    </row>
    <row r="558" spans="1:5" ht="15.6" x14ac:dyDescent="0.25">
      <c r="A558" s="7" t="s">
        <v>466</v>
      </c>
      <c r="B558" s="8"/>
      <c r="C558" s="6" t="s">
        <v>623</v>
      </c>
      <c r="D558" s="6" t="s">
        <v>116</v>
      </c>
      <c r="E558" s="1">
        <v>2860.37</v>
      </c>
    </row>
    <row r="559" spans="1:5" ht="15.6" x14ac:dyDescent="0.25">
      <c r="A559" s="7" t="s">
        <v>466</v>
      </c>
      <c r="B559" s="8"/>
      <c r="C559" s="6" t="s">
        <v>624</v>
      </c>
      <c r="D559" s="6" t="s">
        <v>201</v>
      </c>
      <c r="E559" s="1">
        <v>51009.19</v>
      </c>
    </row>
    <row r="560" spans="1:5" ht="15.6" x14ac:dyDescent="0.25">
      <c r="A560" s="7" t="s">
        <v>466</v>
      </c>
      <c r="B560" s="8"/>
      <c r="C560" s="7" t="s">
        <v>625</v>
      </c>
      <c r="D560" s="6" t="s">
        <v>606</v>
      </c>
      <c r="E560" s="1">
        <v>43050</v>
      </c>
    </row>
    <row r="561" spans="1:5" ht="15.6" x14ac:dyDescent="0.25">
      <c r="A561" s="7" t="s">
        <v>466</v>
      </c>
      <c r="B561" s="8"/>
      <c r="C561" s="9"/>
      <c r="D561" s="6" t="s">
        <v>104</v>
      </c>
      <c r="E561" s="1">
        <v>12000</v>
      </c>
    </row>
    <row r="562" spans="1:5" ht="15.6" x14ac:dyDescent="0.25">
      <c r="A562" s="7" t="s">
        <v>466</v>
      </c>
      <c r="B562" s="8"/>
      <c r="C562" s="7" t="s">
        <v>626</v>
      </c>
      <c r="D562" s="6" t="s">
        <v>156</v>
      </c>
      <c r="E562" s="1">
        <v>75396</v>
      </c>
    </row>
    <row r="563" spans="1:5" ht="15.6" x14ac:dyDescent="0.25">
      <c r="A563" s="7" t="s">
        <v>466</v>
      </c>
      <c r="B563" s="8"/>
      <c r="C563" s="9"/>
      <c r="D563" s="6" t="s">
        <v>116</v>
      </c>
      <c r="E563" s="1">
        <v>8307</v>
      </c>
    </row>
    <row r="564" spans="1:5" ht="15.6" x14ac:dyDescent="0.25">
      <c r="A564" s="7" t="s">
        <v>466</v>
      </c>
      <c r="B564" s="8"/>
      <c r="C564" s="7"/>
      <c r="D564" s="6" t="s">
        <v>122</v>
      </c>
      <c r="E564" s="1">
        <v>3129.17</v>
      </c>
    </row>
    <row r="565" spans="1:5" ht="15.6" x14ac:dyDescent="0.25">
      <c r="A565" s="7" t="s">
        <v>466</v>
      </c>
      <c r="B565" s="8"/>
      <c r="C565" s="8"/>
      <c r="D565" s="6" t="s">
        <v>201</v>
      </c>
      <c r="E565" s="1">
        <v>-1733.9</v>
      </c>
    </row>
    <row r="566" spans="1:5" ht="15.6" x14ac:dyDescent="0.25">
      <c r="A566" s="7" t="s">
        <v>466</v>
      </c>
      <c r="B566" s="8"/>
      <c r="C566" s="8"/>
      <c r="D566" s="6" t="s">
        <v>156</v>
      </c>
      <c r="E566" s="1">
        <v>22935.3</v>
      </c>
    </row>
    <row r="567" spans="1:5" ht="15.6" x14ac:dyDescent="0.25">
      <c r="A567" s="7" t="s">
        <v>466</v>
      </c>
      <c r="B567" s="8"/>
      <c r="C567" s="8"/>
      <c r="D567" s="6" t="s">
        <v>116</v>
      </c>
      <c r="E567" s="1">
        <v>-0.01</v>
      </c>
    </row>
    <row r="568" spans="1:5" ht="15.6" x14ac:dyDescent="0.25">
      <c r="A568" s="7" t="s">
        <v>466</v>
      </c>
      <c r="B568" s="8"/>
      <c r="C568" s="8"/>
      <c r="D568" s="6" t="s">
        <v>23</v>
      </c>
      <c r="E568" s="1">
        <v>196906.9</v>
      </c>
    </row>
    <row r="569" spans="1:5" ht="15.6" x14ac:dyDescent="0.25">
      <c r="A569" s="7" t="s">
        <v>466</v>
      </c>
      <c r="B569" s="8"/>
      <c r="C569" s="8"/>
      <c r="D569" s="6" t="s">
        <v>534</v>
      </c>
      <c r="E569" s="1">
        <v>7977.85</v>
      </c>
    </row>
    <row r="570" spans="1:5" ht="15.6" x14ac:dyDescent="0.25">
      <c r="A570" s="7" t="s">
        <v>466</v>
      </c>
      <c r="B570" s="8"/>
      <c r="C570" s="8"/>
      <c r="D570" s="6" t="s">
        <v>627</v>
      </c>
      <c r="E570" s="1">
        <v>26205.22</v>
      </c>
    </row>
    <row r="571" spans="1:5" ht="15.6" x14ac:dyDescent="0.25">
      <c r="A571" s="7" t="s">
        <v>466</v>
      </c>
      <c r="B571" s="9"/>
      <c r="C571" s="9"/>
      <c r="D571" s="6" t="s">
        <v>375</v>
      </c>
      <c r="E571" s="1">
        <v>339115.02</v>
      </c>
    </row>
    <row r="572" spans="1:5" ht="15.6" x14ac:dyDescent="0.25">
      <c r="A572" s="7" t="s">
        <v>466</v>
      </c>
      <c r="B572" s="6" t="s">
        <v>173</v>
      </c>
      <c r="C572" s="6"/>
      <c r="D572" s="6" t="s">
        <v>23</v>
      </c>
      <c r="E572" s="1">
        <v>37490.6</v>
      </c>
    </row>
    <row r="573" spans="1:5" ht="15.6" x14ac:dyDescent="0.25">
      <c r="A573" s="7" t="s">
        <v>466</v>
      </c>
      <c r="B573" s="7" t="s">
        <v>628</v>
      </c>
      <c r="C573" s="7" t="s">
        <v>629</v>
      </c>
      <c r="D573" s="6" t="s">
        <v>455</v>
      </c>
      <c r="E573" s="1">
        <v>3201.79</v>
      </c>
    </row>
    <row r="574" spans="1:5" ht="15.6" x14ac:dyDescent="0.25">
      <c r="A574" s="7" t="s">
        <v>466</v>
      </c>
      <c r="B574" s="8"/>
      <c r="C574" s="9"/>
      <c r="D574" s="6" t="s">
        <v>570</v>
      </c>
      <c r="E574" s="1">
        <v>228329.35</v>
      </c>
    </row>
    <row r="575" spans="1:5" ht="15.6" x14ac:dyDescent="0.25">
      <c r="A575" s="7" t="s">
        <v>466</v>
      </c>
      <c r="B575" s="8"/>
      <c r="C575" s="6" t="s">
        <v>630</v>
      </c>
      <c r="D575" s="6" t="s">
        <v>455</v>
      </c>
      <c r="E575" s="1">
        <v>52548.65</v>
      </c>
    </row>
    <row r="576" spans="1:5" ht="15.6" x14ac:dyDescent="0.25">
      <c r="A576" s="7" t="s">
        <v>466</v>
      </c>
      <c r="B576" s="9"/>
      <c r="C576" s="6" t="s">
        <v>631</v>
      </c>
      <c r="D576" s="6" t="s">
        <v>570</v>
      </c>
      <c r="E576" s="1">
        <v>28558.5</v>
      </c>
    </row>
    <row r="577" spans="1:5" ht="15.6" x14ac:dyDescent="0.25">
      <c r="A577" s="7" t="s">
        <v>466</v>
      </c>
      <c r="B577" s="6" t="s">
        <v>632</v>
      </c>
      <c r="C577" s="6" t="s">
        <v>633</v>
      </c>
      <c r="D577" s="6" t="s">
        <v>601</v>
      </c>
      <c r="E577" s="1">
        <v>1048640.94</v>
      </c>
    </row>
    <row r="578" spans="1:5" ht="15.6" x14ac:dyDescent="0.25">
      <c r="A578" s="7" t="s">
        <v>466</v>
      </c>
      <c r="B578" s="6" t="s">
        <v>634</v>
      </c>
      <c r="C578" s="6"/>
      <c r="D578" s="6" t="s">
        <v>601</v>
      </c>
      <c r="E578" s="1">
        <v>4368</v>
      </c>
    </row>
    <row r="579" spans="1:5" ht="15.6" x14ac:dyDescent="0.25">
      <c r="A579" s="7" t="s">
        <v>466</v>
      </c>
      <c r="B579" s="6" t="s">
        <v>635</v>
      </c>
      <c r="C579" s="6" t="s">
        <v>636</v>
      </c>
      <c r="D579" s="6" t="s">
        <v>104</v>
      </c>
      <c r="E579" s="1">
        <v>108795</v>
      </c>
    </row>
    <row r="580" spans="1:5" ht="15.6" x14ac:dyDescent="0.25">
      <c r="A580" s="7" t="s">
        <v>466</v>
      </c>
      <c r="B580" s="6" t="s">
        <v>637</v>
      </c>
      <c r="C580" s="6" t="s">
        <v>638</v>
      </c>
      <c r="D580" s="6" t="s">
        <v>122</v>
      </c>
      <c r="E580" s="1">
        <v>17741.7</v>
      </c>
    </row>
    <row r="581" spans="1:5" ht="15.6" x14ac:dyDescent="0.25">
      <c r="A581" s="7" t="s">
        <v>466</v>
      </c>
      <c r="B581" s="6" t="s">
        <v>639</v>
      </c>
      <c r="C581" s="6" t="s">
        <v>640</v>
      </c>
      <c r="D581" s="6" t="s">
        <v>75</v>
      </c>
      <c r="E581" s="1">
        <v>156.20000000000002</v>
      </c>
    </row>
    <row r="582" spans="1:5" ht="15.6" x14ac:dyDescent="0.25">
      <c r="A582" s="7" t="s">
        <v>466</v>
      </c>
      <c r="B582" s="7" t="s">
        <v>641</v>
      </c>
      <c r="C582" s="6" t="s">
        <v>642</v>
      </c>
      <c r="D582" s="6" t="s">
        <v>378</v>
      </c>
      <c r="E582" s="1">
        <v>9696</v>
      </c>
    </row>
    <row r="583" spans="1:5" ht="15.6" x14ac:dyDescent="0.25">
      <c r="A583" s="7" t="s">
        <v>466</v>
      </c>
      <c r="B583" s="9"/>
      <c r="C583" s="6" t="s">
        <v>643</v>
      </c>
      <c r="D583" s="6" t="s">
        <v>378</v>
      </c>
      <c r="E583" s="1">
        <v>2272.5</v>
      </c>
    </row>
    <row r="584" spans="1:5" ht="15.6" x14ac:dyDescent="0.25">
      <c r="A584" s="7" t="s">
        <v>466</v>
      </c>
      <c r="B584" s="6" t="s">
        <v>644</v>
      </c>
      <c r="C584" s="6"/>
      <c r="D584" s="6" t="s">
        <v>56</v>
      </c>
      <c r="E584" s="1">
        <v>158.49</v>
      </c>
    </row>
    <row r="585" spans="1:5" ht="15.6" x14ac:dyDescent="0.25">
      <c r="A585" s="7" t="s">
        <v>466</v>
      </c>
      <c r="B585" s="6" t="s">
        <v>24</v>
      </c>
      <c r="C585" s="6"/>
      <c r="D585" s="6" t="s">
        <v>25</v>
      </c>
      <c r="E585" s="1">
        <v>3474.12</v>
      </c>
    </row>
    <row r="586" spans="1:5" ht="15.6" x14ac:dyDescent="0.25">
      <c r="A586" s="7" t="s">
        <v>466</v>
      </c>
      <c r="B586" s="6" t="s">
        <v>645</v>
      </c>
      <c r="C586" s="6" t="s">
        <v>646</v>
      </c>
      <c r="D586" s="6" t="s">
        <v>378</v>
      </c>
      <c r="E586" s="1">
        <v>32960</v>
      </c>
    </row>
    <row r="587" spans="1:5" ht="15.6" x14ac:dyDescent="0.25">
      <c r="A587" s="7" t="s">
        <v>466</v>
      </c>
      <c r="B587" s="6" t="s">
        <v>647</v>
      </c>
      <c r="C587" s="6" t="s">
        <v>648</v>
      </c>
      <c r="D587" s="6" t="s">
        <v>570</v>
      </c>
      <c r="E587" s="1">
        <v>2080</v>
      </c>
    </row>
    <row r="588" spans="1:5" ht="15.6" x14ac:dyDescent="0.25">
      <c r="A588" s="7" t="s">
        <v>466</v>
      </c>
      <c r="B588" s="7" t="s">
        <v>649</v>
      </c>
      <c r="C588" s="6" t="s">
        <v>650</v>
      </c>
      <c r="D588" s="6" t="s">
        <v>308</v>
      </c>
      <c r="E588" s="1">
        <v>95500.75</v>
      </c>
    </row>
    <row r="589" spans="1:5" ht="15.6" x14ac:dyDescent="0.25">
      <c r="A589" s="7" t="s">
        <v>466</v>
      </c>
      <c r="B589" s="8"/>
      <c r="C589" s="6" t="s">
        <v>651</v>
      </c>
      <c r="D589" s="6" t="s">
        <v>308</v>
      </c>
      <c r="E589" s="1">
        <v>6694</v>
      </c>
    </row>
    <row r="590" spans="1:5" ht="15.6" x14ac:dyDescent="0.25">
      <c r="A590" s="7" t="s">
        <v>466</v>
      </c>
      <c r="B590" s="8"/>
      <c r="C590" s="6" t="s">
        <v>652</v>
      </c>
      <c r="D590" s="6" t="s">
        <v>122</v>
      </c>
      <c r="E590" s="1">
        <v>4000</v>
      </c>
    </row>
    <row r="591" spans="1:5" ht="15.6" x14ac:dyDescent="0.25">
      <c r="A591" s="7" t="s">
        <v>466</v>
      </c>
      <c r="B591" s="8"/>
      <c r="C591" s="6" t="s">
        <v>653</v>
      </c>
      <c r="D591" s="6" t="s">
        <v>308</v>
      </c>
      <c r="E591" s="1">
        <v>22395</v>
      </c>
    </row>
    <row r="592" spans="1:5" ht="15.6" x14ac:dyDescent="0.25">
      <c r="A592" s="7" t="s">
        <v>466</v>
      </c>
      <c r="B592" s="8"/>
      <c r="C592" s="6" t="s">
        <v>654</v>
      </c>
      <c r="D592" s="6" t="s">
        <v>122</v>
      </c>
      <c r="E592" s="1">
        <v>3597</v>
      </c>
    </row>
    <row r="593" spans="1:5" ht="15.6" x14ac:dyDescent="0.25">
      <c r="A593" s="7" t="s">
        <v>466</v>
      </c>
      <c r="B593" s="8"/>
      <c r="C593" s="6" t="s">
        <v>655</v>
      </c>
      <c r="D593" s="6" t="s">
        <v>122</v>
      </c>
      <c r="E593" s="1">
        <v>3400</v>
      </c>
    </row>
    <row r="594" spans="1:5" ht="15.6" x14ac:dyDescent="0.25">
      <c r="A594" s="7" t="s">
        <v>466</v>
      </c>
      <c r="B594" s="8"/>
      <c r="C594" s="6" t="s">
        <v>656</v>
      </c>
      <c r="D594" s="6" t="s">
        <v>122</v>
      </c>
      <c r="E594" s="1">
        <v>3549.75</v>
      </c>
    </row>
    <row r="595" spans="1:5" ht="15.6" x14ac:dyDescent="0.25">
      <c r="A595" s="7" t="s">
        <v>466</v>
      </c>
      <c r="B595" s="8"/>
      <c r="C595" s="6" t="s">
        <v>657</v>
      </c>
      <c r="D595" s="6" t="s">
        <v>122</v>
      </c>
      <c r="E595" s="1">
        <v>1132.5</v>
      </c>
    </row>
    <row r="596" spans="1:5" ht="15.6" x14ac:dyDescent="0.25">
      <c r="A596" s="7" t="s">
        <v>466</v>
      </c>
      <c r="B596" s="8"/>
      <c r="C596" s="6" t="s">
        <v>658</v>
      </c>
      <c r="D596" s="6" t="s">
        <v>122</v>
      </c>
      <c r="E596" s="1">
        <v>700</v>
      </c>
    </row>
    <row r="597" spans="1:5" ht="15.6" x14ac:dyDescent="0.25">
      <c r="A597" s="7" t="s">
        <v>466</v>
      </c>
      <c r="B597" s="8"/>
      <c r="C597" s="6" t="s">
        <v>659</v>
      </c>
      <c r="D597" s="6" t="s">
        <v>122</v>
      </c>
      <c r="E597" s="1">
        <v>700</v>
      </c>
    </row>
    <row r="598" spans="1:5" ht="15.6" x14ac:dyDescent="0.25">
      <c r="A598" s="7" t="s">
        <v>466</v>
      </c>
      <c r="B598" s="8"/>
      <c r="C598" s="6" t="s">
        <v>660</v>
      </c>
      <c r="D598" s="6" t="s">
        <v>122</v>
      </c>
      <c r="E598" s="1">
        <v>822.5</v>
      </c>
    </row>
    <row r="599" spans="1:5" ht="15.6" x14ac:dyDescent="0.25">
      <c r="A599" s="7" t="s">
        <v>466</v>
      </c>
      <c r="B599" s="8"/>
      <c r="C599" s="6" t="s">
        <v>661</v>
      </c>
      <c r="D599" s="6" t="s">
        <v>122</v>
      </c>
      <c r="E599" s="1">
        <v>1000</v>
      </c>
    </row>
    <row r="600" spans="1:5" ht="15.6" x14ac:dyDescent="0.25">
      <c r="A600" s="7" t="s">
        <v>466</v>
      </c>
      <c r="B600" s="8"/>
      <c r="C600" s="6" t="s">
        <v>662</v>
      </c>
      <c r="D600" s="6" t="s">
        <v>122</v>
      </c>
      <c r="E600" s="1">
        <v>996.25</v>
      </c>
    </row>
    <row r="601" spans="1:5" ht="15.6" x14ac:dyDescent="0.25">
      <c r="A601" s="7" t="s">
        <v>466</v>
      </c>
      <c r="B601" s="9"/>
      <c r="C601" s="6"/>
      <c r="D601" s="6" t="s">
        <v>122</v>
      </c>
      <c r="E601" s="1">
        <v>0</v>
      </c>
    </row>
    <row r="602" spans="1:5" ht="15.6" x14ac:dyDescent="0.25">
      <c r="A602" s="7" t="s">
        <v>466</v>
      </c>
      <c r="B602" s="6" t="s">
        <v>663</v>
      </c>
      <c r="C602" s="6"/>
      <c r="D602" s="6" t="s">
        <v>179</v>
      </c>
      <c r="E602" s="1">
        <v>2278</v>
      </c>
    </row>
    <row r="603" spans="1:5" ht="15.6" x14ac:dyDescent="0.25">
      <c r="A603" s="7" t="s">
        <v>466</v>
      </c>
      <c r="B603" s="6" t="s">
        <v>664</v>
      </c>
      <c r="C603" s="6" t="s">
        <v>665</v>
      </c>
      <c r="D603" s="6" t="s">
        <v>422</v>
      </c>
      <c r="E603" s="1">
        <v>188.1</v>
      </c>
    </row>
    <row r="604" spans="1:5" ht="15.6" x14ac:dyDescent="0.25">
      <c r="A604" s="7" t="s">
        <v>466</v>
      </c>
      <c r="B604" s="6" t="s">
        <v>666</v>
      </c>
      <c r="C604" s="6" t="s">
        <v>667</v>
      </c>
      <c r="D604" s="6" t="s">
        <v>455</v>
      </c>
      <c r="E604" s="1">
        <v>5100</v>
      </c>
    </row>
    <row r="605" spans="1:5" ht="15.6" x14ac:dyDescent="0.25">
      <c r="A605" s="7" t="s">
        <v>466</v>
      </c>
      <c r="B605" s="7" t="s">
        <v>668</v>
      </c>
      <c r="C605" s="7" t="s">
        <v>669</v>
      </c>
      <c r="D605" s="6" t="s">
        <v>606</v>
      </c>
      <c r="E605" s="1">
        <v>26793.39</v>
      </c>
    </row>
    <row r="606" spans="1:5" ht="15.6" x14ac:dyDescent="0.25">
      <c r="A606" s="7" t="s">
        <v>466</v>
      </c>
      <c r="B606" s="9"/>
      <c r="C606" s="9"/>
      <c r="D606" s="6" t="s">
        <v>177</v>
      </c>
      <c r="E606" s="1">
        <v>1606.8</v>
      </c>
    </row>
    <row r="607" spans="1:5" ht="15.6" x14ac:dyDescent="0.25">
      <c r="A607" s="7" t="s">
        <v>466</v>
      </c>
      <c r="B607" s="6" t="s">
        <v>670</v>
      </c>
      <c r="C607" s="6"/>
      <c r="D607" s="6" t="s">
        <v>601</v>
      </c>
      <c r="E607" s="1">
        <v>278.2</v>
      </c>
    </row>
    <row r="608" spans="1:5" ht="15.6" x14ac:dyDescent="0.25">
      <c r="A608" s="7" t="s">
        <v>466</v>
      </c>
      <c r="B608" s="7" t="s">
        <v>671</v>
      </c>
      <c r="C608" s="6" t="s">
        <v>672</v>
      </c>
      <c r="D608" s="6" t="s">
        <v>80</v>
      </c>
      <c r="E608" s="1">
        <v>9834.9600000000009</v>
      </c>
    </row>
    <row r="609" spans="1:5" ht="15.6" x14ac:dyDescent="0.25">
      <c r="A609" s="7" t="s">
        <v>466</v>
      </c>
      <c r="B609" s="9"/>
      <c r="C609" s="6"/>
      <c r="D609" s="6" t="s">
        <v>80</v>
      </c>
      <c r="E609" s="1">
        <v>-0.96</v>
      </c>
    </row>
    <row r="610" spans="1:5" ht="15.6" x14ac:dyDescent="0.25">
      <c r="A610" s="7" t="s">
        <v>466</v>
      </c>
      <c r="B610" s="6" t="s">
        <v>673</v>
      </c>
      <c r="C610" s="6" t="s">
        <v>674</v>
      </c>
      <c r="D610" s="6" t="s">
        <v>378</v>
      </c>
      <c r="E610" s="1">
        <v>698936.58</v>
      </c>
    </row>
    <row r="611" spans="1:5" ht="15.6" x14ac:dyDescent="0.25">
      <c r="A611" s="7" t="s">
        <v>466</v>
      </c>
      <c r="B611" s="6" t="s">
        <v>675</v>
      </c>
      <c r="C611" s="6" t="s">
        <v>674</v>
      </c>
      <c r="D611" s="6" t="s">
        <v>378</v>
      </c>
      <c r="E611" s="1">
        <v>349468.38</v>
      </c>
    </row>
    <row r="612" spans="1:5" ht="15.6" x14ac:dyDescent="0.25">
      <c r="A612" s="7" t="s">
        <v>466</v>
      </c>
      <c r="B612" s="6" t="s">
        <v>676</v>
      </c>
      <c r="C612" s="6" t="s">
        <v>674</v>
      </c>
      <c r="D612" s="6" t="s">
        <v>378</v>
      </c>
      <c r="E612" s="1">
        <v>698936.58</v>
      </c>
    </row>
    <row r="613" spans="1:5" ht="15.6" x14ac:dyDescent="0.25">
      <c r="A613" s="7" t="s">
        <v>466</v>
      </c>
      <c r="B613" s="6" t="s">
        <v>677</v>
      </c>
      <c r="C613" s="6" t="s">
        <v>678</v>
      </c>
      <c r="D613" s="6" t="s">
        <v>378</v>
      </c>
      <c r="E613" s="1">
        <v>7500</v>
      </c>
    </row>
    <row r="614" spans="1:5" ht="15.6" x14ac:dyDescent="0.25">
      <c r="A614" s="7" t="s">
        <v>466</v>
      </c>
      <c r="B614" s="7" t="s">
        <v>679</v>
      </c>
      <c r="C614" s="6" t="s">
        <v>680</v>
      </c>
      <c r="D614" s="6" t="s">
        <v>601</v>
      </c>
      <c r="E614" s="1">
        <v>43800</v>
      </c>
    </row>
    <row r="615" spans="1:5" ht="15.6" x14ac:dyDescent="0.25">
      <c r="A615" s="7" t="s">
        <v>466</v>
      </c>
      <c r="B615" s="9"/>
      <c r="C615" s="6" t="s">
        <v>681</v>
      </c>
      <c r="D615" s="6" t="s">
        <v>601</v>
      </c>
      <c r="E615" s="1">
        <v>17280</v>
      </c>
    </row>
    <row r="616" spans="1:5" ht="15.6" x14ac:dyDescent="0.25">
      <c r="A616" s="7" t="s">
        <v>466</v>
      </c>
      <c r="B616" s="7" t="s">
        <v>682</v>
      </c>
      <c r="C616" s="6" t="s">
        <v>683</v>
      </c>
      <c r="D616" s="6" t="s">
        <v>570</v>
      </c>
      <c r="E616" s="1">
        <v>58969.14</v>
      </c>
    </row>
    <row r="617" spans="1:5" ht="15.6" x14ac:dyDescent="0.25">
      <c r="A617" s="7" t="s">
        <v>466</v>
      </c>
      <c r="B617" s="8"/>
      <c r="C617" s="6" t="s">
        <v>684</v>
      </c>
      <c r="D617" s="6" t="s">
        <v>570</v>
      </c>
      <c r="E617" s="1">
        <v>688.78</v>
      </c>
    </row>
    <row r="618" spans="1:5" ht="15.6" x14ac:dyDescent="0.25">
      <c r="A618" s="7" t="s">
        <v>466</v>
      </c>
      <c r="B618" s="8"/>
      <c r="C618" s="6" t="s">
        <v>685</v>
      </c>
      <c r="D618" s="6" t="s">
        <v>570</v>
      </c>
      <c r="E618" s="1">
        <v>68546.06</v>
      </c>
    </row>
    <row r="619" spans="1:5" ht="15.6" x14ac:dyDescent="0.25">
      <c r="A619" s="7" t="s">
        <v>466</v>
      </c>
      <c r="B619" s="8"/>
      <c r="C619" s="6" t="s">
        <v>686</v>
      </c>
      <c r="D619" s="6" t="s">
        <v>570</v>
      </c>
      <c r="E619" s="1">
        <v>2373.7600000000002</v>
      </c>
    </row>
    <row r="620" spans="1:5" ht="15.6" x14ac:dyDescent="0.25">
      <c r="A620" s="7" t="s">
        <v>466</v>
      </c>
      <c r="B620" s="9"/>
      <c r="C620" s="6" t="s">
        <v>687</v>
      </c>
      <c r="D620" s="6" t="s">
        <v>570</v>
      </c>
      <c r="E620" s="1">
        <v>12448.66</v>
      </c>
    </row>
    <row r="621" spans="1:5" ht="15.6" x14ac:dyDescent="0.25">
      <c r="A621" s="7" t="s">
        <v>466</v>
      </c>
      <c r="B621" s="6" t="s">
        <v>688</v>
      </c>
      <c r="C621" s="6" t="s">
        <v>689</v>
      </c>
      <c r="D621" s="6" t="s">
        <v>56</v>
      </c>
      <c r="E621" s="1">
        <v>2279.88</v>
      </c>
    </row>
    <row r="622" spans="1:5" ht="15.6" x14ac:dyDescent="0.25">
      <c r="A622" s="7" t="s">
        <v>466</v>
      </c>
      <c r="B622" s="7" t="s">
        <v>690</v>
      </c>
      <c r="C622" s="6" t="s">
        <v>691</v>
      </c>
      <c r="D622" s="6" t="s">
        <v>570</v>
      </c>
      <c r="E622" s="1">
        <v>4825.5200000000004</v>
      </c>
    </row>
    <row r="623" spans="1:5" ht="15.6" x14ac:dyDescent="0.25">
      <c r="A623" s="7" t="s">
        <v>466</v>
      </c>
      <c r="B623" s="8"/>
      <c r="C623" s="6" t="s">
        <v>692</v>
      </c>
      <c r="D623" s="6" t="s">
        <v>570</v>
      </c>
      <c r="E623" s="1">
        <v>300</v>
      </c>
    </row>
    <row r="624" spans="1:5" ht="15.6" x14ac:dyDescent="0.25">
      <c r="A624" s="7" t="s">
        <v>466</v>
      </c>
      <c r="B624" s="8"/>
      <c r="C624" s="6" t="s">
        <v>693</v>
      </c>
      <c r="D624" s="6" t="s">
        <v>570</v>
      </c>
      <c r="E624" s="1">
        <v>137.5</v>
      </c>
    </row>
    <row r="625" spans="1:5" ht="15.6" x14ac:dyDescent="0.25">
      <c r="A625" s="7" t="s">
        <v>466</v>
      </c>
      <c r="B625" s="8"/>
      <c r="C625" s="6" t="s">
        <v>694</v>
      </c>
      <c r="D625" s="6" t="s">
        <v>570</v>
      </c>
      <c r="E625" s="1">
        <v>21235.760000000002</v>
      </c>
    </row>
    <row r="626" spans="1:5" ht="15.6" x14ac:dyDescent="0.25">
      <c r="A626" s="7" t="s">
        <v>466</v>
      </c>
      <c r="B626" s="9"/>
      <c r="C626" s="6" t="s">
        <v>695</v>
      </c>
      <c r="D626" s="6" t="s">
        <v>570</v>
      </c>
      <c r="E626" s="1">
        <v>12902.7</v>
      </c>
    </row>
    <row r="627" spans="1:5" ht="15.6" x14ac:dyDescent="0.25">
      <c r="A627" s="7" t="s">
        <v>466</v>
      </c>
      <c r="B627" s="6" t="s">
        <v>696</v>
      </c>
      <c r="C627" s="6" t="s">
        <v>697</v>
      </c>
      <c r="D627" s="6" t="s">
        <v>455</v>
      </c>
      <c r="E627" s="1">
        <v>5750</v>
      </c>
    </row>
    <row r="628" spans="1:5" ht="15.6" x14ac:dyDescent="0.25">
      <c r="A628" s="7" t="s">
        <v>466</v>
      </c>
      <c r="B628" s="6" t="s">
        <v>698</v>
      </c>
      <c r="C628" s="6" t="s">
        <v>699</v>
      </c>
      <c r="D628" s="6" t="s">
        <v>104</v>
      </c>
      <c r="E628" s="1">
        <v>202240.5</v>
      </c>
    </row>
    <row r="629" spans="1:5" ht="15.6" x14ac:dyDescent="0.25">
      <c r="A629" s="7" t="s">
        <v>466</v>
      </c>
      <c r="B629" s="6" t="s">
        <v>700</v>
      </c>
      <c r="C629" s="6" t="s">
        <v>701</v>
      </c>
      <c r="D629" s="6" t="s">
        <v>308</v>
      </c>
      <c r="E629" s="1">
        <v>316219.24</v>
      </c>
    </row>
    <row r="630" spans="1:5" ht="15.6" x14ac:dyDescent="0.25">
      <c r="A630" s="7" t="s">
        <v>466</v>
      </c>
      <c r="B630" s="6" t="s">
        <v>702</v>
      </c>
      <c r="C630" s="6" t="s">
        <v>703</v>
      </c>
      <c r="D630" s="6" t="s">
        <v>378</v>
      </c>
      <c r="E630" s="1">
        <v>163110.95000000001</v>
      </c>
    </row>
    <row r="631" spans="1:5" ht="15.6" x14ac:dyDescent="0.25">
      <c r="A631" s="7" t="s">
        <v>466</v>
      </c>
      <c r="B631" s="6" t="s">
        <v>704</v>
      </c>
      <c r="C631" s="6" t="s">
        <v>705</v>
      </c>
      <c r="D631" s="6" t="s">
        <v>177</v>
      </c>
      <c r="E631" s="1">
        <v>3550</v>
      </c>
    </row>
    <row r="632" spans="1:5" ht="15.6" x14ac:dyDescent="0.25">
      <c r="A632" s="7" t="s">
        <v>466</v>
      </c>
      <c r="B632" s="6" t="s">
        <v>706</v>
      </c>
      <c r="C632" s="6" t="s">
        <v>707</v>
      </c>
      <c r="D632" s="6" t="s">
        <v>455</v>
      </c>
      <c r="E632" s="1">
        <v>4800</v>
      </c>
    </row>
    <row r="633" spans="1:5" ht="15.6" x14ac:dyDescent="0.25">
      <c r="A633" s="7" t="s">
        <v>466</v>
      </c>
      <c r="B633" s="6" t="s">
        <v>708</v>
      </c>
      <c r="C633" s="6" t="s">
        <v>709</v>
      </c>
      <c r="D633" s="6" t="s">
        <v>104</v>
      </c>
      <c r="E633" s="1">
        <v>78000</v>
      </c>
    </row>
    <row r="634" spans="1:5" ht="15.6" x14ac:dyDescent="0.25">
      <c r="A634" s="7" t="s">
        <v>466</v>
      </c>
      <c r="B634" s="7" t="s">
        <v>710</v>
      </c>
      <c r="C634" s="6" t="s">
        <v>711</v>
      </c>
      <c r="D634" s="6" t="s">
        <v>570</v>
      </c>
      <c r="E634" s="1">
        <v>25434.28</v>
      </c>
    </row>
    <row r="635" spans="1:5" ht="15.6" x14ac:dyDescent="0.25">
      <c r="A635" s="7" t="s">
        <v>466</v>
      </c>
      <c r="B635" s="8"/>
      <c r="C635" s="6" t="s">
        <v>712</v>
      </c>
      <c r="D635" s="6" t="s">
        <v>570</v>
      </c>
      <c r="E635" s="1">
        <v>21</v>
      </c>
    </row>
    <row r="636" spans="1:5" ht="15.6" x14ac:dyDescent="0.25">
      <c r="A636" s="7" t="s">
        <v>466</v>
      </c>
      <c r="B636" s="9"/>
      <c r="C636" s="6" t="s">
        <v>713</v>
      </c>
      <c r="D636" s="6" t="s">
        <v>570</v>
      </c>
      <c r="E636" s="1">
        <v>2440.1</v>
      </c>
    </row>
    <row r="637" spans="1:5" ht="15.6" x14ac:dyDescent="0.25">
      <c r="A637" s="7" t="s">
        <v>466</v>
      </c>
      <c r="B637" s="7" t="s">
        <v>714</v>
      </c>
      <c r="C637" s="6" t="s">
        <v>715</v>
      </c>
      <c r="D637" s="6" t="s">
        <v>177</v>
      </c>
      <c r="E637" s="1">
        <v>3056</v>
      </c>
    </row>
    <row r="638" spans="1:5" ht="15.6" x14ac:dyDescent="0.25">
      <c r="A638" s="7" t="s">
        <v>466</v>
      </c>
      <c r="B638" s="9"/>
      <c r="C638" s="6" t="s">
        <v>716</v>
      </c>
      <c r="D638" s="6" t="s">
        <v>104</v>
      </c>
      <c r="E638" s="1">
        <v>4275</v>
      </c>
    </row>
    <row r="639" spans="1:5" ht="15.6" x14ac:dyDescent="0.25">
      <c r="A639" s="7" t="s">
        <v>466</v>
      </c>
      <c r="B639" s="7" t="s">
        <v>717</v>
      </c>
      <c r="C639" s="6" t="s">
        <v>718</v>
      </c>
      <c r="D639" s="6" t="s">
        <v>601</v>
      </c>
      <c r="E639" s="1">
        <v>43800</v>
      </c>
    </row>
    <row r="640" spans="1:5" ht="15.6" x14ac:dyDescent="0.25">
      <c r="A640" s="7" t="s">
        <v>466</v>
      </c>
      <c r="B640" s="9"/>
      <c r="C640" s="6" t="s">
        <v>719</v>
      </c>
      <c r="D640" s="6" t="s">
        <v>601</v>
      </c>
      <c r="E640" s="1">
        <v>18147.84</v>
      </c>
    </row>
    <row r="641" spans="1:5" ht="15.6" x14ac:dyDescent="0.25">
      <c r="A641" s="7" t="s">
        <v>466</v>
      </c>
      <c r="B641" s="6" t="s">
        <v>720</v>
      </c>
      <c r="C641" s="6" t="s">
        <v>721</v>
      </c>
      <c r="D641" s="6" t="s">
        <v>601</v>
      </c>
      <c r="E641" s="1">
        <v>28895.850000000002</v>
      </c>
    </row>
    <row r="642" spans="1:5" ht="15.6" x14ac:dyDescent="0.25">
      <c r="A642" s="7" t="s">
        <v>466</v>
      </c>
      <c r="B642" s="6" t="s">
        <v>722</v>
      </c>
      <c r="C642" s="6" t="s">
        <v>723</v>
      </c>
      <c r="D642" s="6" t="s">
        <v>455</v>
      </c>
      <c r="E642" s="1">
        <v>2500</v>
      </c>
    </row>
    <row r="643" spans="1:5" ht="15.6" x14ac:dyDescent="0.25">
      <c r="A643" s="7" t="s">
        <v>466</v>
      </c>
      <c r="B643" s="7" t="s">
        <v>724</v>
      </c>
      <c r="C643" s="6" t="s">
        <v>725</v>
      </c>
      <c r="D643" s="6" t="s">
        <v>122</v>
      </c>
      <c r="E643" s="1">
        <v>1059865.74</v>
      </c>
    </row>
    <row r="644" spans="1:5" ht="15.6" x14ac:dyDescent="0.25">
      <c r="A644" s="7" t="s">
        <v>466</v>
      </c>
      <c r="B644" s="8"/>
      <c r="C644" s="6" t="s">
        <v>726</v>
      </c>
      <c r="D644" s="6" t="s">
        <v>122</v>
      </c>
      <c r="E644" s="1">
        <v>162464.94</v>
      </c>
    </row>
    <row r="645" spans="1:5" ht="15.6" x14ac:dyDescent="0.25">
      <c r="A645" s="7" t="s">
        <v>466</v>
      </c>
      <c r="B645" s="9"/>
      <c r="C645" s="6" t="s">
        <v>727</v>
      </c>
      <c r="D645" s="6" t="s">
        <v>122</v>
      </c>
      <c r="E645" s="1">
        <v>390047.83</v>
      </c>
    </row>
    <row r="646" spans="1:5" ht="15.6" x14ac:dyDescent="0.25">
      <c r="A646" s="7" t="s">
        <v>466</v>
      </c>
      <c r="B646" s="6" t="s">
        <v>728</v>
      </c>
      <c r="C646" s="6" t="s">
        <v>729</v>
      </c>
      <c r="D646" s="6" t="s">
        <v>570</v>
      </c>
      <c r="E646" s="1">
        <v>13277.19</v>
      </c>
    </row>
    <row r="647" spans="1:5" ht="15.6" x14ac:dyDescent="0.25">
      <c r="A647" s="7" t="s">
        <v>466</v>
      </c>
      <c r="B647" s="6" t="s">
        <v>730</v>
      </c>
      <c r="C647" s="6"/>
      <c r="D647" s="6" t="s">
        <v>56</v>
      </c>
      <c r="E647" s="1">
        <v>55</v>
      </c>
    </row>
    <row r="648" spans="1:5" ht="15.6" x14ac:dyDescent="0.25">
      <c r="A648" s="7" t="s">
        <v>466</v>
      </c>
      <c r="B648" s="6" t="s">
        <v>731</v>
      </c>
      <c r="C648" s="6"/>
      <c r="D648" s="6" t="s">
        <v>14</v>
      </c>
      <c r="E648" s="1">
        <v>1160.06</v>
      </c>
    </row>
    <row r="649" spans="1:5" ht="15.6" x14ac:dyDescent="0.25">
      <c r="A649" s="7" t="s">
        <v>466</v>
      </c>
      <c r="B649" s="7" t="s">
        <v>732</v>
      </c>
      <c r="C649" s="6" t="s">
        <v>733</v>
      </c>
      <c r="D649" s="6" t="s">
        <v>378</v>
      </c>
      <c r="E649" s="1">
        <v>97968</v>
      </c>
    </row>
    <row r="650" spans="1:5" ht="15.6" x14ac:dyDescent="0.25">
      <c r="A650" s="7" t="s">
        <v>466</v>
      </c>
      <c r="B650" s="9"/>
      <c r="C650" s="6" t="s">
        <v>734</v>
      </c>
      <c r="D650" s="6" t="s">
        <v>378</v>
      </c>
      <c r="E650" s="1">
        <v>17124</v>
      </c>
    </row>
    <row r="651" spans="1:5" ht="15.6" x14ac:dyDescent="0.25">
      <c r="A651" s="7" t="s">
        <v>466</v>
      </c>
      <c r="B651" s="7" t="s">
        <v>735</v>
      </c>
      <c r="C651" s="7"/>
      <c r="D651" s="6" t="s">
        <v>179</v>
      </c>
      <c r="E651" s="1">
        <v>490.40000000000003</v>
      </c>
    </row>
    <row r="652" spans="1:5" ht="15.6" x14ac:dyDescent="0.25">
      <c r="A652" s="7" t="s">
        <v>466</v>
      </c>
      <c r="B652" s="8"/>
      <c r="C652" s="8"/>
      <c r="D652" s="6" t="s">
        <v>165</v>
      </c>
      <c r="E652" s="1">
        <v>153.33000000000001</v>
      </c>
    </row>
    <row r="653" spans="1:5" ht="15.6" x14ac:dyDescent="0.25">
      <c r="A653" s="7" t="s">
        <v>466</v>
      </c>
      <c r="B653" s="9"/>
      <c r="C653" s="9"/>
      <c r="D653" s="6" t="s">
        <v>58</v>
      </c>
      <c r="E653" s="1">
        <v>3443.35</v>
      </c>
    </row>
    <row r="654" spans="1:5" ht="15.6" x14ac:dyDescent="0.25">
      <c r="A654" s="7" t="s">
        <v>466</v>
      </c>
      <c r="B654" s="7" t="s">
        <v>736</v>
      </c>
      <c r="C654" s="6" t="s">
        <v>737</v>
      </c>
      <c r="D654" s="6" t="s">
        <v>522</v>
      </c>
      <c r="E654" s="1">
        <v>25424.11</v>
      </c>
    </row>
    <row r="655" spans="1:5" ht="15.6" x14ac:dyDescent="0.25">
      <c r="A655" s="7" t="s">
        <v>466</v>
      </c>
      <c r="B655" s="8"/>
      <c r="C655" s="6" t="s">
        <v>738</v>
      </c>
      <c r="D655" s="6" t="s">
        <v>522</v>
      </c>
      <c r="E655" s="1">
        <v>125047.40000000001</v>
      </c>
    </row>
    <row r="656" spans="1:5" ht="15.6" x14ac:dyDescent="0.25">
      <c r="A656" s="7" t="s">
        <v>466</v>
      </c>
      <c r="B656" s="8"/>
      <c r="C656" s="6" t="s">
        <v>739</v>
      </c>
      <c r="D656" s="6" t="s">
        <v>522</v>
      </c>
      <c r="E656" s="1">
        <v>69825.72</v>
      </c>
    </row>
    <row r="657" spans="1:5" ht="15.6" x14ac:dyDescent="0.25">
      <c r="A657" s="7" t="s">
        <v>466</v>
      </c>
      <c r="B657" s="8"/>
      <c r="C657" s="6" t="s">
        <v>740</v>
      </c>
      <c r="D657" s="6" t="s">
        <v>522</v>
      </c>
      <c r="E657" s="1">
        <v>10317</v>
      </c>
    </row>
    <row r="658" spans="1:5" ht="15.6" x14ac:dyDescent="0.25">
      <c r="A658" s="7" t="s">
        <v>466</v>
      </c>
      <c r="B658" s="9"/>
      <c r="C658" s="6" t="s">
        <v>741</v>
      </c>
      <c r="D658" s="6" t="s">
        <v>522</v>
      </c>
      <c r="E658" s="1">
        <v>89475.839999999997</v>
      </c>
    </row>
    <row r="659" spans="1:5" ht="15.6" x14ac:dyDescent="0.25">
      <c r="A659" s="7" t="s">
        <v>466</v>
      </c>
      <c r="B659" s="6" t="s">
        <v>742</v>
      </c>
      <c r="C659" s="6" t="s">
        <v>743</v>
      </c>
      <c r="D659" s="6" t="s">
        <v>378</v>
      </c>
      <c r="E659" s="1">
        <v>79800</v>
      </c>
    </row>
    <row r="660" spans="1:5" ht="15.6" x14ac:dyDescent="0.25">
      <c r="A660" s="7" t="s">
        <v>466</v>
      </c>
      <c r="B660" s="6" t="s">
        <v>744</v>
      </c>
      <c r="C660" s="6"/>
      <c r="D660" s="6" t="s">
        <v>21</v>
      </c>
      <c r="E660" s="1">
        <v>1800</v>
      </c>
    </row>
    <row r="661" spans="1:5" ht="15.6" x14ac:dyDescent="0.25">
      <c r="A661" s="7" t="s">
        <v>466</v>
      </c>
      <c r="B661" s="6" t="s">
        <v>745</v>
      </c>
      <c r="C661" s="6"/>
      <c r="D661" s="6" t="s">
        <v>179</v>
      </c>
      <c r="E661" s="1">
        <v>561</v>
      </c>
    </row>
    <row r="662" spans="1:5" ht="15.6" x14ac:dyDescent="0.25">
      <c r="A662" s="7" t="s">
        <v>466</v>
      </c>
      <c r="B662" s="7" t="s">
        <v>746</v>
      </c>
      <c r="C662" s="6" t="s">
        <v>747</v>
      </c>
      <c r="D662" s="6" t="s">
        <v>522</v>
      </c>
      <c r="E662" s="1">
        <v>94162.76</v>
      </c>
    </row>
    <row r="663" spans="1:5" ht="15.6" x14ac:dyDescent="0.25">
      <c r="A663" s="7" t="s">
        <v>466</v>
      </c>
      <c r="B663" s="8"/>
      <c r="C663" s="6" t="s">
        <v>748</v>
      </c>
      <c r="D663" s="6" t="s">
        <v>522</v>
      </c>
      <c r="E663" s="1">
        <v>43937.72</v>
      </c>
    </row>
    <row r="664" spans="1:5" ht="15.6" x14ac:dyDescent="0.25">
      <c r="A664" s="7" t="s">
        <v>466</v>
      </c>
      <c r="B664" s="8"/>
      <c r="C664" s="6" t="s">
        <v>749</v>
      </c>
      <c r="D664" s="6" t="s">
        <v>522</v>
      </c>
      <c r="E664" s="1">
        <v>1260</v>
      </c>
    </row>
    <row r="665" spans="1:5" ht="15.6" x14ac:dyDescent="0.25">
      <c r="A665" s="7" t="s">
        <v>466</v>
      </c>
      <c r="B665" s="9"/>
      <c r="C665" s="6"/>
      <c r="D665" s="6" t="s">
        <v>443</v>
      </c>
      <c r="E665" s="1">
        <v>50</v>
      </c>
    </row>
    <row r="666" spans="1:5" ht="15.6" x14ac:dyDescent="0.25">
      <c r="A666" s="7" t="s">
        <v>466</v>
      </c>
      <c r="B666" s="6" t="s">
        <v>750</v>
      </c>
      <c r="C666" s="6"/>
      <c r="D666" s="6" t="s">
        <v>56</v>
      </c>
      <c r="E666" s="1">
        <v>580</v>
      </c>
    </row>
    <row r="667" spans="1:5" ht="15.6" x14ac:dyDescent="0.25">
      <c r="A667" s="7" t="s">
        <v>466</v>
      </c>
      <c r="B667" s="6" t="s">
        <v>751</v>
      </c>
      <c r="C667" s="6" t="s">
        <v>752</v>
      </c>
      <c r="D667" s="6" t="s">
        <v>443</v>
      </c>
      <c r="E667" s="1">
        <v>17500</v>
      </c>
    </row>
    <row r="668" spans="1:5" ht="15.6" x14ac:dyDescent="0.25">
      <c r="A668" s="7" t="s">
        <v>466</v>
      </c>
      <c r="B668" s="6" t="s">
        <v>753</v>
      </c>
      <c r="C668" s="6" t="s">
        <v>754</v>
      </c>
      <c r="D668" s="6" t="s">
        <v>518</v>
      </c>
      <c r="E668" s="1">
        <v>4489</v>
      </c>
    </row>
    <row r="669" spans="1:5" ht="15.6" x14ac:dyDescent="0.25">
      <c r="A669" s="7" t="s">
        <v>466</v>
      </c>
      <c r="B669" s="6" t="s">
        <v>755</v>
      </c>
      <c r="C669" s="6" t="s">
        <v>756</v>
      </c>
      <c r="D669" s="6" t="s">
        <v>308</v>
      </c>
      <c r="E669" s="1">
        <v>40400</v>
      </c>
    </row>
    <row r="670" spans="1:5" ht="15.6" x14ac:dyDescent="0.25">
      <c r="A670" s="7" t="s">
        <v>466</v>
      </c>
      <c r="B670" s="6" t="s">
        <v>757</v>
      </c>
      <c r="C670" s="6" t="s">
        <v>510</v>
      </c>
      <c r="D670" s="6" t="s">
        <v>378</v>
      </c>
      <c r="E670" s="1">
        <v>181377.76</v>
      </c>
    </row>
    <row r="671" spans="1:5" ht="15.6" x14ac:dyDescent="0.25">
      <c r="A671" s="7" t="s">
        <v>466</v>
      </c>
      <c r="B671" s="7" t="s">
        <v>33</v>
      </c>
      <c r="C671" s="7"/>
      <c r="D671" s="6" t="s">
        <v>570</v>
      </c>
      <c r="E671" s="1">
        <v>136</v>
      </c>
    </row>
    <row r="672" spans="1:5" ht="15.6" x14ac:dyDescent="0.25">
      <c r="A672" s="7" t="s">
        <v>466</v>
      </c>
      <c r="B672" s="8"/>
      <c r="C672" s="8"/>
      <c r="D672" s="6" t="s">
        <v>21</v>
      </c>
      <c r="E672" s="1">
        <v>4290</v>
      </c>
    </row>
    <row r="673" spans="1:5" ht="15.6" x14ac:dyDescent="0.25">
      <c r="A673" s="7" t="s">
        <v>466</v>
      </c>
      <c r="B673" s="9"/>
      <c r="C673" s="9"/>
      <c r="D673" s="6" t="s">
        <v>375</v>
      </c>
      <c r="E673" s="1">
        <v>5106.96</v>
      </c>
    </row>
    <row r="674" spans="1:5" ht="15.6" x14ac:dyDescent="0.25">
      <c r="A674" s="7" t="s">
        <v>466</v>
      </c>
      <c r="B674" s="6" t="s">
        <v>758</v>
      </c>
      <c r="C674" s="6" t="s">
        <v>759</v>
      </c>
      <c r="D674" s="6" t="s">
        <v>63</v>
      </c>
      <c r="E674" s="1">
        <v>3685683.19</v>
      </c>
    </row>
    <row r="675" spans="1:5" ht="15.6" x14ac:dyDescent="0.25">
      <c r="A675" s="7" t="s">
        <v>466</v>
      </c>
      <c r="B675" s="6" t="s">
        <v>760</v>
      </c>
      <c r="C675" s="6"/>
      <c r="D675" s="6" t="s">
        <v>56</v>
      </c>
      <c r="E675" s="1">
        <v>2800.75</v>
      </c>
    </row>
    <row r="676" spans="1:5" ht="15.6" x14ac:dyDescent="0.25">
      <c r="A676" s="7" t="s">
        <v>466</v>
      </c>
      <c r="B676" s="6" t="s">
        <v>761</v>
      </c>
      <c r="C676" s="6"/>
      <c r="D676" s="6" t="s">
        <v>762</v>
      </c>
      <c r="E676" s="1">
        <v>320390.40000000002</v>
      </c>
    </row>
    <row r="677" spans="1:5" ht="15.6" x14ac:dyDescent="0.25">
      <c r="A677" s="7" t="s">
        <v>466</v>
      </c>
      <c r="B677" s="7" t="s">
        <v>34</v>
      </c>
      <c r="C677" s="6" t="s">
        <v>763</v>
      </c>
      <c r="D677" s="6" t="s">
        <v>30</v>
      </c>
      <c r="E677" s="1">
        <v>198.94</v>
      </c>
    </row>
    <row r="678" spans="1:5" ht="15.6" x14ac:dyDescent="0.25">
      <c r="A678" s="7" t="s">
        <v>466</v>
      </c>
      <c r="B678" s="8"/>
      <c r="C678" s="6" t="s">
        <v>764</v>
      </c>
      <c r="D678" s="6" t="s">
        <v>36</v>
      </c>
      <c r="E678" s="1">
        <v>329.17</v>
      </c>
    </row>
    <row r="679" spans="1:5" ht="15.6" x14ac:dyDescent="0.25">
      <c r="A679" s="7" t="s">
        <v>466</v>
      </c>
      <c r="B679" s="8"/>
      <c r="C679" s="7" t="s">
        <v>765</v>
      </c>
      <c r="D679" s="6" t="s">
        <v>766</v>
      </c>
      <c r="E679" s="1">
        <v>227769.71</v>
      </c>
    </row>
    <row r="680" spans="1:5" ht="15.6" x14ac:dyDescent="0.25">
      <c r="A680" s="7" t="s">
        <v>466</v>
      </c>
      <c r="B680" s="8"/>
      <c r="C680" s="8"/>
      <c r="D680" s="6" t="s">
        <v>104</v>
      </c>
      <c r="E680" s="1">
        <v>4251</v>
      </c>
    </row>
    <row r="681" spans="1:5" ht="15.6" x14ac:dyDescent="0.25">
      <c r="A681" s="7" t="s">
        <v>466</v>
      </c>
      <c r="B681" s="8"/>
      <c r="C681" s="9"/>
      <c r="D681" s="6" t="s">
        <v>56</v>
      </c>
      <c r="E681" s="1">
        <v>8253</v>
      </c>
    </row>
    <row r="682" spans="1:5" ht="15.6" x14ac:dyDescent="0.25">
      <c r="A682" s="7" t="s">
        <v>466</v>
      </c>
      <c r="B682" s="8"/>
      <c r="C682" s="6" t="s">
        <v>767</v>
      </c>
      <c r="D682" s="6" t="s">
        <v>766</v>
      </c>
      <c r="E682" s="1">
        <v>360</v>
      </c>
    </row>
    <row r="683" spans="1:5" ht="15.6" x14ac:dyDescent="0.25">
      <c r="A683" s="7" t="s">
        <v>466</v>
      </c>
      <c r="B683" s="8"/>
      <c r="C683" s="7"/>
      <c r="D683" s="6" t="s">
        <v>766</v>
      </c>
      <c r="E683" s="1">
        <v>-222.35</v>
      </c>
    </row>
    <row r="684" spans="1:5" ht="15.6" x14ac:dyDescent="0.25">
      <c r="A684" s="7" t="s">
        <v>466</v>
      </c>
      <c r="B684" s="9"/>
      <c r="C684" s="9"/>
      <c r="D684" s="6" t="s">
        <v>30</v>
      </c>
      <c r="E684" s="1">
        <v>8.06</v>
      </c>
    </row>
    <row r="685" spans="1:5" ht="15.6" x14ac:dyDescent="0.25">
      <c r="A685" s="7" t="s">
        <v>466</v>
      </c>
      <c r="B685" s="6" t="s">
        <v>768</v>
      </c>
      <c r="C685" s="6"/>
      <c r="D685" s="6" t="s">
        <v>80</v>
      </c>
      <c r="E685" s="1">
        <v>652.86</v>
      </c>
    </row>
    <row r="686" spans="1:5" ht="15.6" x14ac:dyDescent="0.25">
      <c r="A686" s="7" t="s">
        <v>466</v>
      </c>
      <c r="B686" s="6" t="s">
        <v>769</v>
      </c>
      <c r="C686" s="6"/>
      <c r="D686" s="6" t="s">
        <v>14</v>
      </c>
      <c r="E686" s="1">
        <v>458.53000000000003</v>
      </c>
    </row>
    <row r="687" spans="1:5" ht="15.6" x14ac:dyDescent="0.25">
      <c r="A687" s="7" t="s">
        <v>466</v>
      </c>
      <c r="B687" s="6" t="s">
        <v>770</v>
      </c>
      <c r="C687" s="6"/>
      <c r="D687" s="6" t="s">
        <v>14</v>
      </c>
      <c r="E687" s="1">
        <v>2060</v>
      </c>
    </row>
    <row r="688" spans="1:5" ht="15.6" x14ac:dyDescent="0.25">
      <c r="A688" s="7" t="s">
        <v>466</v>
      </c>
      <c r="B688" s="7" t="s">
        <v>771</v>
      </c>
      <c r="C688" s="6" t="s">
        <v>772</v>
      </c>
      <c r="D688" s="6" t="s">
        <v>422</v>
      </c>
      <c r="E688" s="1">
        <v>1112.5</v>
      </c>
    </row>
    <row r="689" spans="1:5" ht="15.6" x14ac:dyDescent="0.25">
      <c r="A689" s="7" t="s">
        <v>466</v>
      </c>
      <c r="B689" s="8"/>
      <c r="C689" s="6" t="s">
        <v>773</v>
      </c>
      <c r="D689" s="6" t="s">
        <v>422</v>
      </c>
      <c r="E689" s="1">
        <v>1335</v>
      </c>
    </row>
    <row r="690" spans="1:5" ht="15.6" x14ac:dyDescent="0.25">
      <c r="A690" s="7" t="s">
        <v>466</v>
      </c>
      <c r="B690" s="8"/>
      <c r="C690" s="6" t="s">
        <v>774</v>
      </c>
      <c r="D690" s="6" t="s">
        <v>491</v>
      </c>
      <c r="E690" s="1">
        <v>425</v>
      </c>
    </row>
    <row r="691" spans="1:5" ht="15.6" x14ac:dyDescent="0.25">
      <c r="A691" s="7" t="s">
        <v>466</v>
      </c>
      <c r="B691" s="9"/>
      <c r="C691" s="6" t="s">
        <v>775</v>
      </c>
      <c r="D691" s="6" t="s">
        <v>491</v>
      </c>
      <c r="E691" s="1">
        <v>525</v>
      </c>
    </row>
    <row r="692" spans="1:5" ht="15.6" x14ac:dyDescent="0.25">
      <c r="A692" s="7" t="s">
        <v>466</v>
      </c>
      <c r="B692" s="7" t="s">
        <v>776</v>
      </c>
      <c r="C692" s="6" t="s">
        <v>777</v>
      </c>
      <c r="D692" s="6" t="s">
        <v>177</v>
      </c>
      <c r="E692" s="1">
        <v>3277.5</v>
      </c>
    </row>
    <row r="693" spans="1:5" ht="15.6" x14ac:dyDescent="0.25">
      <c r="A693" s="7" t="s">
        <v>466</v>
      </c>
      <c r="B693" s="8"/>
      <c r="C693" s="6" t="s">
        <v>778</v>
      </c>
      <c r="D693" s="6" t="s">
        <v>177</v>
      </c>
      <c r="E693" s="1">
        <v>3185</v>
      </c>
    </row>
    <row r="694" spans="1:5" ht="15.6" x14ac:dyDescent="0.25">
      <c r="A694" s="7" t="s">
        <v>466</v>
      </c>
      <c r="B694" s="8"/>
      <c r="C694" s="6" t="s">
        <v>779</v>
      </c>
      <c r="D694" s="6" t="s">
        <v>422</v>
      </c>
      <c r="E694" s="1">
        <v>1335</v>
      </c>
    </row>
    <row r="695" spans="1:5" ht="15.6" x14ac:dyDescent="0.25">
      <c r="A695" s="7" t="s">
        <v>466</v>
      </c>
      <c r="B695" s="8"/>
      <c r="C695" s="6" t="s">
        <v>780</v>
      </c>
      <c r="D695" s="6" t="s">
        <v>491</v>
      </c>
      <c r="E695" s="1">
        <v>400</v>
      </c>
    </row>
    <row r="696" spans="1:5" ht="15.6" x14ac:dyDescent="0.25">
      <c r="A696" s="7" t="s">
        <v>466</v>
      </c>
      <c r="B696" s="9"/>
      <c r="C696" s="6" t="s">
        <v>781</v>
      </c>
      <c r="D696" s="6" t="s">
        <v>491</v>
      </c>
      <c r="E696" s="1">
        <v>450</v>
      </c>
    </row>
    <row r="697" spans="1:5" ht="15.6" x14ac:dyDescent="0.25">
      <c r="A697" s="7" t="s">
        <v>466</v>
      </c>
      <c r="B697" s="6" t="s">
        <v>782</v>
      </c>
      <c r="C697" s="6" t="s">
        <v>783</v>
      </c>
      <c r="D697" s="6" t="s">
        <v>570</v>
      </c>
      <c r="E697" s="1">
        <v>2188.19</v>
      </c>
    </row>
    <row r="698" spans="1:5" ht="15.6" x14ac:dyDescent="0.25">
      <c r="A698" s="7" t="s">
        <v>466</v>
      </c>
      <c r="B698" s="6" t="s">
        <v>784</v>
      </c>
      <c r="C698" s="6" t="s">
        <v>785</v>
      </c>
      <c r="D698" s="6" t="s">
        <v>601</v>
      </c>
      <c r="E698" s="1">
        <v>211786.67</v>
      </c>
    </row>
    <row r="699" spans="1:5" ht="15.6" x14ac:dyDescent="0.25">
      <c r="A699" s="7" t="s">
        <v>466</v>
      </c>
      <c r="B699" s="6" t="s">
        <v>786</v>
      </c>
      <c r="C699" s="6" t="s">
        <v>787</v>
      </c>
      <c r="D699" s="6" t="s">
        <v>537</v>
      </c>
      <c r="E699" s="1">
        <v>24300</v>
      </c>
    </row>
    <row r="700" spans="1:5" ht="15.6" x14ac:dyDescent="0.25">
      <c r="A700" s="7" t="s">
        <v>466</v>
      </c>
      <c r="B700" s="6" t="s">
        <v>788</v>
      </c>
      <c r="C700" s="6" t="s">
        <v>789</v>
      </c>
      <c r="D700" s="6" t="s">
        <v>537</v>
      </c>
      <c r="E700" s="1">
        <v>22400</v>
      </c>
    </row>
    <row r="701" spans="1:5" ht="15.6" x14ac:dyDescent="0.25">
      <c r="A701" s="7" t="s">
        <v>466</v>
      </c>
      <c r="B701" s="6" t="s">
        <v>790</v>
      </c>
      <c r="C701" s="6" t="s">
        <v>791</v>
      </c>
      <c r="D701" s="6" t="s">
        <v>537</v>
      </c>
      <c r="E701" s="1">
        <v>12900</v>
      </c>
    </row>
    <row r="702" spans="1:5" ht="15.6" x14ac:dyDescent="0.25">
      <c r="A702" s="7" t="s">
        <v>466</v>
      </c>
      <c r="B702" s="6" t="s">
        <v>792</v>
      </c>
      <c r="C702" s="6" t="s">
        <v>793</v>
      </c>
      <c r="D702" s="6" t="s">
        <v>537</v>
      </c>
      <c r="E702" s="1">
        <v>24300</v>
      </c>
    </row>
    <row r="703" spans="1:5" ht="15.6" x14ac:dyDescent="0.25">
      <c r="A703" s="7" t="s">
        <v>466</v>
      </c>
      <c r="B703" s="6" t="s">
        <v>794</v>
      </c>
      <c r="C703" s="6" t="s">
        <v>795</v>
      </c>
      <c r="D703" s="6" t="s">
        <v>537</v>
      </c>
      <c r="E703" s="1">
        <v>34000</v>
      </c>
    </row>
    <row r="704" spans="1:5" ht="15.6" x14ac:dyDescent="0.25">
      <c r="A704" s="7" t="s">
        <v>466</v>
      </c>
      <c r="B704" s="6" t="s">
        <v>796</v>
      </c>
      <c r="C704" s="6" t="s">
        <v>797</v>
      </c>
      <c r="D704" s="6" t="s">
        <v>537</v>
      </c>
      <c r="E704" s="1">
        <v>16300</v>
      </c>
    </row>
    <row r="705" spans="1:5" ht="15.6" x14ac:dyDescent="0.25">
      <c r="A705" s="7" t="s">
        <v>466</v>
      </c>
      <c r="B705" s="6" t="s">
        <v>798</v>
      </c>
      <c r="C705" s="6" t="s">
        <v>799</v>
      </c>
      <c r="D705" s="6" t="s">
        <v>537</v>
      </c>
      <c r="E705" s="1">
        <v>18900</v>
      </c>
    </row>
    <row r="706" spans="1:5" ht="15.6" x14ac:dyDescent="0.25">
      <c r="A706" s="7" t="s">
        <v>466</v>
      </c>
      <c r="B706" s="6" t="s">
        <v>800</v>
      </c>
      <c r="C706" s="6" t="s">
        <v>801</v>
      </c>
      <c r="D706" s="6" t="s">
        <v>537</v>
      </c>
      <c r="E706" s="1">
        <v>26625</v>
      </c>
    </row>
    <row r="707" spans="1:5" ht="15.6" x14ac:dyDescent="0.25">
      <c r="A707" s="7" t="s">
        <v>466</v>
      </c>
      <c r="B707" s="6" t="s">
        <v>802</v>
      </c>
      <c r="C707" s="6" t="s">
        <v>803</v>
      </c>
      <c r="D707" s="6" t="s">
        <v>537</v>
      </c>
      <c r="E707" s="1">
        <v>18900</v>
      </c>
    </row>
    <row r="708" spans="1:5" ht="15.6" x14ac:dyDescent="0.25">
      <c r="A708" s="7" t="s">
        <v>466</v>
      </c>
      <c r="B708" s="6" t="s">
        <v>804</v>
      </c>
      <c r="C708" s="6" t="s">
        <v>805</v>
      </c>
      <c r="D708" s="6" t="s">
        <v>537</v>
      </c>
      <c r="E708" s="1">
        <v>26625</v>
      </c>
    </row>
    <row r="709" spans="1:5" ht="15.6" x14ac:dyDescent="0.25">
      <c r="A709" s="7" t="s">
        <v>466</v>
      </c>
      <c r="B709" s="6" t="s">
        <v>806</v>
      </c>
      <c r="C709" s="6" t="s">
        <v>807</v>
      </c>
      <c r="D709" s="6" t="s">
        <v>537</v>
      </c>
      <c r="E709" s="1">
        <v>32425</v>
      </c>
    </row>
    <row r="710" spans="1:5" ht="15.6" x14ac:dyDescent="0.25">
      <c r="A710" s="7" t="s">
        <v>466</v>
      </c>
      <c r="B710" s="6" t="s">
        <v>808</v>
      </c>
      <c r="C710" s="6" t="s">
        <v>809</v>
      </c>
      <c r="D710" s="6" t="s">
        <v>537</v>
      </c>
      <c r="E710" s="1">
        <v>18900</v>
      </c>
    </row>
    <row r="711" spans="1:5" ht="15.6" x14ac:dyDescent="0.25">
      <c r="A711" s="7" t="s">
        <v>466</v>
      </c>
      <c r="B711" s="6" t="s">
        <v>810</v>
      </c>
      <c r="C711" s="6" t="s">
        <v>811</v>
      </c>
      <c r="D711" s="6" t="s">
        <v>537</v>
      </c>
      <c r="E711" s="1">
        <v>28900</v>
      </c>
    </row>
    <row r="712" spans="1:5" ht="15.6" x14ac:dyDescent="0.25">
      <c r="A712" s="7" t="s">
        <v>466</v>
      </c>
      <c r="B712" s="6" t="s">
        <v>812</v>
      </c>
      <c r="C712" s="6" t="s">
        <v>813</v>
      </c>
      <c r="D712" s="6" t="s">
        <v>537</v>
      </c>
      <c r="E712" s="1">
        <v>26625</v>
      </c>
    </row>
    <row r="713" spans="1:5" ht="15.6" x14ac:dyDescent="0.25">
      <c r="A713" s="7" t="s">
        <v>466</v>
      </c>
      <c r="B713" s="6" t="s">
        <v>814</v>
      </c>
      <c r="C713" s="6" t="s">
        <v>815</v>
      </c>
      <c r="D713" s="6" t="s">
        <v>537</v>
      </c>
      <c r="E713" s="1">
        <v>22400</v>
      </c>
    </row>
    <row r="714" spans="1:5" ht="15.6" x14ac:dyDescent="0.25">
      <c r="A714" s="7" t="s">
        <v>466</v>
      </c>
      <c r="B714" s="6" t="s">
        <v>816</v>
      </c>
      <c r="C714" s="6" t="s">
        <v>817</v>
      </c>
      <c r="D714" s="6" t="s">
        <v>537</v>
      </c>
      <c r="E714" s="1">
        <v>16750</v>
      </c>
    </row>
    <row r="715" spans="1:5" ht="15.6" x14ac:dyDescent="0.25">
      <c r="A715" s="7" t="s">
        <v>466</v>
      </c>
      <c r="B715" s="6" t="s">
        <v>818</v>
      </c>
      <c r="C715" s="6" t="s">
        <v>819</v>
      </c>
      <c r="D715" s="6" t="s">
        <v>537</v>
      </c>
      <c r="E715" s="1">
        <v>18900</v>
      </c>
    </row>
    <row r="716" spans="1:5" ht="15.6" x14ac:dyDescent="0.25">
      <c r="A716" s="7" t="s">
        <v>466</v>
      </c>
      <c r="B716" s="6" t="s">
        <v>820</v>
      </c>
      <c r="C716" s="6" t="s">
        <v>821</v>
      </c>
      <c r="D716" s="6" t="s">
        <v>537</v>
      </c>
      <c r="E716" s="1">
        <v>23200</v>
      </c>
    </row>
    <row r="717" spans="1:5" ht="15.6" x14ac:dyDescent="0.25">
      <c r="A717" s="7" t="s">
        <v>466</v>
      </c>
      <c r="B717" s="6" t="s">
        <v>822</v>
      </c>
      <c r="C717" s="6" t="s">
        <v>823</v>
      </c>
      <c r="D717" s="6" t="s">
        <v>537</v>
      </c>
      <c r="E717" s="1">
        <v>23200</v>
      </c>
    </row>
    <row r="718" spans="1:5" ht="15.6" x14ac:dyDescent="0.25">
      <c r="A718" s="7" t="s">
        <v>466</v>
      </c>
      <c r="B718" s="6" t="s">
        <v>824</v>
      </c>
      <c r="C718" s="6" t="s">
        <v>825</v>
      </c>
      <c r="D718" s="6" t="s">
        <v>537</v>
      </c>
      <c r="E718" s="1">
        <v>18900</v>
      </c>
    </row>
    <row r="719" spans="1:5" ht="15.6" x14ac:dyDescent="0.25">
      <c r="A719" s="7" t="s">
        <v>466</v>
      </c>
      <c r="B719" s="6" t="s">
        <v>826</v>
      </c>
      <c r="C719" s="6" t="s">
        <v>827</v>
      </c>
      <c r="D719" s="6" t="s">
        <v>537</v>
      </c>
      <c r="E719" s="1">
        <v>21300</v>
      </c>
    </row>
    <row r="720" spans="1:5" ht="15.6" x14ac:dyDescent="0.25">
      <c r="A720" s="7" t="s">
        <v>466</v>
      </c>
      <c r="B720" s="6" t="s">
        <v>828</v>
      </c>
      <c r="C720" s="6" t="s">
        <v>829</v>
      </c>
      <c r="D720" s="6" t="s">
        <v>537</v>
      </c>
      <c r="E720" s="1">
        <v>23200</v>
      </c>
    </row>
    <row r="721" spans="1:5" ht="15.6" x14ac:dyDescent="0.25">
      <c r="A721" s="7" t="s">
        <v>466</v>
      </c>
      <c r="B721" s="6" t="s">
        <v>830</v>
      </c>
      <c r="C721" s="6" t="s">
        <v>831</v>
      </c>
      <c r="D721" s="6" t="s">
        <v>537</v>
      </c>
      <c r="E721" s="1">
        <v>18800</v>
      </c>
    </row>
    <row r="722" spans="1:5" ht="15.6" x14ac:dyDescent="0.25">
      <c r="A722" s="7" t="s">
        <v>466</v>
      </c>
      <c r="B722" s="6" t="s">
        <v>832</v>
      </c>
      <c r="C722" s="6" t="s">
        <v>833</v>
      </c>
      <c r="D722" s="6" t="s">
        <v>537</v>
      </c>
      <c r="E722" s="1">
        <v>18800</v>
      </c>
    </row>
    <row r="723" spans="1:5" ht="15.6" x14ac:dyDescent="0.25">
      <c r="A723" s="7" t="s">
        <v>466</v>
      </c>
      <c r="B723" s="6" t="s">
        <v>834</v>
      </c>
      <c r="C723" s="6" t="s">
        <v>835</v>
      </c>
      <c r="D723" s="6" t="s">
        <v>537</v>
      </c>
      <c r="E723" s="1">
        <v>23200</v>
      </c>
    </row>
    <row r="724" spans="1:5" ht="15.6" x14ac:dyDescent="0.25">
      <c r="A724" s="7" t="s">
        <v>466</v>
      </c>
      <c r="B724" s="6" t="s">
        <v>175</v>
      </c>
      <c r="C724" s="6" t="s">
        <v>836</v>
      </c>
      <c r="D724" s="6" t="s">
        <v>21</v>
      </c>
      <c r="E724" s="1">
        <v>4312.5</v>
      </c>
    </row>
    <row r="725" spans="1:5" ht="15.6" x14ac:dyDescent="0.25">
      <c r="A725" s="7" t="s">
        <v>466</v>
      </c>
      <c r="B725" s="6" t="s">
        <v>238</v>
      </c>
      <c r="C725" s="6"/>
      <c r="D725" s="6" t="s">
        <v>14</v>
      </c>
      <c r="E725" s="1">
        <v>1844.81</v>
      </c>
    </row>
    <row r="726" spans="1:5" ht="15.6" x14ac:dyDescent="0.25">
      <c r="A726" s="7" t="s">
        <v>466</v>
      </c>
      <c r="B726" s="6" t="s">
        <v>837</v>
      </c>
      <c r="C726" s="6" t="s">
        <v>838</v>
      </c>
      <c r="D726" s="6" t="s">
        <v>518</v>
      </c>
      <c r="E726" s="1">
        <v>3525</v>
      </c>
    </row>
    <row r="727" spans="1:5" ht="15.6" x14ac:dyDescent="0.25">
      <c r="A727" s="7" t="s">
        <v>466</v>
      </c>
      <c r="B727" s="6" t="s">
        <v>839</v>
      </c>
      <c r="C727" s="6"/>
      <c r="D727" s="6" t="s">
        <v>421</v>
      </c>
      <c r="E727" s="1">
        <v>63466.520000000004</v>
      </c>
    </row>
    <row r="728" spans="1:5" ht="15.6" x14ac:dyDescent="0.25">
      <c r="A728" s="7" t="s">
        <v>466</v>
      </c>
      <c r="B728" s="7" t="s">
        <v>239</v>
      </c>
      <c r="C728" s="6" t="s">
        <v>840</v>
      </c>
      <c r="D728" s="6" t="s">
        <v>36</v>
      </c>
      <c r="E728" s="1">
        <v>2528.7200000000003</v>
      </c>
    </row>
    <row r="729" spans="1:5" ht="15.6" x14ac:dyDescent="0.25">
      <c r="A729" s="7" t="s">
        <v>466</v>
      </c>
      <c r="B729" s="9"/>
      <c r="C729" s="6"/>
      <c r="D729" s="6" t="s">
        <v>36</v>
      </c>
      <c r="E729" s="1">
        <v>0.01</v>
      </c>
    </row>
    <row r="730" spans="1:5" ht="15.6" x14ac:dyDescent="0.25">
      <c r="A730" s="7" t="s">
        <v>466</v>
      </c>
      <c r="B730" s="7" t="s">
        <v>841</v>
      </c>
      <c r="C730" s="7" t="s">
        <v>842</v>
      </c>
      <c r="D730" s="6" t="s">
        <v>80</v>
      </c>
      <c r="E730" s="1">
        <v>11.75</v>
      </c>
    </row>
    <row r="731" spans="1:5" ht="15.6" x14ac:dyDescent="0.25">
      <c r="A731" s="7" t="s">
        <v>466</v>
      </c>
      <c r="B731" s="8"/>
      <c r="C731" s="9"/>
      <c r="D731" s="6" t="s">
        <v>21</v>
      </c>
      <c r="E731" s="1">
        <v>214.44</v>
      </c>
    </row>
    <row r="732" spans="1:5" ht="15.6" x14ac:dyDescent="0.25">
      <c r="A732" s="7" t="s">
        <v>466</v>
      </c>
      <c r="B732" s="9"/>
      <c r="C732" s="6"/>
      <c r="D732" s="6" t="s">
        <v>21</v>
      </c>
      <c r="E732" s="1">
        <v>0.01</v>
      </c>
    </row>
    <row r="733" spans="1:5" ht="15.6" x14ac:dyDescent="0.25">
      <c r="A733" s="7" t="s">
        <v>466</v>
      </c>
      <c r="B733" s="7" t="s">
        <v>245</v>
      </c>
      <c r="C733" s="7"/>
      <c r="D733" s="6" t="s">
        <v>23</v>
      </c>
      <c r="E733" s="1">
        <v>9922.5500000000011</v>
      </c>
    </row>
    <row r="734" spans="1:5" ht="15.6" x14ac:dyDescent="0.25">
      <c r="A734" s="7" t="s">
        <v>466</v>
      </c>
      <c r="B734" s="9"/>
      <c r="C734" s="9"/>
      <c r="D734" s="6" t="s">
        <v>375</v>
      </c>
      <c r="E734" s="1">
        <v>648.5</v>
      </c>
    </row>
    <row r="735" spans="1:5" ht="15.6" x14ac:dyDescent="0.25">
      <c r="A735" s="7" t="s">
        <v>466</v>
      </c>
      <c r="B735" s="6" t="s">
        <v>843</v>
      </c>
      <c r="C735" s="6" t="s">
        <v>844</v>
      </c>
      <c r="D735" s="6" t="s">
        <v>570</v>
      </c>
      <c r="E735" s="1">
        <v>1287</v>
      </c>
    </row>
    <row r="736" spans="1:5" ht="15.6" x14ac:dyDescent="0.25">
      <c r="A736" s="7" t="s">
        <v>466</v>
      </c>
      <c r="B736" s="6" t="s">
        <v>845</v>
      </c>
      <c r="C736" s="6"/>
      <c r="D736" s="6" t="s">
        <v>601</v>
      </c>
      <c r="E736" s="1">
        <v>6397.5</v>
      </c>
    </row>
    <row r="737" spans="1:5" ht="15.6" x14ac:dyDescent="0.25">
      <c r="A737" s="7" t="s">
        <v>466</v>
      </c>
      <c r="B737" s="7" t="s">
        <v>846</v>
      </c>
      <c r="C737" s="6" t="s">
        <v>847</v>
      </c>
      <c r="D737" s="6" t="s">
        <v>848</v>
      </c>
      <c r="E737" s="1">
        <v>13120</v>
      </c>
    </row>
    <row r="738" spans="1:5" ht="15.6" x14ac:dyDescent="0.25">
      <c r="A738" s="7" t="s">
        <v>466</v>
      </c>
      <c r="B738" s="9"/>
      <c r="C738" s="6" t="s">
        <v>849</v>
      </c>
      <c r="D738" s="6" t="s">
        <v>848</v>
      </c>
      <c r="E738" s="1">
        <v>50</v>
      </c>
    </row>
    <row r="739" spans="1:5" ht="15.6" x14ac:dyDescent="0.25">
      <c r="A739" s="7" t="s">
        <v>466</v>
      </c>
      <c r="B739" s="6" t="s">
        <v>850</v>
      </c>
      <c r="C739" s="6"/>
      <c r="D739" s="6" t="s">
        <v>601</v>
      </c>
      <c r="E739" s="1">
        <v>550</v>
      </c>
    </row>
    <row r="740" spans="1:5" ht="15.6" x14ac:dyDescent="0.25">
      <c r="A740" s="7" t="s">
        <v>466</v>
      </c>
      <c r="B740" s="6" t="s">
        <v>851</v>
      </c>
      <c r="C740" s="6" t="s">
        <v>852</v>
      </c>
      <c r="D740" s="6" t="s">
        <v>21</v>
      </c>
      <c r="E740" s="1">
        <v>1384.04</v>
      </c>
    </row>
    <row r="741" spans="1:5" ht="15.6" x14ac:dyDescent="0.25">
      <c r="A741" s="7" t="s">
        <v>466</v>
      </c>
      <c r="B741" s="6" t="s">
        <v>853</v>
      </c>
      <c r="C741" s="6" t="s">
        <v>854</v>
      </c>
      <c r="D741" s="6" t="s">
        <v>537</v>
      </c>
      <c r="E741" s="1">
        <v>16750</v>
      </c>
    </row>
    <row r="742" spans="1:5" ht="15.6" x14ac:dyDescent="0.25">
      <c r="A742" s="7" t="s">
        <v>466</v>
      </c>
      <c r="B742" s="6" t="s">
        <v>855</v>
      </c>
      <c r="C742" s="6" t="s">
        <v>856</v>
      </c>
      <c r="D742" s="6" t="s">
        <v>537</v>
      </c>
      <c r="E742" s="1">
        <v>23200</v>
      </c>
    </row>
    <row r="743" spans="1:5" ht="15.6" x14ac:dyDescent="0.25">
      <c r="A743" s="7" t="s">
        <v>466</v>
      </c>
      <c r="B743" s="6" t="s">
        <v>857</v>
      </c>
      <c r="C743" s="6" t="s">
        <v>858</v>
      </c>
      <c r="D743" s="6" t="s">
        <v>537</v>
      </c>
      <c r="E743" s="1">
        <v>22400</v>
      </c>
    </row>
    <row r="744" spans="1:5" ht="15.6" x14ac:dyDescent="0.25">
      <c r="A744" s="7" t="s">
        <v>466</v>
      </c>
      <c r="B744" s="6" t="s">
        <v>859</v>
      </c>
      <c r="C744" s="6" t="s">
        <v>860</v>
      </c>
      <c r="D744" s="6" t="s">
        <v>537</v>
      </c>
      <c r="E744" s="1">
        <v>33275</v>
      </c>
    </row>
    <row r="745" spans="1:5" ht="15.6" x14ac:dyDescent="0.25">
      <c r="A745" s="7" t="s">
        <v>466</v>
      </c>
      <c r="B745" s="6" t="s">
        <v>861</v>
      </c>
      <c r="C745" s="6" t="s">
        <v>862</v>
      </c>
      <c r="D745" s="6" t="s">
        <v>518</v>
      </c>
      <c r="E745" s="1">
        <v>750</v>
      </c>
    </row>
    <row r="746" spans="1:5" ht="15.6" x14ac:dyDescent="0.25">
      <c r="A746" s="7" t="s">
        <v>466</v>
      </c>
      <c r="B746" s="7" t="s">
        <v>863</v>
      </c>
      <c r="C746" s="6" t="s">
        <v>864</v>
      </c>
      <c r="D746" s="6" t="s">
        <v>601</v>
      </c>
      <c r="E746" s="1">
        <v>13387886.85</v>
      </c>
    </row>
    <row r="747" spans="1:5" ht="15.6" x14ac:dyDescent="0.25">
      <c r="A747" s="7" t="s">
        <v>466</v>
      </c>
      <c r="B747" s="9"/>
      <c r="C747" s="6" t="s">
        <v>865</v>
      </c>
      <c r="D747" s="6" t="s">
        <v>601</v>
      </c>
      <c r="E747" s="1">
        <v>1247617.95</v>
      </c>
    </row>
    <row r="748" spans="1:5" ht="15.6" x14ac:dyDescent="0.25">
      <c r="A748" s="7" t="s">
        <v>466</v>
      </c>
      <c r="B748" s="6" t="s">
        <v>866</v>
      </c>
      <c r="C748" s="6" t="s">
        <v>867</v>
      </c>
      <c r="D748" s="6" t="s">
        <v>601</v>
      </c>
      <c r="E748" s="1">
        <v>1827032.74</v>
      </c>
    </row>
    <row r="749" spans="1:5" ht="15.6" x14ac:dyDescent="0.25">
      <c r="A749" s="7" t="s">
        <v>466</v>
      </c>
      <c r="B749" s="6" t="s">
        <v>868</v>
      </c>
      <c r="C749" s="6"/>
      <c r="D749" s="6" t="s">
        <v>606</v>
      </c>
      <c r="E749" s="1">
        <v>179.6</v>
      </c>
    </row>
    <row r="750" spans="1:5" ht="15.6" x14ac:dyDescent="0.25">
      <c r="A750" s="7" t="s">
        <v>466</v>
      </c>
      <c r="B750" s="7" t="s">
        <v>869</v>
      </c>
      <c r="C750" s="6" t="s">
        <v>870</v>
      </c>
      <c r="D750" s="6" t="s">
        <v>443</v>
      </c>
      <c r="E750" s="1">
        <v>38117.800000000003</v>
      </c>
    </row>
    <row r="751" spans="1:5" ht="15.6" x14ac:dyDescent="0.25">
      <c r="A751" s="7" t="s">
        <v>466</v>
      </c>
      <c r="B751" s="8"/>
      <c r="C751" s="6" t="s">
        <v>871</v>
      </c>
      <c r="D751" s="6" t="s">
        <v>443</v>
      </c>
      <c r="E751" s="1">
        <v>34941.72</v>
      </c>
    </row>
    <row r="752" spans="1:5" ht="15.6" x14ac:dyDescent="0.25">
      <c r="A752" s="7" t="s">
        <v>466</v>
      </c>
      <c r="B752" s="8"/>
      <c r="C752" s="6" t="s">
        <v>872</v>
      </c>
      <c r="D752" s="6" t="s">
        <v>443</v>
      </c>
      <c r="E752" s="1">
        <v>22128.48</v>
      </c>
    </row>
    <row r="753" spans="1:5" ht="15.6" x14ac:dyDescent="0.25">
      <c r="A753" s="7" t="s">
        <v>466</v>
      </c>
      <c r="B753" s="8"/>
      <c r="C753" s="6" t="s">
        <v>873</v>
      </c>
      <c r="D753" s="6" t="s">
        <v>443</v>
      </c>
      <c r="E753" s="1">
        <v>35735.700000000004</v>
      </c>
    </row>
    <row r="754" spans="1:5" ht="15.6" x14ac:dyDescent="0.25">
      <c r="A754" s="7" t="s">
        <v>466</v>
      </c>
      <c r="B754" s="8"/>
      <c r="C754" s="6" t="s">
        <v>874</v>
      </c>
      <c r="D754" s="6" t="s">
        <v>443</v>
      </c>
      <c r="E754" s="1">
        <v>29118.100000000002</v>
      </c>
    </row>
    <row r="755" spans="1:5" ht="15.6" x14ac:dyDescent="0.25">
      <c r="A755" s="7" t="s">
        <v>466</v>
      </c>
      <c r="B755" s="8"/>
      <c r="C755" s="6" t="s">
        <v>875</v>
      </c>
      <c r="D755" s="6" t="s">
        <v>443</v>
      </c>
      <c r="E755" s="1">
        <v>28527.4</v>
      </c>
    </row>
    <row r="756" spans="1:5" ht="15.6" x14ac:dyDescent="0.25">
      <c r="A756" s="7" t="s">
        <v>466</v>
      </c>
      <c r="B756" s="8"/>
      <c r="C756" s="6" t="s">
        <v>876</v>
      </c>
      <c r="D756" s="6" t="s">
        <v>443</v>
      </c>
      <c r="E756" s="1">
        <v>5008.59</v>
      </c>
    </row>
    <row r="757" spans="1:5" ht="15.6" x14ac:dyDescent="0.25">
      <c r="A757" s="7" t="s">
        <v>466</v>
      </c>
      <c r="B757" s="8"/>
      <c r="C757" s="6" t="s">
        <v>877</v>
      </c>
      <c r="D757" s="6" t="s">
        <v>443</v>
      </c>
      <c r="E757" s="1">
        <v>2658.94</v>
      </c>
    </row>
    <row r="758" spans="1:5" ht="15.6" x14ac:dyDescent="0.25">
      <c r="A758" s="7" t="s">
        <v>466</v>
      </c>
      <c r="B758" s="8"/>
      <c r="C758" s="6" t="s">
        <v>878</v>
      </c>
      <c r="D758" s="6" t="s">
        <v>443</v>
      </c>
      <c r="E758" s="1">
        <v>922.7</v>
      </c>
    </row>
    <row r="759" spans="1:5" ht="15.6" x14ac:dyDescent="0.25">
      <c r="A759" s="7" t="s">
        <v>466</v>
      </c>
      <c r="B759" s="8"/>
      <c r="C759" s="6" t="s">
        <v>879</v>
      </c>
      <c r="D759" s="6" t="s">
        <v>443</v>
      </c>
      <c r="E759" s="1">
        <v>0</v>
      </c>
    </row>
    <row r="760" spans="1:5" ht="15.6" x14ac:dyDescent="0.25">
      <c r="A760" s="7" t="s">
        <v>466</v>
      </c>
      <c r="B760" s="8"/>
      <c r="C760" s="7"/>
      <c r="D760" s="6" t="s">
        <v>443</v>
      </c>
      <c r="E760" s="1">
        <v>0</v>
      </c>
    </row>
    <row r="761" spans="1:5" ht="15.6" x14ac:dyDescent="0.25">
      <c r="A761" s="7" t="s">
        <v>466</v>
      </c>
      <c r="B761" s="9"/>
      <c r="C761" s="9"/>
      <c r="D761" s="6" t="s">
        <v>25</v>
      </c>
      <c r="E761" s="1">
        <v>239.8</v>
      </c>
    </row>
    <row r="762" spans="1:5" ht="15.6" x14ac:dyDescent="0.25">
      <c r="A762" s="7" t="s">
        <v>466</v>
      </c>
      <c r="B762" s="6" t="s">
        <v>880</v>
      </c>
      <c r="C762" s="6"/>
      <c r="D762" s="6" t="s">
        <v>443</v>
      </c>
      <c r="E762" s="1">
        <v>29.900000000000002</v>
      </c>
    </row>
    <row r="763" spans="1:5" ht="15.6" x14ac:dyDescent="0.25">
      <c r="A763" s="7" t="s">
        <v>466</v>
      </c>
      <c r="B763" s="6" t="s">
        <v>881</v>
      </c>
      <c r="C763" s="6"/>
      <c r="D763" s="6" t="s">
        <v>179</v>
      </c>
      <c r="E763" s="1">
        <v>101</v>
      </c>
    </row>
    <row r="764" spans="1:5" ht="15.6" x14ac:dyDescent="0.25">
      <c r="A764" s="7" t="s">
        <v>466</v>
      </c>
      <c r="B764" s="6" t="s">
        <v>882</v>
      </c>
      <c r="C764" s="6"/>
      <c r="D764" s="6" t="s">
        <v>179</v>
      </c>
      <c r="E764" s="1">
        <v>896</v>
      </c>
    </row>
    <row r="765" spans="1:5" ht="15.6" x14ac:dyDescent="0.25">
      <c r="A765" s="7" t="s">
        <v>466</v>
      </c>
      <c r="B765" s="7" t="s">
        <v>883</v>
      </c>
      <c r="C765" s="6" t="s">
        <v>884</v>
      </c>
      <c r="D765" s="6" t="s">
        <v>378</v>
      </c>
      <c r="E765" s="1">
        <v>32018.58</v>
      </c>
    </row>
    <row r="766" spans="1:5" ht="15.6" x14ac:dyDescent="0.25">
      <c r="A766" s="7" t="s">
        <v>466</v>
      </c>
      <c r="B766" s="9"/>
      <c r="C766" s="6" t="s">
        <v>885</v>
      </c>
      <c r="D766" s="6" t="s">
        <v>378</v>
      </c>
      <c r="E766" s="1">
        <v>6446.46</v>
      </c>
    </row>
    <row r="767" spans="1:5" ht="15.6" x14ac:dyDescent="0.25">
      <c r="A767" s="7" t="s">
        <v>466</v>
      </c>
      <c r="B767" s="6" t="s">
        <v>886</v>
      </c>
      <c r="C767" s="6"/>
      <c r="D767" s="6" t="s">
        <v>887</v>
      </c>
      <c r="E767" s="1">
        <v>4340.6000000000004</v>
      </c>
    </row>
    <row r="768" spans="1:5" ht="15.6" x14ac:dyDescent="0.25">
      <c r="A768" s="7" t="s">
        <v>466</v>
      </c>
      <c r="B768" s="6" t="s">
        <v>888</v>
      </c>
      <c r="C768" s="6"/>
      <c r="D768" s="6" t="s">
        <v>58</v>
      </c>
      <c r="E768" s="1">
        <v>25967.14</v>
      </c>
    </row>
    <row r="769" spans="1:5" ht="15.6" x14ac:dyDescent="0.25">
      <c r="A769" s="7" t="s">
        <v>466</v>
      </c>
      <c r="B769" s="6" t="s">
        <v>889</v>
      </c>
      <c r="C769" s="6" t="s">
        <v>890</v>
      </c>
      <c r="D769" s="6" t="s">
        <v>378</v>
      </c>
      <c r="E769" s="1">
        <v>66923.22</v>
      </c>
    </row>
    <row r="770" spans="1:5" ht="15.6" x14ac:dyDescent="0.25">
      <c r="A770" s="7" t="s">
        <v>466</v>
      </c>
      <c r="B770" s="6" t="s">
        <v>891</v>
      </c>
      <c r="C770" s="6"/>
      <c r="D770" s="6" t="s">
        <v>58</v>
      </c>
      <c r="E770" s="1">
        <v>4419.6000000000004</v>
      </c>
    </row>
    <row r="771" spans="1:5" ht="15.6" x14ac:dyDescent="0.25">
      <c r="A771" s="7" t="s">
        <v>466</v>
      </c>
      <c r="B771" s="6" t="s">
        <v>892</v>
      </c>
      <c r="C771" s="6"/>
      <c r="D771" s="6" t="s">
        <v>67</v>
      </c>
      <c r="E771" s="1">
        <v>3550</v>
      </c>
    </row>
    <row r="772" spans="1:5" ht="15.6" x14ac:dyDescent="0.25">
      <c r="A772" s="7" t="s">
        <v>466</v>
      </c>
      <c r="B772" s="6" t="s">
        <v>893</v>
      </c>
      <c r="C772" s="6"/>
      <c r="D772" s="6" t="s">
        <v>179</v>
      </c>
      <c r="E772" s="1">
        <v>1031.18</v>
      </c>
    </row>
    <row r="773" spans="1:5" ht="15.6" x14ac:dyDescent="0.25">
      <c r="A773" s="7" t="s">
        <v>466</v>
      </c>
      <c r="B773" s="6" t="s">
        <v>894</v>
      </c>
      <c r="C773" s="6" t="s">
        <v>895</v>
      </c>
      <c r="D773" s="6" t="s">
        <v>378</v>
      </c>
      <c r="E773" s="1">
        <v>51840</v>
      </c>
    </row>
    <row r="774" spans="1:5" ht="15.6" x14ac:dyDescent="0.25">
      <c r="A774" s="7" t="s">
        <v>466</v>
      </c>
      <c r="B774" s="6" t="s">
        <v>896</v>
      </c>
      <c r="C774" s="6"/>
      <c r="D774" s="6" t="s">
        <v>179</v>
      </c>
      <c r="E774" s="1">
        <v>45</v>
      </c>
    </row>
    <row r="775" spans="1:5" ht="15.6" x14ac:dyDescent="0.25">
      <c r="A775" s="7" t="s">
        <v>466</v>
      </c>
      <c r="B775" s="7" t="s">
        <v>897</v>
      </c>
      <c r="C775" s="7"/>
      <c r="D775" s="6" t="s">
        <v>179</v>
      </c>
      <c r="E775" s="1">
        <v>164</v>
      </c>
    </row>
    <row r="776" spans="1:5" ht="15.6" x14ac:dyDescent="0.25">
      <c r="A776" s="7" t="s">
        <v>466</v>
      </c>
      <c r="B776" s="9"/>
      <c r="C776" s="9"/>
      <c r="D776" s="6" t="s">
        <v>887</v>
      </c>
      <c r="E776" s="1">
        <v>10821.61</v>
      </c>
    </row>
    <row r="777" spans="1:5" ht="15.6" x14ac:dyDescent="0.25">
      <c r="A777" s="7" t="s">
        <v>466</v>
      </c>
      <c r="B777" s="6" t="s">
        <v>898</v>
      </c>
      <c r="C777" s="6"/>
      <c r="D777" s="6" t="s">
        <v>179</v>
      </c>
      <c r="E777" s="1">
        <v>307</v>
      </c>
    </row>
    <row r="778" spans="1:5" ht="15.6" x14ac:dyDescent="0.25">
      <c r="A778" s="7" t="s">
        <v>466</v>
      </c>
      <c r="B778" s="6" t="s">
        <v>899</v>
      </c>
      <c r="C778" s="6"/>
      <c r="D778" s="6" t="s">
        <v>179</v>
      </c>
      <c r="E778" s="1">
        <v>800</v>
      </c>
    </row>
    <row r="779" spans="1:5" ht="15.6" x14ac:dyDescent="0.25">
      <c r="A779" s="7" t="s">
        <v>466</v>
      </c>
      <c r="B779" s="6" t="s">
        <v>900</v>
      </c>
      <c r="C779" s="6"/>
      <c r="D779" s="6" t="s">
        <v>179</v>
      </c>
      <c r="E779" s="1">
        <v>1877.75</v>
      </c>
    </row>
    <row r="780" spans="1:5" ht="15.6" x14ac:dyDescent="0.25">
      <c r="A780" s="7" t="s">
        <v>466</v>
      </c>
      <c r="B780" s="6" t="s">
        <v>901</v>
      </c>
      <c r="C780" s="6"/>
      <c r="D780" s="6" t="s">
        <v>179</v>
      </c>
      <c r="E780" s="1">
        <v>585</v>
      </c>
    </row>
    <row r="781" spans="1:5" ht="15.6" x14ac:dyDescent="0.25">
      <c r="A781" s="7" t="s">
        <v>466</v>
      </c>
      <c r="B781" s="6" t="s">
        <v>902</v>
      </c>
      <c r="C781" s="6" t="s">
        <v>903</v>
      </c>
      <c r="D781" s="6" t="s">
        <v>378</v>
      </c>
      <c r="E781" s="1">
        <v>45143.28</v>
      </c>
    </row>
    <row r="782" spans="1:5" ht="15.6" x14ac:dyDescent="0.25">
      <c r="A782" s="7" t="s">
        <v>466</v>
      </c>
      <c r="B782" s="6" t="s">
        <v>904</v>
      </c>
      <c r="C782" s="6" t="s">
        <v>905</v>
      </c>
      <c r="D782" s="6" t="s">
        <v>378</v>
      </c>
      <c r="E782" s="1">
        <v>19130</v>
      </c>
    </row>
    <row r="783" spans="1:5" ht="15.6" x14ac:dyDescent="0.25">
      <c r="A783" s="7" t="s">
        <v>466</v>
      </c>
      <c r="B783" s="6" t="s">
        <v>906</v>
      </c>
      <c r="C783" s="6"/>
      <c r="D783" s="6" t="s">
        <v>179</v>
      </c>
      <c r="E783" s="1">
        <v>210</v>
      </c>
    </row>
    <row r="784" spans="1:5" ht="15.6" x14ac:dyDescent="0.25">
      <c r="A784" s="7" t="s">
        <v>466</v>
      </c>
      <c r="B784" s="6" t="s">
        <v>907</v>
      </c>
      <c r="C784" s="6" t="s">
        <v>908</v>
      </c>
      <c r="D784" s="6" t="s">
        <v>378</v>
      </c>
      <c r="E784" s="1">
        <v>2599.98</v>
      </c>
    </row>
    <row r="785" spans="1:5" ht="15.6" x14ac:dyDescent="0.25">
      <c r="A785" s="7" t="s">
        <v>466</v>
      </c>
      <c r="B785" s="7" t="s">
        <v>909</v>
      </c>
      <c r="C785" s="6" t="s">
        <v>910</v>
      </c>
      <c r="D785" s="6" t="s">
        <v>378</v>
      </c>
      <c r="E785" s="1">
        <v>17760.48</v>
      </c>
    </row>
    <row r="786" spans="1:5" ht="15.6" x14ac:dyDescent="0.25">
      <c r="A786" s="7" t="s">
        <v>466</v>
      </c>
      <c r="B786" s="8"/>
      <c r="C786" s="7" t="s">
        <v>911</v>
      </c>
      <c r="D786" s="6" t="s">
        <v>378</v>
      </c>
      <c r="E786" s="1">
        <v>6979.8600000000006</v>
      </c>
    </row>
    <row r="787" spans="1:5" ht="15.6" x14ac:dyDescent="0.25">
      <c r="A787" s="7" t="s">
        <v>466</v>
      </c>
      <c r="B787" s="9"/>
      <c r="C787" s="9"/>
      <c r="D787" s="6" t="s">
        <v>58</v>
      </c>
      <c r="E787" s="1">
        <v>39435.450000000004</v>
      </c>
    </row>
    <row r="788" spans="1:5" ht="15.6" x14ac:dyDescent="0.25">
      <c r="A788" s="7" t="s">
        <v>466</v>
      </c>
      <c r="B788" s="7" t="s">
        <v>912</v>
      </c>
      <c r="C788" s="6" t="s">
        <v>913</v>
      </c>
      <c r="D788" s="6" t="s">
        <v>378</v>
      </c>
      <c r="E788" s="1">
        <v>260627.97</v>
      </c>
    </row>
    <row r="789" spans="1:5" ht="15.6" x14ac:dyDescent="0.25">
      <c r="A789" s="7" t="s">
        <v>466</v>
      </c>
      <c r="B789" s="9"/>
      <c r="C789" s="6" t="s">
        <v>914</v>
      </c>
      <c r="D789" s="6" t="s">
        <v>378</v>
      </c>
      <c r="E789" s="1">
        <v>192905.84</v>
      </c>
    </row>
    <row r="790" spans="1:5" ht="15.6" x14ac:dyDescent="0.25">
      <c r="A790" s="7" t="s">
        <v>466</v>
      </c>
      <c r="B790" s="6" t="s">
        <v>915</v>
      </c>
      <c r="C790" s="6" t="s">
        <v>916</v>
      </c>
      <c r="D790" s="6" t="s">
        <v>570</v>
      </c>
      <c r="E790" s="1">
        <v>8796.48</v>
      </c>
    </row>
    <row r="791" spans="1:5" ht="15.6" x14ac:dyDescent="0.25">
      <c r="A791" s="7" t="s">
        <v>466</v>
      </c>
      <c r="B791" s="6" t="s">
        <v>917</v>
      </c>
      <c r="C791" s="6" t="s">
        <v>918</v>
      </c>
      <c r="D791" s="6" t="s">
        <v>518</v>
      </c>
      <c r="E791" s="1">
        <v>900</v>
      </c>
    </row>
    <row r="792" spans="1:5" ht="15.6" x14ac:dyDescent="0.25">
      <c r="A792" s="7" t="s">
        <v>466</v>
      </c>
      <c r="B792" s="6" t="s">
        <v>919</v>
      </c>
      <c r="C792" s="6"/>
      <c r="D792" s="6" t="s">
        <v>443</v>
      </c>
      <c r="E792" s="1">
        <v>62.5</v>
      </c>
    </row>
    <row r="793" spans="1:5" ht="15.6" x14ac:dyDescent="0.25">
      <c r="A793" s="7" t="s">
        <v>466</v>
      </c>
      <c r="B793" s="6" t="s">
        <v>920</v>
      </c>
      <c r="C793" s="6"/>
      <c r="D793" s="6" t="s">
        <v>601</v>
      </c>
      <c r="E793" s="1">
        <v>5175</v>
      </c>
    </row>
    <row r="794" spans="1:5" ht="15.6" x14ac:dyDescent="0.25">
      <c r="A794" s="7" t="s">
        <v>466</v>
      </c>
      <c r="B794" s="7" t="s">
        <v>921</v>
      </c>
      <c r="C794" s="6" t="s">
        <v>922</v>
      </c>
      <c r="D794" s="6" t="s">
        <v>848</v>
      </c>
      <c r="E794" s="1">
        <v>3700</v>
      </c>
    </row>
    <row r="795" spans="1:5" ht="15.6" x14ac:dyDescent="0.25">
      <c r="A795" s="7" t="s">
        <v>466</v>
      </c>
      <c r="B795" s="9"/>
      <c r="C795" s="6" t="s">
        <v>923</v>
      </c>
      <c r="D795" s="6" t="s">
        <v>848</v>
      </c>
      <c r="E795" s="1">
        <v>6000</v>
      </c>
    </row>
    <row r="796" spans="1:5" ht="15.6" x14ac:dyDescent="0.25">
      <c r="A796" s="7" t="s">
        <v>466</v>
      </c>
      <c r="B796" s="6" t="s">
        <v>924</v>
      </c>
      <c r="C796" s="6" t="s">
        <v>925</v>
      </c>
      <c r="D796" s="6" t="s">
        <v>401</v>
      </c>
      <c r="E796" s="1">
        <v>16185</v>
      </c>
    </row>
    <row r="797" spans="1:5" ht="15.6" x14ac:dyDescent="0.25">
      <c r="A797" s="7" t="s">
        <v>466</v>
      </c>
      <c r="B797" s="7" t="s">
        <v>926</v>
      </c>
      <c r="C797" s="7" t="s">
        <v>927</v>
      </c>
      <c r="D797" s="6" t="s">
        <v>80</v>
      </c>
      <c r="E797" s="1">
        <v>37.99</v>
      </c>
    </row>
    <row r="798" spans="1:5" ht="15.6" x14ac:dyDescent="0.25">
      <c r="A798" s="7" t="s">
        <v>466</v>
      </c>
      <c r="B798" s="8"/>
      <c r="C798" s="9"/>
      <c r="D798" s="6" t="s">
        <v>14</v>
      </c>
      <c r="E798" s="1">
        <v>499</v>
      </c>
    </row>
    <row r="799" spans="1:5" ht="15.6" x14ac:dyDescent="0.25">
      <c r="A799" s="7" t="s">
        <v>466</v>
      </c>
      <c r="B799" s="9"/>
      <c r="C799" s="6"/>
      <c r="D799" s="6" t="s">
        <v>14</v>
      </c>
      <c r="E799" s="1">
        <v>536.99</v>
      </c>
    </row>
    <row r="800" spans="1:5" ht="15.6" x14ac:dyDescent="0.25">
      <c r="A800" s="7" t="s">
        <v>466</v>
      </c>
      <c r="B800" s="7" t="s">
        <v>928</v>
      </c>
      <c r="C800" s="7"/>
      <c r="D800" s="6" t="s">
        <v>122</v>
      </c>
      <c r="E800" s="1">
        <v>40759.599999999999</v>
      </c>
    </row>
    <row r="801" spans="1:5" ht="15.6" x14ac:dyDescent="0.25">
      <c r="A801" s="7" t="s">
        <v>466</v>
      </c>
      <c r="B801" s="8"/>
      <c r="C801" s="8"/>
      <c r="D801" s="6" t="s">
        <v>165</v>
      </c>
      <c r="E801" s="1">
        <v>5218.5</v>
      </c>
    </row>
    <row r="802" spans="1:5" ht="15.6" x14ac:dyDescent="0.25">
      <c r="A802" s="7" t="s">
        <v>466</v>
      </c>
      <c r="B802" s="9"/>
      <c r="C802" s="9"/>
      <c r="D802" s="6" t="s">
        <v>58</v>
      </c>
      <c r="E802" s="1">
        <v>6513.25</v>
      </c>
    </row>
    <row r="803" spans="1:5" ht="15.6" x14ac:dyDescent="0.25">
      <c r="A803" s="7" t="s">
        <v>466</v>
      </c>
      <c r="B803" s="7" t="s">
        <v>929</v>
      </c>
      <c r="C803" s="6" t="s">
        <v>930</v>
      </c>
      <c r="D803" s="6" t="s">
        <v>522</v>
      </c>
      <c r="E803" s="1">
        <v>39028.639999999999</v>
      </c>
    </row>
    <row r="804" spans="1:5" ht="15.6" x14ac:dyDescent="0.25">
      <c r="A804" s="7" t="s">
        <v>466</v>
      </c>
      <c r="B804" s="9"/>
      <c r="C804" s="6" t="s">
        <v>931</v>
      </c>
      <c r="D804" s="6" t="s">
        <v>522</v>
      </c>
      <c r="E804" s="1">
        <v>13702.01</v>
      </c>
    </row>
    <row r="805" spans="1:5" ht="15.6" x14ac:dyDescent="0.25">
      <c r="A805" s="7" t="s">
        <v>466</v>
      </c>
      <c r="B805" s="6" t="s">
        <v>932</v>
      </c>
      <c r="C805" s="6" t="s">
        <v>933</v>
      </c>
      <c r="D805" s="6" t="s">
        <v>43</v>
      </c>
      <c r="E805" s="1">
        <v>1500</v>
      </c>
    </row>
    <row r="806" spans="1:5" ht="15.6" x14ac:dyDescent="0.25">
      <c r="A806" s="7" t="s">
        <v>466</v>
      </c>
      <c r="B806" s="7" t="s">
        <v>51</v>
      </c>
      <c r="C806" s="7"/>
      <c r="D806" s="6" t="s">
        <v>23</v>
      </c>
      <c r="E806" s="1">
        <v>243.07</v>
      </c>
    </row>
    <row r="807" spans="1:5" ht="15.6" x14ac:dyDescent="0.25">
      <c r="A807" s="7" t="s">
        <v>466</v>
      </c>
      <c r="B807" s="9"/>
      <c r="C807" s="9"/>
      <c r="D807" s="6" t="s">
        <v>375</v>
      </c>
      <c r="E807" s="1">
        <v>1220.42</v>
      </c>
    </row>
    <row r="808" spans="1:5" ht="15.6" x14ac:dyDescent="0.25">
      <c r="A808" s="7" t="s">
        <v>466</v>
      </c>
      <c r="B808" s="6" t="s">
        <v>934</v>
      </c>
      <c r="C808" s="6" t="s">
        <v>935</v>
      </c>
      <c r="D808" s="6" t="s">
        <v>76</v>
      </c>
      <c r="E808" s="1">
        <v>869.2</v>
      </c>
    </row>
    <row r="809" spans="1:5" ht="15.6" x14ac:dyDescent="0.25">
      <c r="A809" s="7" t="s">
        <v>466</v>
      </c>
      <c r="B809" s="6" t="s">
        <v>936</v>
      </c>
      <c r="C809" s="6" t="s">
        <v>937</v>
      </c>
      <c r="D809" s="6" t="s">
        <v>518</v>
      </c>
      <c r="E809" s="1">
        <v>1500</v>
      </c>
    </row>
    <row r="810" spans="1:5" ht="15.6" x14ac:dyDescent="0.25">
      <c r="A810" s="7" t="s">
        <v>466</v>
      </c>
      <c r="B810" s="6" t="s">
        <v>938</v>
      </c>
      <c r="C810" s="6" t="s">
        <v>939</v>
      </c>
      <c r="D810" s="6" t="s">
        <v>76</v>
      </c>
      <c r="E810" s="1">
        <v>146.01</v>
      </c>
    </row>
    <row r="811" spans="1:5" ht="15.6" x14ac:dyDescent="0.25">
      <c r="A811" s="7" t="s">
        <v>466</v>
      </c>
      <c r="B811" s="6" t="s">
        <v>940</v>
      </c>
      <c r="C811" s="6"/>
      <c r="D811" s="6" t="s">
        <v>601</v>
      </c>
      <c r="E811" s="1">
        <v>3458.7000000000003</v>
      </c>
    </row>
    <row r="812" spans="1:5" ht="15.6" x14ac:dyDescent="0.25">
      <c r="A812" s="7" t="s">
        <v>466</v>
      </c>
      <c r="B812" s="6" t="s">
        <v>941</v>
      </c>
      <c r="C812" s="6" t="s">
        <v>942</v>
      </c>
      <c r="D812" s="6" t="s">
        <v>452</v>
      </c>
      <c r="E812" s="1">
        <v>27941.03</v>
      </c>
    </row>
    <row r="813" spans="1:5" ht="15.6" x14ac:dyDescent="0.25">
      <c r="A813" s="7" t="s">
        <v>466</v>
      </c>
      <c r="B813" s="6" t="s">
        <v>943</v>
      </c>
      <c r="C813" s="6"/>
      <c r="D813" s="6" t="s">
        <v>23</v>
      </c>
      <c r="E813" s="1">
        <v>916.02</v>
      </c>
    </row>
    <row r="814" spans="1:5" ht="15.6" x14ac:dyDescent="0.25">
      <c r="A814" s="7" t="s">
        <v>466</v>
      </c>
      <c r="B814" s="6" t="s">
        <v>53</v>
      </c>
      <c r="C814" s="6"/>
      <c r="D814" s="6" t="s">
        <v>14</v>
      </c>
      <c r="E814" s="1">
        <v>2207.44</v>
      </c>
    </row>
    <row r="815" spans="1:5" ht="15.6" x14ac:dyDescent="0.25">
      <c r="A815" s="7" t="s">
        <v>466</v>
      </c>
      <c r="B815" s="7" t="s">
        <v>944</v>
      </c>
      <c r="C815" s="7"/>
      <c r="D815" s="6" t="s">
        <v>179</v>
      </c>
      <c r="E815" s="1">
        <v>1214.5</v>
      </c>
    </row>
    <row r="816" spans="1:5" ht="15.6" x14ac:dyDescent="0.25">
      <c r="A816" s="7" t="s">
        <v>466</v>
      </c>
      <c r="B816" s="8"/>
      <c r="C816" s="8"/>
      <c r="D816" s="6" t="s">
        <v>165</v>
      </c>
      <c r="E816" s="1">
        <v>32084.63</v>
      </c>
    </row>
    <row r="817" spans="1:5" ht="15.6" x14ac:dyDescent="0.25">
      <c r="A817" s="7" t="s">
        <v>466</v>
      </c>
      <c r="B817" s="9"/>
      <c r="C817" s="9"/>
      <c r="D817" s="6" t="s">
        <v>58</v>
      </c>
      <c r="E817" s="1">
        <v>13110.78</v>
      </c>
    </row>
    <row r="818" spans="1:5" ht="15.6" x14ac:dyDescent="0.25">
      <c r="A818" s="7" t="s">
        <v>466</v>
      </c>
      <c r="B818" s="7" t="s">
        <v>945</v>
      </c>
      <c r="C818" s="6" t="s">
        <v>946</v>
      </c>
      <c r="D818" s="6" t="s">
        <v>522</v>
      </c>
      <c r="E818" s="1">
        <v>243069.42</v>
      </c>
    </row>
    <row r="819" spans="1:5" ht="15.6" x14ac:dyDescent="0.25">
      <c r="A819" s="7" t="s">
        <v>466</v>
      </c>
      <c r="B819" s="8"/>
      <c r="C819" s="6" t="s">
        <v>947</v>
      </c>
      <c r="D819" s="6" t="s">
        <v>522</v>
      </c>
      <c r="E819" s="1">
        <v>15002.73</v>
      </c>
    </row>
    <row r="820" spans="1:5" ht="15.6" x14ac:dyDescent="0.25">
      <c r="A820" s="7" t="s">
        <v>466</v>
      </c>
      <c r="B820" s="8"/>
      <c r="C820" s="6" t="s">
        <v>948</v>
      </c>
      <c r="D820" s="6" t="s">
        <v>522</v>
      </c>
      <c r="E820" s="1">
        <v>333369.91000000003</v>
      </c>
    </row>
    <row r="821" spans="1:5" ht="15.6" x14ac:dyDescent="0.25">
      <c r="A821" s="7" t="s">
        <v>466</v>
      </c>
      <c r="B821" s="8"/>
      <c r="C821" s="6" t="s">
        <v>949</v>
      </c>
      <c r="D821" s="6" t="s">
        <v>522</v>
      </c>
      <c r="E821" s="1">
        <v>231395.53</v>
      </c>
    </row>
    <row r="822" spans="1:5" ht="15.6" x14ac:dyDescent="0.25">
      <c r="A822" s="7" t="s">
        <v>466</v>
      </c>
      <c r="B822" s="9"/>
      <c r="C822" s="6"/>
      <c r="D822" s="6" t="s">
        <v>378</v>
      </c>
      <c r="E822" s="1">
        <v>5440</v>
      </c>
    </row>
    <row r="823" spans="1:5" ht="15.6" x14ac:dyDescent="0.25">
      <c r="A823" s="7" t="s">
        <v>466</v>
      </c>
      <c r="B823" s="7" t="s">
        <v>950</v>
      </c>
      <c r="C823" s="7" t="s">
        <v>951</v>
      </c>
      <c r="D823" s="6" t="s">
        <v>80</v>
      </c>
      <c r="E823" s="1">
        <v>103.08</v>
      </c>
    </row>
    <row r="824" spans="1:5" ht="15.6" x14ac:dyDescent="0.25">
      <c r="A824" s="7" t="s">
        <v>466</v>
      </c>
      <c r="B824" s="9"/>
      <c r="C824" s="9"/>
      <c r="D824" s="6" t="s">
        <v>75</v>
      </c>
      <c r="E824" s="1">
        <v>776.61</v>
      </c>
    </row>
    <row r="825" spans="1:5" ht="15.6" x14ac:dyDescent="0.25">
      <c r="A825" s="7" t="s">
        <v>466</v>
      </c>
      <c r="B825" s="6" t="s">
        <v>952</v>
      </c>
      <c r="C825" s="6" t="s">
        <v>953</v>
      </c>
      <c r="D825" s="6" t="s">
        <v>21</v>
      </c>
      <c r="E825" s="1">
        <v>1299</v>
      </c>
    </row>
    <row r="826" spans="1:5" ht="15.6" x14ac:dyDescent="0.25">
      <c r="A826" s="7" t="s">
        <v>466</v>
      </c>
      <c r="B826" s="6" t="s">
        <v>954</v>
      </c>
      <c r="C826" s="6"/>
      <c r="D826" s="6" t="s">
        <v>443</v>
      </c>
      <c r="E826" s="1">
        <v>942.38</v>
      </c>
    </row>
    <row r="827" spans="1:5" ht="15.6" x14ac:dyDescent="0.25">
      <c r="A827" s="7" t="s">
        <v>466</v>
      </c>
      <c r="B827" s="6" t="s">
        <v>955</v>
      </c>
      <c r="C827" s="6" t="s">
        <v>956</v>
      </c>
      <c r="D827" s="6" t="s">
        <v>378</v>
      </c>
      <c r="E827" s="1">
        <v>51249.68</v>
      </c>
    </row>
    <row r="828" spans="1:5" ht="15.6" x14ac:dyDescent="0.25">
      <c r="A828" s="7" t="s">
        <v>466</v>
      </c>
      <c r="B828" s="6" t="s">
        <v>957</v>
      </c>
      <c r="C828" s="6" t="s">
        <v>958</v>
      </c>
      <c r="D828" s="6" t="s">
        <v>104</v>
      </c>
      <c r="E828" s="1">
        <v>4439</v>
      </c>
    </row>
    <row r="829" spans="1:5" ht="15.6" x14ac:dyDescent="0.25">
      <c r="A829" s="7" t="s">
        <v>466</v>
      </c>
      <c r="B829" s="6" t="s">
        <v>959</v>
      </c>
      <c r="C829" s="6" t="s">
        <v>960</v>
      </c>
      <c r="D829" s="6" t="s">
        <v>518</v>
      </c>
      <c r="E829" s="1">
        <v>825</v>
      </c>
    </row>
    <row r="830" spans="1:5" ht="15.6" x14ac:dyDescent="0.25">
      <c r="A830" s="7" t="s">
        <v>466</v>
      </c>
      <c r="B830" s="6" t="s">
        <v>961</v>
      </c>
      <c r="C830" s="6"/>
      <c r="D830" s="6" t="s">
        <v>80</v>
      </c>
      <c r="E830" s="1">
        <v>174.74</v>
      </c>
    </row>
    <row r="831" spans="1:5" ht="15.6" x14ac:dyDescent="0.25">
      <c r="A831" s="7" t="s">
        <v>466</v>
      </c>
      <c r="B831" s="6" t="s">
        <v>962</v>
      </c>
      <c r="C831" s="6" t="s">
        <v>963</v>
      </c>
      <c r="D831" s="6" t="s">
        <v>378</v>
      </c>
      <c r="E831" s="1">
        <v>61975.200000000004</v>
      </c>
    </row>
    <row r="832" spans="1:5" ht="15.6" x14ac:dyDescent="0.25">
      <c r="A832" s="7" t="s">
        <v>466</v>
      </c>
      <c r="B832" s="7" t="s">
        <v>964</v>
      </c>
      <c r="C832" s="6" t="s">
        <v>965</v>
      </c>
      <c r="D832" s="6" t="s">
        <v>187</v>
      </c>
      <c r="E832" s="1">
        <v>32292.959999999999</v>
      </c>
    </row>
    <row r="833" spans="1:5" ht="15.6" x14ac:dyDescent="0.25">
      <c r="A833" s="7" t="s">
        <v>466</v>
      </c>
      <c r="B833" s="9"/>
      <c r="C833" s="6" t="s">
        <v>966</v>
      </c>
      <c r="D833" s="6" t="s">
        <v>187</v>
      </c>
      <c r="E833" s="1">
        <v>38880.14</v>
      </c>
    </row>
    <row r="834" spans="1:5" ht="15.6" x14ac:dyDescent="0.25">
      <c r="A834" s="7" t="s">
        <v>466</v>
      </c>
      <c r="B834" s="7" t="s">
        <v>967</v>
      </c>
      <c r="C834" s="6" t="s">
        <v>968</v>
      </c>
      <c r="D834" s="6" t="s">
        <v>570</v>
      </c>
      <c r="E834" s="1">
        <v>2500.08</v>
      </c>
    </row>
    <row r="835" spans="1:5" ht="15.6" x14ac:dyDescent="0.25">
      <c r="A835" s="7" t="s">
        <v>466</v>
      </c>
      <c r="B835" s="8"/>
      <c r="C835" s="6" t="s">
        <v>969</v>
      </c>
      <c r="D835" s="6" t="s">
        <v>570</v>
      </c>
      <c r="E835" s="1">
        <v>5182.49</v>
      </c>
    </row>
    <row r="836" spans="1:5" ht="15.6" x14ac:dyDescent="0.25">
      <c r="A836" s="7" t="s">
        <v>466</v>
      </c>
      <c r="B836" s="8"/>
      <c r="C836" s="6" t="s">
        <v>970</v>
      </c>
      <c r="D836" s="6" t="s">
        <v>570</v>
      </c>
      <c r="E836" s="1">
        <v>392</v>
      </c>
    </row>
    <row r="837" spans="1:5" ht="15.6" x14ac:dyDescent="0.25">
      <c r="A837" s="7" t="s">
        <v>466</v>
      </c>
      <c r="B837" s="8"/>
      <c r="C837" s="6" t="s">
        <v>971</v>
      </c>
      <c r="D837" s="6" t="s">
        <v>570</v>
      </c>
      <c r="E837" s="1">
        <v>55752.18</v>
      </c>
    </row>
    <row r="838" spans="1:5" ht="15.6" x14ac:dyDescent="0.25">
      <c r="A838" s="7" t="s">
        <v>466</v>
      </c>
      <c r="B838" s="8"/>
      <c r="C838" s="6" t="s">
        <v>972</v>
      </c>
      <c r="D838" s="6" t="s">
        <v>570</v>
      </c>
      <c r="E838" s="1">
        <v>51408.6</v>
      </c>
    </row>
    <row r="839" spans="1:5" ht="15.6" x14ac:dyDescent="0.25">
      <c r="A839" s="7" t="s">
        <v>466</v>
      </c>
      <c r="B839" s="8"/>
      <c r="C839" s="6" t="s">
        <v>973</v>
      </c>
      <c r="D839" s="6" t="s">
        <v>570</v>
      </c>
      <c r="E839" s="1">
        <v>24731.68</v>
      </c>
    </row>
    <row r="840" spans="1:5" ht="15.6" x14ac:dyDescent="0.25">
      <c r="A840" s="7" t="s">
        <v>466</v>
      </c>
      <c r="B840" s="8"/>
      <c r="C840" s="6" t="s">
        <v>974</v>
      </c>
      <c r="D840" s="6" t="s">
        <v>570</v>
      </c>
      <c r="E840" s="1">
        <v>35261.120000000003</v>
      </c>
    </row>
    <row r="841" spans="1:5" ht="15.6" x14ac:dyDescent="0.25">
      <c r="A841" s="7" t="s">
        <v>466</v>
      </c>
      <c r="B841" s="9"/>
      <c r="C841" s="6" t="s">
        <v>975</v>
      </c>
      <c r="D841" s="6" t="s">
        <v>570</v>
      </c>
      <c r="E841" s="1">
        <v>10757.87</v>
      </c>
    </row>
    <row r="842" spans="1:5" ht="15.6" x14ac:dyDescent="0.25">
      <c r="A842" s="7" t="s">
        <v>466</v>
      </c>
      <c r="B842" s="6" t="s">
        <v>61</v>
      </c>
      <c r="C842" s="6" t="s">
        <v>62</v>
      </c>
      <c r="D842" s="6" t="s">
        <v>63</v>
      </c>
      <c r="E842" s="1">
        <v>17825.09</v>
      </c>
    </row>
    <row r="843" spans="1:5" ht="15.6" x14ac:dyDescent="0.25">
      <c r="A843" s="7" t="s">
        <v>466</v>
      </c>
      <c r="B843" s="6" t="s">
        <v>64</v>
      </c>
      <c r="C843" s="6"/>
      <c r="D843" s="6" t="s">
        <v>14</v>
      </c>
      <c r="E843" s="1">
        <v>2435.0700000000002</v>
      </c>
    </row>
    <row r="844" spans="1:5" ht="15.6" x14ac:dyDescent="0.25">
      <c r="A844" s="7" t="s">
        <v>466</v>
      </c>
      <c r="B844" s="7" t="s">
        <v>976</v>
      </c>
      <c r="C844" s="6" t="s">
        <v>977</v>
      </c>
      <c r="D844" s="6" t="s">
        <v>122</v>
      </c>
      <c r="E844" s="1">
        <v>30667.5</v>
      </c>
    </row>
    <row r="845" spans="1:5" ht="15.6" x14ac:dyDescent="0.25">
      <c r="A845" s="7" t="s">
        <v>466</v>
      </c>
      <c r="B845" s="8"/>
      <c r="C845" s="6" t="s">
        <v>978</v>
      </c>
      <c r="D845" s="6" t="s">
        <v>122</v>
      </c>
      <c r="E845" s="1">
        <v>19656</v>
      </c>
    </row>
    <row r="846" spans="1:5" ht="15.6" x14ac:dyDescent="0.25">
      <c r="A846" s="7" t="s">
        <v>466</v>
      </c>
      <c r="B846" s="8"/>
      <c r="C846" s="7" t="s">
        <v>979</v>
      </c>
      <c r="D846" s="6" t="s">
        <v>122</v>
      </c>
      <c r="E846" s="1">
        <v>64777.83</v>
      </c>
    </row>
    <row r="847" spans="1:5" ht="15.6" x14ac:dyDescent="0.25">
      <c r="A847" s="7" t="s">
        <v>466</v>
      </c>
      <c r="B847" s="9"/>
      <c r="C847" s="9"/>
      <c r="D847" s="6" t="s">
        <v>980</v>
      </c>
      <c r="E847" s="1">
        <v>40792.5</v>
      </c>
    </row>
    <row r="848" spans="1:5" ht="15.6" x14ac:dyDescent="0.25">
      <c r="A848" s="7" t="s">
        <v>466</v>
      </c>
      <c r="B848" s="7" t="s">
        <v>981</v>
      </c>
      <c r="C848" s="7"/>
      <c r="D848" s="6" t="s">
        <v>179</v>
      </c>
      <c r="E848" s="1">
        <v>110</v>
      </c>
    </row>
    <row r="849" spans="1:5" ht="15.6" x14ac:dyDescent="0.25">
      <c r="A849" s="7" t="s">
        <v>466</v>
      </c>
      <c r="B849" s="9"/>
      <c r="C849" s="9"/>
      <c r="D849" s="6" t="s">
        <v>165</v>
      </c>
      <c r="E849" s="1">
        <v>14385.56</v>
      </c>
    </row>
    <row r="850" spans="1:5" ht="15.6" x14ac:dyDescent="0.25">
      <c r="A850" s="7" t="s">
        <v>466</v>
      </c>
      <c r="B850" s="7" t="s">
        <v>982</v>
      </c>
      <c r="C850" s="6" t="s">
        <v>983</v>
      </c>
      <c r="D850" s="6" t="s">
        <v>522</v>
      </c>
      <c r="E850" s="1">
        <v>62954.47</v>
      </c>
    </row>
    <row r="851" spans="1:5" ht="15.6" x14ac:dyDescent="0.25">
      <c r="A851" s="7" t="s">
        <v>466</v>
      </c>
      <c r="B851" s="9"/>
      <c r="C851" s="6" t="s">
        <v>984</v>
      </c>
      <c r="D851" s="6" t="s">
        <v>522</v>
      </c>
      <c r="E851" s="1">
        <v>37826.94</v>
      </c>
    </row>
    <row r="852" spans="1:5" ht="15.6" x14ac:dyDescent="0.25">
      <c r="A852" s="7" t="s">
        <v>466</v>
      </c>
      <c r="B852" s="7" t="s">
        <v>985</v>
      </c>
      <c r="C852" s="6" t="s">
        <v>986</v>
      </c>
      <c r="D852" s="6" t="s">
        <v>401</v>
      </c>
      <c r="E852" s="1">
        <v>40867.200000000004</v>
      </c>
    </row>
    <row r="853" spans="1:5" ht="15.6" x14ac:dyDescent="0.25">
      <c r="A853" s="7" t="s">
        <v>466</v>
      </c>
      <c r="B853" s="8"/>
      <c r="C853" s="6" t="s">
        <v>987</v>
      </c>
      <c r="D853" s="6" t="s">
        <v>401</v>
      </c>
      <c r="E853" s="1">
        <v>31680</v>
      </c>
    </row>
    <row r="854" spans="1:5" ht="15.6" x14ac:dyDescent="0.25">
      <c r="A854" s="7" t="s">
        <v>466</v>
      </c>
      <c r="B854" s="8"/>
      <c r="C854" s="6" t="s">
        <v>988</v>
      </c>
      <c r="D854" s="6" t="s">
        <v>401</v>
      </c>
      <c r="E854" s="1">
        <v>30888</v>
      </c>
    </row>
    <row r="855" spans="1:5" ht="15.6" x14ac:dyDescent="0.25">
      <c r="A855" s="7" t="s">
        <v>466</v>
      </c>
      <c r="B855" s="8"/>
      <c r="C855" s="6" t="s">
        <v>989</v>
      </c>
      <c r="D855" s="6" t="s">
        <v>401</v>
      </c>
      <c r="E855" s="1">
        <v>31680</v>
      </c>
    </row>
    <row r="856" spans="1:5" ht="15.6" x14ac:dyDescent="0.25">
      <c r="A856" s="7" t="s">
        <v>466</v>
      </c>
      <c r="B856" s="8"/>
      <c r="C856" s="6" t="s">
        <v>990</v>
      </c>
      <c r="D856" s="6" t="s">
        <v>401</v>
      </c>
      <c r="E856" s="1">
        <v>110880</v>
      </c>
    </row>
    <row r="857" spans="1:5" ht="15.6" x14ac:dyDescent="0.25">
      <c r="A857" s="7" t="s">
        <v>466</v>
      </c>
      <c r="B857" s="8"/>
      <c r="C857" s="6" t="s">
        <v>991</v>
      </c>
      <c r="D857" s="6" t="s">
        <v>401</v>
      </c>
      <c r="E857" s="1">
        <v>81734.400000000009</v>
      </c>
    </row>
    <row r="858" spans="1:5" ht="15.6" x14ac:dyDescent="0.25">
      <c r="A858" s="7" t="s">
        <v>466</v>
      </c>
      <c r="B858" s="8"/>
      <c r="C858" s="6" t="s">
        <v>992</v>
      </c>
      <c r="D858" s="6" t="s">
        <v>401</v>
      </c>
      <c r="E858" s="1">
        <v>63360</v>
      </c>
    </row>
    <row r="859" spans="1:5" ht="15.6" x14ac:dyDescent="0.25">
      <c r="A859" s="7" t="s">
        <v>466</v>
      </c>
      <c r="B859" s="8"/>
      <c r="C859" s="6" t="s">
        <v>993</v>
      </c>
      <c r="D859" s="6" t="s">
        <v>401</v>
      </c>
      <c r="E859" s="1">
        <v>63360</v>
      </c>
    </row>
    <row r="860" spans="1:5" ht="15.6" x14ac:dyDescent="0.25">
      <c r="A860" s="7" t="s">
        <v>466</v>
      </c>
      <c r="B860" s="9"/>
      <c r="C860" s="6" t="s">
        <v>994</v>
      </c>
      <c r="D860" s="6" t="s">
        <v>401</v>
      </c>
      <c r="E860" s="1">
        <v>63360</v>
      </c>
    </row>
    <row r="861" spans="1:5" ht="15.6" x14ac:dyDescent="0.25">
      <c r="A861" s="7" t="s">
        <v>466</v>
      </c>
      <c r="B861" s="7" t="s">
        <v>178</v>
      </c>
      <c r="C861" s="6" t="s">
        <v>995</v>
      </c>
      <c r="D861" s="6" t="s">
        <v>308</v>
      </c>
      <c r="E861" s="1">
        <v>1565</v>
      </c>
    </row>
    <row r="862" spans="1:5" ht="15.6" x14ac:dyDescent="0.25">
      <c r="A862" s="7" t="s">
        <v>466</v>
      </c>
      <c r="B862" s="8"/>
      <c r="C862" s="7"/>
      <c r="D862" s="6" t="s">
        <v>143</v>
      </c>
      <c r="E862" s="1">
        <v>13.25</v>
      </c>
    </row>
    <row r="863" spans="1:5" ht="15.6" x14ac:dyDescent="0.25">
      <c r="A863" s="7" t="s">
        <v>466</v>
      </c>
      <c r="B863" s="8"/>
      <c r="C863" s="8"/>
      <c r="D863" s="6" t="s">
        <v>179</v>
      </c>
      <c r="E863" s="1">
        <v>46010.9</v>
      </c>
    </row>
    <row r="864" spans="1:5" ht="15.6" x14ac:dyDescent="0.25">
      <c r="A864" s="7" t="s">
        <v>466</v>
      </c>
      <c r="B864" s="8"/>
      <c r="C864" s="8"/>
      <c r="D864" s="6" t="s">
        <v>80</v>
      </c>
      <c r="E864" s="1">
        <v>135.04</v>
      </c>
    </row>
    <row r="865" spans="1:5" ht="15.6" x14ac:dyDescent="0.25">
      <c r="A865" s="7" t="s">
        <v>466</v>
      </c>
      <c r="B865" s="8"/>
      <c r="C865" s="8"/>
      <c r="D865" s="6" t="s">
        <v>996</v>
      </c>
      <c r="E865" s="1">
        <v>2850</v>
      </c>
    </row>
    <row r="866" spans="1:5" ht="15.6" x14ac:dyDescent="0.25">
      <c r="A866" s="7" t="s">
        <v>466</v>
      </c>
      <c r="B866" s="8"/>
      <c r="C866" s="8"/>
      <c r="D866" s="6" t="s">
        <v>165</v>
      </c>
      <c r="E866" s="1">
        <v>3747.44</v>
      </c>
    </row>
    <row r="867" spans="1:5" ht="15.6" x14ac:dyDescent="0.25">
      <c r="A867" s="7" t="s">
        <v>466</v>
      </c>
      <c r="B867" s="8"/>
      <c r="C867" s="8"/>
      <c r="D867" s="6" t="s">
        <v>75</v>
      </c>
      <c r="E867" s="1">
        <v>74.180000000000007</v>
      </c>
    </row>
    <row r="868" spans="1:5" ht="15.6" x14ac:dyDescent="0.25">
      <c r="A868" s="7" t="s">
        <v>466</v>
      </c>
      <c r="B868" s="8"/>
      <c r="C868" s="8"/>
      <c r="D868" s="6" t="s">
        <v>997</v>
      </c>
      <c r="E868" s="1">
        <v>3160.78</v>
      </c>
    </row>
    <row r="869" spans="1:5" ht="15.6" x14ac:dyDescent="0.25">
      <c r="A869" s="7" t="s">
        <v>466</v>
      </c>
      <c r="B869" s="9"/>
      <c r="C869" s="9"/>
      <c r="D869" s="6" t="s">
        <v>76</v>
      </c>
      <c r="E869" s="1">
        <v>351.49</v>
      </c>
    </row>
    <row r="870" spans="1:5" ht="15.6" x14ac:dyDescent="0.25">
      <c r="A870" s="7" t="s">
        <v>466</v>
      </c>
      <c r="B870" s="6" t="s">
        <v>998</v>
      </c>
      <c r="C870" s="6"/>
      <c r="D870" s="6" t="s">
        <v>179</v>
      </c>
      <c r="E870" s="1">
        <v>3375</v>
      </c>
    </row>
    <row r="871" spans="1:5" ht="15.6" x14ac:dyDescent="0.25">
      <c r="A871" s="7" t="s">
        <v>466</v>
      </c>
      <c r="B871" s="6" t="s">
        <v>999</v>
      </c>
      <c r="C871" s="6" t="s">
        <v>1000</v>
      </c>
      <c r="D871" s="6" t="s">
        <v>25</v>
      </c>
      <c r="E871" s="1">
        <v>73796.37</v>
      </c>
    </row>
    <row r="872" spans="1:5" ht="15.6" x14ac:dyDescent="0.25">
      <c r="A872" s="7" t="s">
        <v>466</v>
      </c>
      <c r="B872" s="6" t="s">
        <v>1001</v>
      </c>
      <c r="C872" s="6" t="s">
        <v>1002</v>
      </c>
      <c r="D872" s="6" t="s">
        <v>601</v>
      </c>
      <c r="E872" s="1">
        <v>1005399.12</v>
      </c>
    </row>
    <row r="873" spans="1:5" ht="15.6" x14ac:dyDescent="0.25">
      <c r="A873" s="7" t="s">
        <v>466</v>
      </c>
      <c r="B873" s="7" t="s">
        <v>1003</v>
      </c>
      <c r="C873" s="6" t="s">
        <v>1004</v>
      </c>
      <c r="D873" s="6" t="s">
        <v>601</v>
      </c>
      <c r="E873" s="1">
        <v>328340.32</v>
      </c>
    </row>
    <row r="874" spans="1:5" ht="15.6" x14ac:dyDescent="0.25">
      <c r="A874" s="7" t="s">
        <v>466</v>
      </c>
      <c r="B874" s="8"/>
      <c r="C874" s="6" t="s">
        <v>1005</v>
      </c>
      <c r="D874" s="6" t="s">
        <v>601</v>
      </c>
      <c r="E874" s="1">
        <v>80106.64</v>
      </c>
    </row>
    <row r="875" spans="1:5" ht="15.6" x14ac:dyDescent="0.25">
      <c r="A875" s="7" t="s">
        <v>466</v>
      </c>
      <c r="B875" s="8"/>
      <c r="C875" s="6" t="s">
        <v>1006</v>
      </c>
      <c r="D875" s="6" t="s">
        <v>601</v>
      </c>
      <c r="E875" s="1">
        <v>194244</v>
      </c>
    </row>
    <row r="876" spans="1:5" ht="15.6" x14ac:dyDescent="0.25">
      <c r="A876" s="7" t="s">
        <v>466</v>
      </c>
      <c r="B876" s="8"/>
      <c r="C876" s="6" t="s">
        <v>1007</v>
      </c>
      <c r="D876" s="6" t="s">
        <v>601</v>
      </c>
      <c r="E876" s="1">
        <v>277974.56</v>
      </c>
    </row>
    <row r="877" spans="1:5" ht="15.6" x14ac:dyDescent="0.25">
      <c r="A877" s="7" t="s">
        <v>466</v>
      </c>
      <c r="B877" s="9"/>
      <c r="C877" s="6" t="s">
        <v>1008</v>
      </c>
      <c r="D877" s="6" t="s">
        <v>601</v>
      </c>
      <c r="E877" s="1">
        <v>262785.16000000003</v>
      </c>
    </row>
    <row r="878" spans="1:5" ht="15.6" x14ac:dyDescent="0.25">
      <c r="A878" s="7" t="s">
        <v>466</v>
      </c>
      <c r="B878" s="6" t="s">
        <v>1009</v>
      </c>
      <c r="C878" s="6" t="s">
        <v>1010</v>
      </c>
      <c r="D878" s="6" t="s">
        <v>378</v>
      </c>
      <c r="E878" s="1">
        <v>47394</v>
      </c>
    </row>
    <row r="879" spans="1:5" ht="15.6" x14ac:dyDescent="0.25">
      <c r="A879" s="7" t="s">
        <v>466</v>
      </c>
      <c r="B879" s="7" t="s">
        <v>1011</v>
      </c>
      <c r="C879" s="6" t="s">
        <v>1012</v>
      </c>
      <c r="D879" s="6" t="s">
        <v>518</v>
      </c>
      <c r="E879" s="1">
        <v>1800</v>
      </c>
    </row>
    <row r="880" spans="1:5" ht="15.6" x14ac:dyDescent="0.25">
      <c r="A880" s="7" t="s">
        <v>466</v>
      </c>
      <c r="B880" s="9"/>
      <c r="C880" s="6" t="s">
        <v>1013</v>
      </c>
      <c r="D880" s="6" t="s">
        <v>518</v>
      </c>
      <c r="E880" s="1">
        <v>1800</v>
      </c>
    </row>
    <row r="881" spans="1:5" ht="15.6" x14ac:dyDescent="0.25">
      <c r="A881" s="7" t="s">
        <v>466</v>
      </c>
      <c r="B881" s="6" t="s">
        <v>1014</v>
      </c>
      <c r="C881" s="6" t="s">
        <v>1015</v>
      </c>
      <c r="D881" s="6" t="s">
        <v>52</v>
      </c>
      <c r="E881" s="1">
        <v>345</v>
      </c>
    </row>
    <row r="882" spans="1:5" ht="15.6" x14ac:dyDescent="0.25">
      <c r="A882" s="7" t="s">
        <v>466</v>
      </c>
      <c r="B882" s="6" t="s">
        <v>1016</v>
      </c>
      <c r="C882" s="6" t="s">
        <v>1017</v>
      </c>
      <c r="D882" s="6" t="s">
        <v>308</v>
      </c>
      <c r="E882" s="1">
        <v>4995</v>
      </c>
    </row>
    <row r="883" spans="1:5" ht="15.6" x14ac:dyDescent="0.25">
      <c r="A883" s="7" t="s">
        <v>466</v>
      </c>
      <c r="B883" s="7" t="s">
        <v>1018</v>
      </c>
      <c r="C883" s="6" t="s">
        <v>1019</v>
      </c>
      <c r="D883" s="6" t="s">
        <v>1020</v>
      </c>
      <c r="E883" s="1">
        <v>1608.23</v>
      </c>
    </row>
    <row r="884" spans="1:5" ht="15.6" x14ac:dyDescent="0.25">
      <c r="A884" s="7" t="s">
        <v>466</v>
      </c>
      <c r="B884" s="9"/>
      <c r="C884" s="6"/>
      <c r="D884" s="6" t="s">
        <v>1020</v>
      </c>
      <c r="E884" s="1">
        <v>-47.97</v>
      </c>
    </row>
    <row r="885" spans="1:5" ht="15.6" x14ac:dyDescent="0.25">
      <c r="A885" s="7" t="s">
        <v>466</v>
      </c>
      <c r="B885" s="6" t="s">
        <v>1021</v>
      </c>
      <c r="C885" s="6"/>
      <c r="D885" s="6" t="s">
        <v>601</v>
      </c>
      <c r="E885" s="1">
        <v>2520</v>
      </c>
    </row>
    <row r="886" spans="1:5" ht="15.6" x14ac:dyDescent="0.25">
      <c r="A886" s="7" t="s">
        <v>466</v>
      </c>
      <c r="B886" s="6" t="s">
        <v>1022</v>
      </c>
      <c r="C886" s="6"/>
      <c r="D886" s="6" t="s">
        <v>601</v>
      </c>
      <c r="E886" s="1">
        <v>371</v>
      </c>
    </row>
    <row r="887" spans="1:5" ht="15.6" x14ac:dyDescent="0.25">
      <c r="A887" s="7" t="s">
        <v>466</v>
      </c>
      <c r="B887" s="6" t="s">
        <v>1023</v>
      </c>
      <c r="C887" s="6"/>
      <c r="D887" s="6" t="s">
        <v>58</v>
      </c>
      <c r="E887" s="1">
        <v>7278.1100000000006</v>
      </c>
    </row>
    <row r="888" spans="1:5" ht="15.6" x14ac:dyDescent="0.25">
      <c r="A888" s="7" t="s">
        <v>466</v>
      </c>
      <c r="B888" s="6" t="s">
        <v>1024</v>
      </c>
      <c r="C888" s="6" t="s">
        <v>1025</v>
      </c>
      <c r="D888" s="6" t="s">
        <v>601</v>
      </c>
      <c r="E888" s="1">
        <v>936314</v>
      </c>
    </row>
    <row r="889" spans="1:5" ht="15.6" x14ac:dyDescent="0.25">
      <c r="A889" s="7" t="s">
        <v>466</v>
      </c>
      <c r="B889" s="6" t="s">
        <v>1026</v>
      </c>
      <c r="C889" s="6" t="s">
        <v>1027</v>
      </c>
      <c r="D889" s="6" t="s">
        <v>156</v>
      </c>
      <c r="E889" s="1">
        <v>5384.97</v>
      </c>
    </row>
    <row r="890" spans="1:5" ht="15.6" x14ac:dyDescent="0.25">
      <c r="A890" s="7" t="s">
        <v>466</v>
      </c>
      <c r="B890" s="6" t="s">
        <v>1028</v>
      </c>
      <c r="C890" s="6" t="s">
        <v>1029</v>
      </c>
      <c r="D890" s="6" t="s">
        <v>378</v>
      </c>
      <c r="E890" s="1">
        <v>551287.44000000006</v>
      </c>
    </row>
    <row r="891" spans="1:5" ht="15.6" x14ac:dyDescent="0.25">
      <c r="A891" s="7" t="s">
        <v>466</v>
      </c>
      <c r="B891" s="6" t="s">
        <v>1030</v>
      </c>
      <c r="C891" s="6" t="s">
        <v>1031</v>
      </c>
      <c r="D891" s="6" t="s">
        <v>401</v>
      </c>
      <c r="E891" s="1">
        <v>42750</v>
      </c>
    </row>
    <row r="892" spans="1:5" ht="15.6" x14ac:dyDescent="0.25">
      <c r="A892" s="7" t="s">
        <v>466</v>
      </c>
      <c r="B892" s="7" t="s">
        <v>1032</v>
      </c>
      <c r="C892" s="7"/>
      <c r="D892" s="6" t="s">
        <v>179</v>
      </c>
      <c r="E892" s="1">
        <v>562</v>
      </c>
    </row>
    <row r="893" spans="1:5" ht="15.6" x14ac:dyDescent="0.25">
      <c r="A893" s="7" t="s">
        <v>466</v>
      </c>
      <c r="B893" s="9"/>
      <c r="C893" s="9"/>
      <c r="D893" s="6" t="s">
        <v>58</v>
      </c>
      <c r="E893" s="1">
        <v>11726</v>
      </c>
    </row>
    <row r="894" spans="1:5" ht="15.6" x14ac:dyDescent="0.25">
      <c r="A894" s="7" t="s">
        <v>466</v>
      </c>
      <c r="B894" s="7" t="s">
        <v>1033</v>
      </c>
      <c r="C894" s="6" t="s">
        <v>1034</v>
      </c>
      <c r="D894" s="6" t="s">
        <v>522</v>
      </c>
      <c r="E894" s="1">
        <v>120785.57</v>
      </c>
    </row>
    <row r="895" spans="1:5" ht="15.6" x14ac:dyDescent="0.25">
      <c r="A895" s="7" t="s">
        <v>466</v>
      </c>
      <c r="B895" s="8"/>
      <c r="C895" s="6" t="s">
        <v>1035</v>
      </c>
      <c r="D895" s="6" t="s">
        <v>522</v>
      </c>
      <c r="E895" s="1">
        <v>26534.84</v>
      </c>
    </row>
    <row r="896" spans="1:5" ht="15.6" x14ac:dyDescent="0.25">
      <c r="A896" s="7" t="s">
        <v>466</v>
      </c>
      <c r="B896" s="8"/>
      <c r="C896" s="6" t="s">
        <v>1036</v>
      </c>
      <c r="D896" s="6" t="s">
        <v>522</v>
      </c>
      <c r="E896" s="1">
        <v>159035.62</v>
      </c>
    </row>
    <row r="897" spans="1:5" ht="15.6" x14ac:dyDescent="0.25">
      <c r="A897" s="7" t="s">
        <v>466</v>
      </c>
      <c r="B897" s="9"/>
      <c r="C897" s="6" t="s">
        <v>1037</v>
      </c>
      <c r="D897" s="6" t="s">
        <v>522</v>
      </c>
      <c r="E897" s="1">
        <v>110113.39</v>
      </c>
    </row>
    <row r="898" spans="1:5" ht="15.6" x14ac:dyDescent="0.25">
      <c r="A898" s="7" t="s">
        <v>466</v>
      </c>
      <c r="B898" s="6" t="s">
        <v>1038</v>
      </c>
      <c r="C898" s="6"/>
      <c r="D898" s="6" t="s">
        <v>601</v>
      </c>
      <c r="E898" s="1">
        <v>1248</v>
      </c>
    </row>
    <row r="899" spans="1:5" ht="15.6" x14ac:dyDescent="0.25">
      <c r="A899" s="7" t="s">
        <v>466</v>
      </c>
      <c r="B899" s="7" t="s">
        <v>1039</v>
      </c>
      <c r="C899" s="6" t="s">
        <v>1040</v>
      </c>
      <c r="D899" s="6" t="s">
        <v>495</v>
      </c>
      <c r="E899" s="1">
        <v>3750</v>
      </c>
    </row>
    <row r="900" spans="1:5" ht="15.6" x14ac:dyDescent="0.25">
      <c r="A900" s="7" t="s">
        <v>466</v>
      </c>
      <c r="B900" s="9"/>
      <c r="C900" s="6"/>
      <c r="D900" s="6" t="s">
        <v>495</v>
      </c>
      <c r="E900" s="1">
        <v>328.13</v>
      </c>
    </row>
    <row r="901" spans="1:5" ht="15.6" x14ac:dyDescent="0.25">
      <c r="A901" s="7" t="s">
        <v>466</v>
      </c>
      <c r="B901" s="6" t="s">
        <v>1041</v>
      </c>
      <c r="C901" s="6"/>
      <c r="D901" s="6" t="s">
        <v>443</v>
      </c>
      <c r="E901" s="1">
        <v>3540</v>
      </c>
    </row>
    <row r="902" spans="1:5" ht="15.6" x14ac:dyDescent="0.25">
      <c r="A902" s="7" t="s">
        <v>466</v>
      </c>
      <c r="B902" s="7" t="s">
        <v>1042</v>
      </c>
      <c r="C902" s="6" t="s">
        <v>1043</v>
      </c>
      <c r="D902" s="6" t="s">
        <v>570</v>
      </c>
      <c r="E902" s="1">
        <v>120171.56</v>
      </c>
    </row>
    <row r="903" spans="1:5" ht="15.6" x14ac:dyDescent="0.25">
      <c r="A903" s="7" t="s">
        <v>466</v>
      </c>
      <c r="B903" s="9"/>
      <c r="C903" s="6" t="s">
        <v>1044</v>
      </c>
      <c r="D903" s="6" t="s">
        <v>570</v>
      </c>
      <c r="E903" s="1">
        <v>10096.06</v>
      </c>
    </row>
    <row r="904" spans="1:5" ht="15.6" x14ac:dyDescent="0.25">
      <c r="A904" s="7" t="s">
        <v>466</v>
      </c>
      <c r="B904" s="6" t="s">
        <v>1045</v>
      </c>
      <c r="C904" s="6" t="s">
        <v>1046</v>
      </c>
      <c r="D904" s="6" t="s">
        <v>177</v>
      </c>
      <c r="E904" s="1">
        <v>816</v>
      </c>
    </row>
    <row r="905" spans="1:5" ht="15.6" x14ac:dyDescent="0.25">
      <c r="A905" s="7" t="s">
        <v>466</v>
      </c>
      <c r="B905" s="6" t="s">
        <v>1047</v>
      </c>
      <c r="C905" s="6" t="s">
        <v>1048</v>
      </c>
      <c r="D905" s="6" t="s">
        <v>378</v>
      </c>
      <c r="E905" s="1">
        <v>137007.36000000002</v>
      </c>
    </row>
    <row r="906" spans="1:5" ht="15.6" x14ac:dyDescent="0.25">
      <c r="A906" s="7" t="s">
        <v>466</v>
      </c>
      <c r="B906" s="7" t="s">
        <v>1049</v>
      </c>
      <c r="C906" s="7" t="s">
        <v>1050</v>
      </c>
      <c r="D906" s="6" t="s">
        <v>122</v>
      </c>
      <c r="E906" s="1">
        <v>2198881.7400000002</v>
      </c>
    </row>
    <row r="907" spans="1:5" ht="15.6" x14ac:dyDescent="0.25">
      <c r="A907" s="7" t="s">
        <v>466</v>
      </c>
      <c r="B907" s="8"/>
      <c r="C907" s="9"/>
      <c r="D907" s="6" t="s">
        <v>58</v>
      </c>
      <c r="E907" s="1">
        <v>4324111.59</v>
      </c>
    </row>
    <row r="908" spans="1:5" ht="15.6" x14ac:dyDescent="0.25">
      <c r="A908" s="7" t="s">
        <v>466</v>
      </c>
      <c r="B908" s="8"/>
      <c r="C908" s="6" t="s">
        <v>1051</v>
      </c>
      <c r="D908" s="6" t="s">
        <v>122</v>
      </c>
      <c r="E908" s="1">
        <v>1091138.9099999999</v>
      </c>
    </row>
    <row r="909" spans="1:5" ht="15.6" x14ac:dyDescent="0.25">
      <c r="A909" s="7" t="s">
        <v>466</v>
      </c>
      <c r="B909" s="8"/>
      <c r="C909" s="6" t="s">
        <v>1052</v>
      </c>
      <c r="D909" s="6" t="s">
        <v>122</v>
      </c>
      <c r="E909" s="1">
        <v>16810</v>
      </c>
    </row>
    <row r="910" spans="1:5" ht="15.6" x14ac:dyDescent="0.25">
      <c r="A910" s="7" t="s">
        <v>466</v>
      </c>
      <c r="B910" s="8"/>
      <c r="C910" s="6" t="s">
        <v>1053</v>
      </c>
      <c r="D910" s="6" t="s">
        <v>122</v>
      </c>
      <c r="E910" s="1">
        <v>16500</v>
      </c>
    </row>
    <row r="911" spans="1:5" ht="15.6" x14ac:dyDescent="0.25">
      <c r="A911" s="7" t="s">
        <v>466</v>
      </c>
      <c r="B911" s="8"/>
      <c r="C911" s="6" t="s">
        <v>1054</v>
      </c>
      <c r="D911" s="6" t="s">
        <v>122</v>
      </c>
      <c r="E911" s="1">
        <v>44100</v>
      </c>
    </row>
    <row r="912" spans="1:5" ht="15.6" x14ac:dyDescent="0.25">
      <c r="A912" s="7" t="s">
        <v>466</v>
      </c>
      <c r="B912" s="8"/>
      <c r="C912" s="6" t="s">
        <v>1055</v>
      </c>
      <c r="D912" s="6" t="s">
        <v>58</v>
      </c>
      <c r="E912" s="1">
        <v>80694</v>
      </c>
    </row>
    <row r="913" spans="1:5" ht="15.6" x14ac:dyDescent="0.25">
      <c r="A913" s="7" t="s">
        <v>466</v>
      </c>
      <c r="B913" s="8"/>
      <c r="C913" s="6" t="s">
        <v>1056</v>
      </c>
      <c r="D913" s="6" t="s">
        <v>495</v>
      </c>
      <c r="E913" s="1">
        <v>506.98</v>
      </c>
    </row>
    <row r="914" spans="1:5" ht="15.6" x14ac:dyDescent="0.25">
      <c r="A914" s="7" t="s">
        <v>466</v>
      </c>
      <c r="B914" s="8"/>
      <c r="C914" s="7"/>
      <c r="D914" s="6" t="s">
        <v>122</v>
      </c>
      <c r="E914" s="1">
        <v>7012.17</v>
      </c>
    </row>
    <row r="915" spans="1:5" ht="15.6" x14ac:dyDescent="0.25">
      <c r="A915" s="7" t="s">
        <v>466</v>
      </c>
      <c r="B915" s="8"/>
      <c r="C915" s="8"/>
      <c r="D915" s="6" t="s">
        <v>980</v>
      </c>
      <c r="E915" s="1">
        <v>1331.48</v>
      </c>
    </row>
    <row r="916" spans="1:5" ht="15.6" x14ac:dyDescent="0.25">
      <c r="A916" s="7" t="s">
        <v>466</v>
      </c>
      <c r="B916" s="8"/>
      <c r="C916" s="8"/>
      <c r="D916" s="6" t="s">
        <v>495</v>
      </c>
      <c r="E916" s="1">
        <v>0</v>
      </c>
    </row>
    <row r="917" spans="1:5" ht="15.6" x14ac:dyDescent="0.25">
      <c r="A917" s="7" t="s">
        <v>466</v>
      </c>
      <c r="B917" s="9"/>
      <c r="C917" s="9"/>
      <c r="D917" s="6" t="s">
        <v>58</v>
      </c>
      <c r="E917" s="1">
        <v>-8343.65</v>
      </c>
    </row>
    <row r="918" spans="1:5" ht="15.6" x14ac:dyDescent="0.25">
      <c r="A918" s="7" t="s">
        <v>466</v>
      </c>
      <c r="B918" s="6" t="s">
        <v>1057</v>
      </c>
      <c r="C918" s="6" t="s">
        <v>1058</v>
      </c>
      <c r="D918" s="6" t="s">
        <v>1059</v>
      </c>
      <c r="E918" s="1">
        <v>82136.59</v>
      </c>
    </row>
    <row r="919" spans="1:5" ht="15.6" x14ac:dyDescent="0.25">
      <c r="A919" s="7" t="s">
        <v>466</v>
      </c>
      <c r="B919" s="7" t="s">
        <v>1060</v>
      </c>
      <c r="C919" s="6" t="s">
        <v>1061</v>
      </c>
      <c r="D919" s="6" t="s">
        <v>177</v>
      </c>
      <c r="E919" s="1">
        <v>897</v>
      </c>
    </row>
    <row r="920" spans="1:5" ht="15.6" x14ac:dyDescent="0.25">
      <c r="A920" s="7" t="s">
        <v>466</v>
      </c>
      <c r="B920" s="9"/>
      <c r="C920" s="6" t="s">
        <v>1062</v>
      </c>
      <c r="D920" s="6" t="s">
        <v>177</v>
      </c>
      <c r="E920" s="1">
        <v>348.86</v>
      </c>
    </row>
    <row r="921" spans="1:5" ht="15.6" x14ac:dyDescent="0.25">
      <c r="A921" s="7" t="s">
        <v>466</v>
      </c>
      <c r="B921" s="7" t="s">
        <v>1063</v>
      </c>
      <c r="C921" s="6" t="s">
        <v>1064</v>
      </c>
      <c r="D921" s="6" t="s">
        <v>401</v>
      </c>
      <c r="E921" s="1">
        <v>782706.5</v>
      </c>
    </row>
    <row r="922" spans="1:5" ht="15.6" x14ac:dyDescent="0.25">
      <c r="A922" s="7" t="s">
        <v>466</v>
      </c>
      <c r="B922" s="9"/>
      <c r="C922" s="6"/>
      <c r="D922" s="6" t="s">
        <v>401</v>
      </c>
      <c r="E922" s="1">
        <v>0</v>
      </c>
    </row>
    <row r="923" spans="1:5" ht="15.6" x14ac:dyDescent="0.25">
      <c r="A923" s="7" t="s">
        <v>466</v>
      </c>
      <c r="B923" s="7" t="s">
        <v>1065</v>
      </c>
      <c r="C923" s="6" t="s">
        <v>1066</v>
      </c>
      <c r="D923" s="6" t="s">
        <v>104</v>
      </c>
      <c r="E923" s="1">
        <v>8342.0400000000009</v>
      </c>
    </row>
    <row r="924" spans="1:5" ht="15.6" x14ac:dyDescent="0.25">
      <c r="A924" s="7" t="s">
        <v>466</v>
      </c>
      <c r="B924" s="8"/>
      <c r="C924" s="6" t="s">
        <v>1067</v>
      </c>
      <c r="D924" s="6" t="s">
        <v>104</v>
      </c>
      <c r="E924" s="1">
        <v>45547.41</v>
      </c>
    </row>
    <row r="925" spans="1:5" ht="15.6" x14ac:dyDescent="0.25">
      <c r="A925" s="7" t="s">
        <v>466</v>
      </c>
      <c r="B925" s="9"/>
      <c r="C925" s="6"/>
      <c r="D925" s="6" t="s">
        <v>104</v>
      </c>
      <c r="E925" s="1">
        <v>0</v>
      </c>
    </row>
    <row r="926" spans="1:5" ht="15.6" x14ac:dyDescent="0.25">
      <c r="A926" s="7" t="s">
        <v>466</v>
      </c>
      <c r="B926" s="7" t="s">
        <v>1068</v>
      </c>
      <c r="C926" s="6" t="s">
        <v>1069</v>
      </c>
      <c r="D926" s="6" t="s">
        <v>14</v>
      </c>
      <c r="E926" s="1">
        <v>1507.07</v>
      </c>
    </row>
    <row r="927" spans="1:5" ht="15.6" x14ac:dyDescent="0.25">
      <c r="A927" s="7" t="s">
        <v>466</v>
      </c>
      <c r="B927" s="9"/>
      <c r="C927" s="6"/>
      <c r="D927" s="6" t="s">
        <v>14</v>
      </c>
      <c r="E927" s="1">
        <v>-0.01</v>
      </c>
    </row>
    <row r="928" spans="1:5" ht="15.6" x14ac:dyDescent="0.25">
      <c r="A928" s="7" t="s">
        <v>466</v>
      </c>
      <c r="B928" s="6" t="s">
        <v>1070</v>
      </c>
      <c r="C928" s="6"/>
      <c r="D928" s="6" t="s">
        <v>443</v>
      </c>
      <c r="E928" s="1">
        <v>100</v>
      </c>
    </row>
    <row r="929" spans="1:5" ht="15.6" x14ac:dyDescent="0.25">
      <c r="A929" s="7" t="s">
        <v>466</v>
      </c>
      <c r="B929" s="6" t="s">
        <v>1071</v>
      </c>
      <c r="C929" s="6" t="s">
        <v>963</v>
      </c>
      <c r="D929" s="6" t="s">
        <v>378</v>
      </c>
      <c r="E929" s="1">
        <v>309876</v>
      </c>
    </row>
    <row r="930" spans="1:5" ht="15.6" x14ac:dyDescent="0.25">
      <c r="A930" s="7" t="s">
        <v>466</v>
      </c>
      <c r="B930" s="6" t="s">
        <v>1072</v>
      </c>
      <c r="C930" s="6" t="s">
        <v>1073</v>
      </c>
      <c r="D930" s="6" t="s">
        <v>494</v>
      </c>
      <c r="E930" s="1">
        <v>91411.22</v>
      </c>
    </row>
    <row r="931" spans="1:5" ht="15.6" x14ac:dyDescent="0.25">
      <c r="A931" s="7" t="s">
        <v>466</v>
      </c>
      <c r="B931" s="7" t="s">
        <v>1074</v>
      </c>
      <c r="C931" s="6" t="s">
        <v>1075</v>
      </c>
      <c r="D931" s="6" t="s">
        <v>570</v>
      </c>
      <c r="E931" s="1">
        <v>1722.5</v>
      </c>
    </row>
    <row r="932" spans="1:5" ht="15.6" x14ac:dyDescent="0.25">
      <c r="A932" s="7" t="s">
        <v>466</v>
      </c>
      <c r="B932" s="9"/>
      <c r="C932" s="6" t="s">
        <v>1076</v>
      </c>
      <c r="D932" s="6" t="s">
        <v>455</v>
      </c>
      <c r="E932" s="1">
        <v>28809.93</v>
      </c>
    </row>
    <row r="933" spans="1:5" ht="15.6" x14ac:dyDescent="0.25">
      <c r="A933" s="7" t="s">
        <v>466</v>
      </c>
      <c r="B933" s="6" t="s">
        <v>1077</v>
      </c>
      <c r="C933" s="6" t="s">
        <v>1078</v>
      </c>
      <c r="D933" s="6" t="s">
        <v>308</v>
      </c>
      <c r="E933" s="1">
        <v>22932</v>
      </c>
    </row>
    <row r="934" spans="1:5" ht="15.6" x14ac:dyDescent="0.25">
      <c r="A934" s="7" t="s">
        <v>466</v>
      </c>
      <c r="B934" s="6" t="s">
        <v>1079</v>
      </c>
      <c r="C934" s="6"/>
      <c r="D934" s="6" t="s">
        <v>601</v>
      </c>
      <c r="E934" s="1">
        <v>3210.8</v>
      </c>
    </row>
    <row r="935" spans="1:5" ht="15.6" x14ac:dyDescent="0.25">
      <c r="A935" s="7" t="s">
        <v>466</v>
      </c>
      <c r="B935" s="6" t="s">
        <v>79</v>
      </c>
      <c r="C935" s="6"/>
      <c r="D935" s="6" t="s">
        <v>80</v>
      </c>
      <c r="E935" s="1">
        <v>9924</v>
      </c>
    </row>
    <row r="936" spans="1:5" ht="15.6" x14ac:dyDescent="0.25">
      <c r="A936" s="7" t="s">
        <v>466</v>
      </c>
      <c r="B936" s="7" t="s">
        <v>1080</v>
      </c>
      <c r="C936" s="6" t="s">
        <v>1081</v>
      </c>
      <c r="D936" s="6" t="s">
        <v>455</v>
      </c>
      <c r="E936" s="1">
        <v>3350</v>
      </c>
    </row>
    <row r="937" spans="1:5" ht="15.6" x14ac:dyDescent="0.25">
      <c r="A937" s="7" t="s">
        <v>466</v>
      </c>
      <c r="B937" s="9"/>
      <c r="C937" s="6" t="s">
        <v>1082</v>
      </c>
      <c r="D937" s="6" t="s">
        <v>455</v>
      </c>
      <c r="E937" s="1">
        <v>6225</v>
      </c>
    </row>
    <row r="938" spans="1:5" ht="15.6" x14ac:dyDescent="0.25">
      <c r="A938" s="7" t="s">
        <v>466</v>
      </c>
      <c r="B938" s="6" t="s">
        <v>1083</v>
      </c>
      <c r="C938" s="6" t="s">
        <v>1084</v>
      </c>
      <c r="D938" s="6" t="s">
        <v>14</v>
      </c>
      <c r="E938" s="1">
        <v>198</v>
      </c>
    </row>
    <row r="939" spans="1:5" ht="15.6" x14ac:dyDescent="0.25">
      <c r="A939" s="7" t="s">
        <v>466</v>
      </c>
      <c r="B939" s="6" t="s">
        <v>1085</v>
      </c>
      <c r="C939" s="6" t="s">
        <v>1086</v>
      </c>
      <c r="D939" s="6" t="s">
        <v>378</v>
      </c>
      <c r="E939" s="1">
        <v>14825.94</v>
      </c>
    </row>
    <row r="940" spans="1:5" ht="15.6" x14ac:dyDescent="0.25">
      <c r="A940" s="7" t="s">
        <v>466</v>
      </c>
      <c r="B940" s="7" t="s">
        <v>1087</v>
      </c>
      <c r="C940" s="6" t="s">
        <v>1088</v>
      </c>
      <c r="D940" s="6" t="s">
        <v>570</v>
      </c>
      <c r="E940" s="1">
        <v>12292.5</v>
      </c>
    </row>
    <row r="941" spans="1:5" ht="15.6" x14ac:dyDescent="0.25">
      <c r="A941" s="7" t="s">
        <v>466</v>
      </c>
      <c r="B941" s="9"/>
      <c r="C941" s="6" t="s">
        <v>1089</v>
      </c>
      <c r="D941" s="6" t="s">
        <v>570</v>
      </c>
      <c r="E941" s="1">
        <v>7454.24</v>
      </c>
    </row>
    <row r="942" spans="1:5" ht="15.6" x14ac:dyDescent="0.25">
      <c r="A942" s="7" t="s">
        <v>466</v>
      </c>
      <c r="B942" s="7" t="s">
        <v>1090</v>
      </c>
      <c r="C942" s="6" t="s">
        <v>1091</v>
      </c>
      <c r="D942" s="6" t="s">
        <v>122</v>
      </c>
      <c r="E942" s="1">
        <v>21850</v>
      </c>
    </row>
    <row r="943" spans="1:5" ht="15.6" x14ac:dyDescent="0.25">
      <c r="A943" s="7" t="s">
        <v>466</v>
      </c>
      <c r="B943" s="8"/>
      <c r="C943" s="7" t="s">
        <v>1092</v>
      </c>
      <c r="D943" s="6" t="s">
        <v>122</v>
      </c>
      <c r="E943" s="1">
        <v>378075.60000000003</v>
      </c>
    </row>
    <row r="944" spans="1:5" ht="15.6" x14ac:dyDescent="0.25">
      <c r="A944" s="7" t="s">
        <v>466</v>
      </c>
      <c r="B944" s="9"/>
      <c r="C944" s="9"/>
      <c r="D944" s="6" t="s">
        <v>980</v>
      </c>
      <c r="E944" s="1">
        <v>44280.9</v>
      </c>
    </row>
    <row r="945" spans="1:5" ht="15.6" x14ac:dyDescent="0.25">
      <c r="A945" s="7" t="s">
        <v>466</v>
      </c>
      <c r="B945" s="7" t="s">
        <v>1093</v>
      </c>
      <c r="C945" s="6" t="s">
        <v>1094</v>
      </c>
      <c r="D945" s="6" t="s">
        <v>378</v>
      </c>
      <c r="E945" s="1">
        <v>1846581.75</v>
      </c>
    </row>
    <row r="946" spans="1:5" ht="15.6" x14ac:dyDescent="0.25">
      <c r="A946" s="7" t="s">
        <v>466</v>
      </c>
      <c r="B946" s="8"/>
      <c r="C946" s="7"/>
      <c r="D946" s="6" t="s">
        <v>179</v>
      </c>
      <c r="E946" s="1">
        <v>214</v>
      </c>
    </row>
    <row r="947" spans="1:5" ht="15.6" x14ac:dyDescent="0.25">
      <c r="A947" s="7" t="s">
        <v>466</v>
      </c>
      <c r="B947" s="9"/>
      <c r="C947" s="9"/>
      <c r="D947" s="6" t="s">
        <v>58</v>
      </c>
      <c r="E947" s="1">
        <v>20630.55</v>
      </c>
    </row>
    <row r="948" spans="1:5" ht="15.6" x14ac:dyDescent="0.25">
      <c r="A948" s="7" t="s">
        <v>466</v>
      </c>
      <c r="B948" s="7" t="s">
        <v>1095</v>
      </c>
      <c r="C948" s="6" t="s">
        <v>1096</v>
      </c>
      <c r="D948" s="6" t="s">
        <v>522</v>
      </c>
      <c r="E948" s="1">
        <v>148008.37</v>
      </c>
    </row>
    <row r="949" spans="1:5" ht="15.6" x14ac:dyDescent="0.25">
      <c r="A949" s="7" t="s">
        <v>466</v>
      </c>
      <c r="B949" s="8"/>
      <c r="C949" s="6" t="s">
        <v>1097</v>
      </c>
      <c r="D949" s="6" t="s">
        <v>522</v>
      </c>
      <c r="E949" s="1">
        <v>1557418.98</v>
      </c>
    </row>
    <row r="950" spans="1:5" ht="15.6" x14ac:dyDescent="0.25">
      <c r="A950" s="7" t="s">
        <v>466</v>
      </c>
      <c r="B950" s="8"/>
      <c r="C950" s="6" t="s">
        <v>1098</v>
      </c>
      <c r="D950" s="6" t="s">
        <v>522</v>
      </c>
      <c r="E950" s="1">
        <v>407325.66000000003</v>
      </c>
    </row>
    <row r="951" spans="1:5" ht="15.6" x14ac:dyDescent="0.25">
      <c r="A951" s="7" t="s">
        <v>466</v>
      </c>
      <c r="B951" s="8"/>
      <c r="C951" s="6" t="s">
        <v>1099</v>
      </c>
      <c r="D951" s="6" t="s">
        <v>522</v>
      </c>
      <c r="E951" s="1">
        <v>844.5</v>
      </c>
    </row>
    <row r="952" spans="1:5" ht="15.6" x14ac:dyDescent="0.25">
      <c r="A952" s="7" t="s">
        <v>466</v>
      </c>
      <c r="B952" s="8"/>
      <c r="C952" s="6" t="s">
        <v>1100</v>
      </c>
      <c r="D952" s="6" t="s">
        <v>522</v>
      </c>
      <c r="E952" s="1">
        <v>17871.5</v>
      </c>
    </row>
    <row r="953" spans="1:5" ht="15.6" x14ac:dyDescent="0.25">
      <c r="A953" s="7" t="s">
        <v>466</v>
      </c>
      <c r="B953" s="8"/>
      <c r="C953" s="6" t="s">
        <v>1101</v>
      </c>
      <c r="D953" s="6" t="s">
        <v>522</v>
      </c>
      <c r="E953" s="1">
        <v>63632.700000000004</v>
      </c>
    </row>
    <row r="954" spans="1:5" ht="15.6" x14ac:dyDescent="0.25">
      <c r="A954" s="7" t="s">
        <v>466</v>
      </c>
      <c r="B954" s="8"/>
      <c r="C954" s="7"/>
      <c r="D954" s="6" t="s">
        <v>443</v>
      </c>
      <c r="E954" s="1">
        <v>200</v>
      </c>
    </row>
    <row r="955" spans="1:5" ht="15.6" x14ac:dyDescent="0.25">
      <c r="A955" s="7" t="s">
        <v>466</v>
      </c>
      <c r="B955" s="9"/>
      <c r="C955" s="9"/>
      <c r="D955" s="6" t="s">
        <v>25</v>
      </c>
      <c r="E955" s="1">
        <v>501.56</v>
      </c>
    </row>
    <row r="956" spans="1:5" ht="15.6" x14ac:dyDescent="0.25">
      <c r="A956" s="7" t="s">
        <v>466</v>
      </c>
      <c r="B956" s="6" t="s">
        <v>1102</v>
      </c>
      <c r="C956" s="6"/>
      <c r="D956" s="6" t="s">
        <v>601</v>
      </c>
      <c r="E956" s="1">
        <v>225</v>
      </c>
    </row>
    <row r="957" spans="1:5" ht="15.6" x14ac:dyDescent="0.25">
      <c r="A957" s="7" t="s">
        <v>466</v>
      </c>
      <c r="B957" s="7" t="s">
        <v>1103</v>
      </c>
      <c r="C957" s="7"/>
      <c r="D957" s="6" t="s">
        <v>80</v>
      </c>
      <c r="E957" s="1">
        <v>666.42</v>
      </c>
    </row>
    <row r="958" spans="1:5" ht="15.6" x14ac:dyDescent="0.25">
      <c r="A958" s="7" t="s">
        <v>466</v>
      </c>
      <c r="B958" s="8"/>
      <c r="C958" s="8"/>
      <c r="D958" s="6" t="s">
        <v>23</v>
      </c>
      <c r="E958" s="1">
        <v>13380.62</v>
      </c>
    </row>
    <row r="959" spans="1:5" ht="15.6" x14ac:dyDescent="0.25">
      <c r="A959" s="7" t="s">
        <v>466</v>
      </c>
      <c r="B959" s="9"/>
      <c r="C959" s="9"/>
      <c r="D959" s="6" t="s">
        <v>375</v>
      </c>
      <c r="E959" s="1">
        <v>7504.66</v>
      </c>
    </row>
    <row r="960" spans="1:5" ht="15.6" x14ac:dyDescent="0.25">
      <c r="A960" s="7" t="s">
        <v>466</v>
      </c>
      <c r="B960" s="6" t="s">
        <v>1104</v>
      </c>
      <c r="C960" s="6"/>
      <c r="D960" s="6" t="s">
        <v>23</v>
      </c>
      <c r="E960" s="1">
        <v>854.05000000000007</v>
      </c>
    </row>
    <row r="961" spans="1:5" ht="15.6" x14ac:dyDescent="0.25">
      <c r="A961" s="7" t="s">
        <v>466</v>
      </c>
      <c r="B961" s="7" t="s">
        <v>1105</v>
      </c>
      <c r="C961" s="6" t="s">
        <v>1106</v>
      </c>
      <c r="D961" s="6" t="s">
        <v>1020</v>
      </c>
      <c r="E961" s="1">
        <v>225.11</v>
      </c>
    </row>
    <row r="962" spans="1:5" ht="15.6" x14ac:dyDescent="0.25">
      <c r="A962" s="7" t="s">
        <v>466</v>
      </c>
      <c r="B962" s="9"/>
      <c r="C962" s="6"/>
      <c r="D962" s="6" t="s">
        <v>1020</v>
      </c>
      <c r="E962" s="1">
        <v>-0.78</v>
      </c>
    </row>
    <row r="963" spans="1:5" ht="15.6" x14ac:dyDescent="0.25">
      <c r="A963" s="7" t="s">
        <v>466</v>
      </c>
      <c r="B963" s="7" t="s">
        <v>1107</v>
      </c>
      <c r="C963" s="6" t="s">
        <v>1108</v>
      </c>
      <c r="D963" s="6" t="s">
        <v>21</v>
      </c>
      <c r="E963" s="1">
        <v>204.69</v>
      </c>
    </row>
    <row r="964" spans="1:5" ht="15.6" x14ac:dyDescent="0.25">
      <c r="A964" s="7" t="s">
        <v>466</v>
      </c>
      <c r="B964" s="9"/>
      <c r="C964" s="6"/>
      <c r="D964" s="6" t="s">
        <v>21</v>
      </c>
      <c r="E964" s="1">
        <v>16.29</v>
      </c>
    </row>
    <row r="965" spans="1:5" ht="15.6" x14ac:dyDescent="0.25">
      <c r="A965" s="7" t="s">
        <v>466</v>
      </c>
      <c r="B965" s="7" t="s">
        <v>1109</v>
      </c>
      <c r="C965" s="6" t="s">
        <v>1110</v>
      </c>
      <c r="D965" s="6" t="s">
        <v>104</v>
      </c>
      <c r="E965" s="1">
        <v>20380.8</v>
      </c>
    </row>
    <row r="966" spans="1:5" ht="15.6" x14ac:dyDescent="0.25">
      <c r="A966" s="7" t="s">
        <v>466</v>
      </c>
      <c r="B966" s="8"/>
      <c r="C966" s="6" t="s">
        <v>1111</v>
      </c>
      <c r="D966" s="6" t="s">
        <v>214</v>
      </c>
      <c r="E966" s="1">
        <v>89.22</v>
      </c>
    </row>
    <row r="967" spans="1:5" ht="15.6" x14ac:dyDescent="0.25">
      <c r="A967" s="7" t="s">
        <v>466</v>
      </c>
      <c r="B967" s="8"/>
      <c r="C967" s="6" t="s">
        <v>1112</v>
      </c>
      <c r="D967" s="6" t="s">
        <v>75</v>
      </c>
      <c r="E967" s="1">
        <v>71.08</v>
      </c>
    </row>
    <row r="968" spans="1:5" ht="15.6" x14ac:dyDescent="0.25">
      <c r="A968" s="7" t="s">
        <v>466</v>
      </c>
      <c r="B968" s="8"/>
      <c r="C968" s="6" t="s">
        <v>1113</v>
      </c>
      <c r="D968" s="6" t="s">
        <v>76</v>
      </c>
      <c r="E968" s="1">
        <v>876.67000000000007</v>
      </c>
    </row>
    <row r="969" spans="1:5" ht="15.6" x14ac:dyDescent="0.25">
      <c r="A969" s="7" t="s">
        <v>466</v>
      </c>
      <c r="B969" s="8"/>
      <c r="C969" s="6" t="s">
        <v>1114</v>
      </c>
      <c r="D969" s="6" t="s">
        <v>75</v>
      </c>
      <c r="E969" s="1">
        <v>243.76</v>
      </c>
    </row>
    <row r="970" spans="1:5" ht="15.6" x14ac:dyDescent="0.25">
      <c r="A970" s="7" t="s">
        <v>466</v>
      </c>
      <c r="B970" s="8"/>
      <c r="C970" s="6" t="s">
        <v>1115</v>
      </c>
      <c r="D970" s="6" t="s">
        <v>75</v>
      </c>
      <c r="E970" s="1">
        <v>243.19</v>
      </c>
    </row>
    <row r="971" spans="1:5" ht="15.6" x14ac:dyDescent="0.25">
      <c r="A971" s="7" t="s">
        <v>466</v>
      </c>
      <c r="B971" s="8"/>
      <c r="C971" s="6" t="s">
        <v>1116</v>
      </c>
      <c r="D971" s="6" t="s">
        <v>214</v>
      </c>
      <c r="E971" s="1">
        <v>58.77</v>
      </c>
    </row>
    <row r="972" spans="1:5" ht="15.6" x14ac:dyDescent="0.25">
      <c r="A972" s="7" t="s">
        <v>466</v>
      </c>
      <c r="B972" s="8"/>
      <c r="C972" s="6" t="s">
        <v>1117</v>
      </c>
      <c r="D972" s="6" t="s">
        <v>116</v>
      </c>
      <c r="E972" s="1">
        <v>2608.34</v>
      </c>
    </row>
    <row r="973" spans="1:5" ht="15.6" x14ac:dyDescent="0.25">
      <c r="A973" s="7" t="s">
        <v>466</v>
      </c>
      <c r="B973" s="8"/>
      <c r="C973" s="6" t="s">
        <v>1118</v>
      </c>
      <c r="D973" s="6" t="s">
        <v>75</v>
      </c>
      <c r="E973" s="1">
        <v>503.71000000000004</v>
      </c>
    </row>
    <row r="974" spans="1:5" ht="15.6" x14ac:dyDescent="0.25">
      <c r="A974" s="7" t="s">
        <v>466</v>
      </c>
      <c r="B974" s="8"/>
      <c r="C974" s="6" t="s">
        <v>1119</v>
      </c>
      <c r="D974" s="6" t="s">
        <v>214</v>
      </c>
      <c r="E974" s="1">
        <v>58.64</v>
      </c>
    </row>
    <row r="975" spans="1:5" ht="15.6" x14ac:dyDescent="0.25">
      <c r="A975" s="7" t="s">
        <v>466</v>
      </c>
      <c r="B975" s="8"/>
      <c r="C975" s="6" t="s">
        <v>1120</v>
      </c>
      <c r="D975" s="6" t="s">
        <v>214</v>
      </c>
      <c r="E975" s="1">
        <v>58.77</v>
      </c>
    </row>
    <row r="976" spans="1:5" ht="15.6" x14ac:dyDescent="0.25">
      <c r="A976" s="7" t="s">
        <v>466</v>
      </c>
      <c r="B976" s="8"/>
      <c r="C976" s="6" t="s">
        <v>1121</v>
      </c>
      <c r="D976" s="6" t="s">
        <v>214</v>
      </c>
      <c r="E976" s="1">
        <v>58.77</v>
      </c>
    </row>
    <row r="977" spans="1:5" ht="15.6" x14ac:dyDescent="0.25">
      <c r="A977" s="7" t="s">
        <v>466</v>
      </c>
      <c r="B977" s="9"/>
      <c r="C977" s="6"/>
      <c r="D977" s="6" t="s">
        <v>76</v>
      </c>
      <c r="E977" s="1">
        <v>1.24</v>
      </c>
    </row>
    <row r="978" spans="1:5" ht="15.6" x14ac:dyDescent="0.25">
      <c r="A978" s="7" t="s">
        <v>466</v>
      </c>
      <c r="B978" s="7" t="s">
        <v>1122</v>
      </c>
      <c r="C978" s="6" t="s">
        <v>1123</v>
      </c>
      <c r="D978" s="6" t="s">
        <v>378</v>
      </c>
      <c r="E978" s="1">
        <v>20449.8</v>
      </c>
    </row>
    <row r="979" spans="1:5" ht="15.6" x14ac:dyDescent="0.25">
      <c r="A979" s="7" t="s">
        <v>466</v>
      </c>
      <c r="B979" s="8"/>
      <c r="C979" s="6" t="s">
        <v>1124</v>
      </c>
      <c r="D979" s="6" t="s">
        <v>378</v>
      </c>
      <c r="E979" s="1">
        <v>20210.400000000001</v>
      </c>
    </row>
    <row r="980" spans="1:5" ht="15.6" x14ac:dyDescent="0.25">
      <c r="A980" s="7" t="s">
        <v>466</v>
      </c>
      <c r="B980" s="8"/>
      <c r="C980" s="6" t="s">
        <v>1125</v>
      </c>
      <c r="D980" s="6" t="s">
        <v>378</v>
      </c>
      <c r="E980" s="1">
        <v>34608</v>
      </c>
    </row>
    <row r="981" spans="1:5" ht="15.6" x14ac:dyDescent="0.25">
      <c r="A981" s="7" t="s">
        <v>466</v>
      </c>
      <c r="B981" s="9"/>
      <c r="C981" s="6" t="s">
        <v>1126</v>
      </c>
      <c r="D981" s="6" t="s">
        <v>378</v>
      </c>
      <c r="E981" s="1">
        <v>81068.400000000009</v>
      </c>
    </row>
    <row r="982" spans="1:5" ht="15.6" x14ac:dyDescent="0.25">
      <c r="A982" s="7" t="s">
        <v>466</v>
      </c>
      <c r="B982" s="7" t="s">
        <v>1127</v>
      </c>
      <c r="C982" s="6" t="s">
        <v>1128</v>
      </c>
      <c r="D982" s="6" t="s">
        <v>522</v>
      </c>
      <c r="E982" s="1">
        <v>105079.5</v>
      </c>
    </row>
    <row r="983" spans="1:5" ht="15.6" x14ac:dyDescent="0.25">
      <c r="A983" s="7" t="s">
        <v>466</v>
      </c>
      <c r="B983" s="8"/>
      <c r="C983" s="6" t="s">
        <v>1129</v>
      </c>
      <c r="D983" s="6" t="s">
        <v>522</v>
      </c>
      <c r="E983" s="1">
        <v>50702.17</v>
      </c>
    </row>
    <row r="984" spans="1:5" ht="15.6" x14ac:dyDescent="0.25">
      <c r="A984" s="7" t="s">
        <v>466</v>
      </c>
      <c r="B984" s="9"/>
      <c r="C984" s="6" t="s">
        <v>1130</v>
      </c>
      <c r="D984" s="6" t="s">
        <v>522</v>
      </c>
      <c r="E984" s="1">
        <v>10317</v>
      </c>
    </row>
    <row r="985" spans="1:5" ht="15.6" x14ac:dyDescent="0.25">
      <c r="A985" s="7" t="s">
        <v>466</v>
      </c>
      <c r="B985" s="6" t="s">
        <v>1131</v>
      </c>
      <c r="C985" s="6" t="s">
        <v>1132</v>
      </c>
      <c r="D985" s="6" t="s">
        <v>80</v>
      </c>
      <c r="E985" s="1">
        <v>2975</v>
      </c>
    </row>
    <row r="986" spans="1:5" ht="15.6" x14ac:dyDescent="0.25">
      <c r="A986" s="7" t="s">
        <v>466</v>
      </c>
      <c r="B986" s="6" t="s">
        <v>1133</v>
      </c>
      <c r="C986" s="6"/>
      <c r="D986" s="6" t="s">
        <v>80</v>
      </c>
      <c r="E986" s="1">
        <v>9001.3000000000011</v>
      </c>
    </row>
    <row r="987" spans="1:5" ht="15.6" x14ac:dyDescent="0.25">
      <c r="A987" s="7" t="s">
        <v>466</v>
      </c>
      <c r="B987" s="6" t="s">
        <v>1134</v>
      </c>
      <c r="C987" s="6"/>
      <c r="D987" s="6" t="s">
        <v>601</v>
      </c>
      <c r="E987" s="1">
        <v>6602.55</v>
      </c>
    </row>
    <row r="988" spans="1:5" ht="15.6" x14ac:dyDescent="0.25">
      <c r="A988" s="7" t="s">
        <v>466</v>
      </c>
      <c r="B988" s="6" t="s">
        <v>1135</v>
      </c>
      <c r="C988" s="6" t="s">
        <v>1136</v>
      </c>
      <c r="D988" s="6" t="s">
        <v>980</v>
      </c>
      <c r="E988" s="1">
        <v>262161.28000000003</v>
      </c>
    </row>
    <row r="989" spans="1:5" ht="15.6" x14ac:dyDescent="0.25">
      <c r="A989" s="7" t="s">
        <v>466</v>
      </c>
      <c r="B989" s="6" t="s">
        <v>1137</v>
      </c>
      <c r="C989" s="6"/>
      <c r="D989" s="6" t="s">
        <v>443</v>
      </c>
      <c r="E989" s="1">
        <v>1918</v>
      </c>
    </row>
    <row r="990" spans="1:5" ht="15.6" x14ac:dyDescent="0.25">
      <c r="A990" s="7" t="s">
        <v>466</v>
      </c>
      <c r="B990" s="7" t="s">
        <v>415</v>
      </c>
      <c r="C990" s="6" t="s">
        <v>1138</v>
      </c>
      <c r="D990" s="6" t="s">
        <v>36</v>
      </c>
      <c r="E990" s="1">
        <v>1103.02</v>
      </c>
    </row>
    <row r="991" spans="1:5" ht="15.6" x14ac:dyDescent="0.25">
      <c r="A991" s="7" t="s">
        <v>466</v>
      </c>
      <c r="B991" s="8"/>
      <c r="C991" s="7" t="s">
        <v>1139</v>
      </c>
      <c r="D991" s="6" t="s">
        <v>80</v>
      </c>
      <c r="E991" s="1">
        <v>5</v>
      </c>
    </row>
    <row r="992" spans="1:5" ht="15.6" x14ac:dyDescent="0.25">
      <c r="A992" s="7" t="s">
        <v>466</v>
      </c>
      <c r="B992" s="8"/>
      <c r="C992" s="9"/>
      <c r="D992" s="6" t="s">
        <v>116</v>
      </c>
      <c r="E992" s="1">
        <v>1947.01</v>
      </c>
    </row>
    <row r="993" spans="1:5" ht="15.6" x14ac:dyDescent="0.25">
      <c r="A993" s="7" t="s">
        <v>466</v>
      </c>
      <c r="B993" s="9"/>
      <c r="C993" s="6" t="s">
        <v>1140</v>
      </c>
      <c r="D993" s="6" t="s">
        <v>116</v>
      </c>
      <c r="E993" s="1">
        <v>1982.54</v>
      </c>
    </row>
    <row r="994" spans="1:5" ht="15.6" x14ac:dyDescent="0.25">
      <c r="A994" s="7" t="s">
        <v>466</v>
      </c>
      <c r="B994" s="6" t="s">
        <v>1141</v>
      </c>
      <c r="C994" s="6" t="s">
        <v>1142</v>
      </c>
      <c r="D994" s="6" t="s">
        <v>401</v>
      </c>
      <c r="E994" s="1">
        <v>11337</v>
      </c>
    </row>
    <row r="995" spans="1:5" ht="15.6" x14ac:dyDescent="0.25">
      <c r="A995" s="7" t="s">
        <v>466</v>
      </c>
      <c r="B995" s="6" t="s">
        <v>1143</v>
      </c>
      <c r="C995" s="6" t="s">
        <v>1144</v>
      </c>
      <c r="D995" s="6" t="s">
        <v>455</v>
      </c>
      <c r="E995" s="1">
        <v>318709.77</v>
      </c>
    </row>
    <row r="996" spans="1:5" ht="15.6" x14ac:dyDescent="0.25">
      <c r="A996" s="7" t="s">
        <v>466</v>
      </c>
      <c r="B996" s="6" t="s">
        <v>1145</v>
      </c>
      <c r="C996" s="6"/>
      <c r="D996" s="6" t="s">
        <v>56</v>
      </c>
      <c r="E996" s="1">
        <v>265</v>
      </c>
    </row>
    <row r="997" spans="1:5" ht="15.6" x14ac:dyDescent="0.25">
      <c r="A997" s="7" t="s">
        <v>466</v>
      </c>
      <c r="B997" s="6" t="s">
        <v>1146</v>
      </c>
      <c r="C997" s="6" t="s">
        <v>1147</v>
      </c>
      <c r="D997" s="6" t="s">
        <v>887</v>
      </c>
      <c r="E997" s="1">
        <v>14219.85</v>
      </c>
    </row>
    <row r="998" spans="1:5" ht="15.6" x14ac:dyDescent="0.25">
      <c r="A998" s="7" t="s">
        <v>466</v>
      </c>
      <c r="B998" s="6" t="s">
        <v>1148</v>
      </c>
      <c r="C998" s="6" t="s">
        <v>1149</v>
      </c>
      <c r="D998" s="6" t="s">
        <v>570</v>
      </c>
      <c r="E998" s="1">
        <v>250</v>
      </c>
    </row>
    <row r="999" spans="1:5" ht="15.6" x14ac:dyDescent="0.25">
      <c r="A999" s="7" t="s">
        <v>466</v>
      </c>
      <c r="B999" s="6" t="s">
        <v>1150</v>
      </c>
      <c r="C999" s="6" t="s">
        <v>1151</v>
      </c>
      <c r="D999" s="6" t="s">
        <v>70</v>
      </c>
      <c r="E999" s="1">
        <v>2959.9</v>
      </c>
    </row>
    <row r="1000" spans="1:5" ht="15.6" x14ac:dyDescent="0.25">
      <c r="A1000" s="7" t="s">
        <v>466</v>
      </c>
      <c r="B1000" s="6" t="s">
        <v>1152</v>
      </c>
      <c r="C1000" s="6" t="s">
        <v>1153</v>
      </c>
      <c r="D1000" s="6" t="s">
        <v>455</v>
      </c>
      <c r="E1000" s="1">
        <v>5800</v>
      </c>
    </row>
    <row r="1001" spans="1:5" ht="15.6" x14ac:dyDescent="0.25">
      <c r="A1001" s="7" t="s">
        <v>466</v>
      </c>
      <c r="B1001" s="6" t="s">
        <v>1154</v>
      </c>
      <c r="C1001" s="6" t="s">
        <v>1155</v>
      </c>
      <c r="D1001" s="6" t="s">
        <v>75</v>
      </c>
      <c r="E1001" s="1">
        <v>2543.9700000000003</v>
      </c>
    </row>
    <row r="1002" spans="1:5" ht="15.6" x14ac:dyDescent="0.25">
      <c r="A1002" s="7" t="s">
        <v>466</v>
      </c>
      <c r="B1002" s="7" t="s">
        <v>1156</v>
      </c>
      <c r="C1002" s="6" t="s">
        <v>1157</v>
      </c>
      <c r="D1002" s="6" t="s">
        <v>378</v>
      </c>
      <c r="E1002" s="1">
        <v>1193.4000000000001</v>
      </c>
    </row>
    <row r="1003" spans="1:5" ht="15.6" x14ac:dyDescent="0.25">
      <c r="A1003" s="7" t="s">
        <v>466</v>
      </c>
      <c r="B1003" s="8"/>
      <c r="C1003" s="6" t="s">
        <v>1158</v>
      </c>
      <c r="D1003" s="6" t="s">
        <v>378</v>
      </c>
      <c r="E1003" s="1">
        <v>1193.4000000000001</v>
      </c>
    </row>
    <row r="1004" spans="1:5" ht="15.6" x14ac:dyDescent="0.25">
      <c r="A1004" s="7" t="s">
        <v>466</v>
      </c>
      <c r="B1004" s="9"/>
      <c r="C1004" s="6" t="s">
        <v>1159</v>
      </c>
      <c r="D1004" s="6" t="s">
        <v>378</v>
      </c>
      <c r="E1004" s="1">
        <v>1193.4000000000001</v>
      </c>
    </row>
    <row r="1005" spans="1:5" ht="15.6" x14ac:dyDescent="0.25">
      <c r="A1005" s="7" t="s">
        <v>466</v>
      </c>
      <c r="B1005" s="6" t="s">
        <v>1160</v>
      </c>
      <c r="C1005" s="6" t="s">
        <v>1161</v>
      </c>
      <c r="D1005" s="6" t="s">
        <v>378</v>
      </c>
      <c r="E1005" s="1">
        <v>346264.5</v>
      </c>
    </row>
    <row r="1006" spans="1:5" ht="15.6" x14ac:dyDescent="0.25">
      <c r="A1006" s="7" t="s">
        <v>466</v>
      </c>
      <c r="B1006" s="6" t="s">
        <v>1162</v>
      </c>
      <c r="C1006" s="6"/>
      <c r="D1006" s="6" t="s">
        <v>443</v>
      </c>
      <c r="E1006" s="1">
        <v>36552.1</v>
      </c>
    </row>
    <row r="1007" spans="1:5" ht="15.6" x14ac:dyDescent="0.25">
      <c r="A1007" s="7" t="s">
        <v>466</v>
      </c>
      <c r="B1007" s="7" t="s">
        <v>1163</v>
      </c>
      <c r="C1007" s="6" t="s">
        <v>1164</v>
      </c>
      <c r="D1007" s="6" t="s">
        <v>570</v>
      </c>
      <c r="E1007" s="1">
        <v>5335.74</v>
      </c>
    </row>
    <row r="1008" spans="1:5" ht="15.6" x14ac:dyDescent="0.25">
      <c r="A1008" s="7" t="s">
        <v>466</v>
      </c>
      <c r="B1008" s="9"/>
      <c r="C1008" s="6" t="s">
        <v>1165</v>
      </c>
      <c r="D1008" s="6" t="s">
        <v>570</v>
      </c>
      <c r="E1008" s="1">
        <v>595.1</v>
      </c>
    </row>
    <row r="1009" spans="1:5" ht="15.6" x14ac:dyDescent="0.25">
      <c r="A1009" s="7" t="s">
        <v>466</v>
      </c>
      <c r="B1009" s="7" t="s">
        <v>1166</v>
      </c>
      <c r="C1009" s="6" t="s">
        <v>1167</v>
      </c>
      <c r="D1009" s="6" t="s">
        <v>1059</v>
      </c>
      <c r="E1009" s="1">
        <v>1560</v>
      </c>
    </row>
    <row r="1010" spans="1:5" ht="15.6" x14ac:dyDescent="0.25">
      <c r="A1010" s="7" t="s">
        <v>466</v>
      </c>
      <c r="B1010" s="8"/>
      <c r="C1010" s="6" t="s">
        <v>1168</v>
      </c>
      <c r="D1010" s="6" t="s">
        <v>1059</v>
      </c>
      <c r="E1010" s="1">
        <v>1560</v>
      </c>
    </row>
    <row r="1011" spans="1:5" ht="15.6" x14ac:dyDescent="0.25">
      <c r="A1011" s="7" t="s">
        <v>466</v>
      </c>
      <c r="B1011" s="9"/>
      <c r="C1011" s="6" t="s">
        <v>1169</v>
      </c>
      <c r="D1011" s="6" t="s">
        <v>1059</v>
      </c>
      <c r="E1011" s="1">
        <v>1560</v>
      </c>
    </row>
    <row r="1012" spans="1:5" ht="15.6" x14ac:dyDescent="0.25">
      <c r="A1012" s="7" t="s">
        <v>466</v>
      </c>
      <c r="B1012" s="7" t="s">
        <v>1170</v>
      </c>
      <c r="C1012" s="6" t="s">
        <v>1171</v>
      </c>
      <c r="D1012" s="6" t="s">
        <v>570</v>
      </c>
      <c r="E1012" s="1">
        <v>2362.5</v>
      </c>
    </row>
    <row r="1013" spans="1:5" ht="15.6" x14ac:dyDescent="0.25">
      <c r="A1013" s="7" t="s">
        <v>466</v>
      </c>
      <c r="B1013" s="8"/>
      <c r="C1013" s="6" t="s">
        <v>1172</v>
      </c>
      <c r="D1013" s="6" t="s">
        <v>570</v>
      </c>
      <c r="E1013" s="1">
        <v>4165.66</v>
      </c>
    </row>
    <row r="1014" spans="1:5" ht="15.6" x14ac:dyDescent="0.25">
      <c r="A1014" s="7" t="s">
        <v>466</v>
      </c>
      <c r="B1014" s="8"/>
      <c r="C1014" s="6" t="s">
        <v>1173</v>
      </c>
      <c r="D1014" s="6" t="s">
        <v>570</v>
      </c>
      <c r="E1014" s="1">
        <v>11909.33</v>
      </c>
    </row>
    <row r="1015" spans="1:5" ht="15.6" x14ac:dyDescent="0.25">
      <c r="A1015" s="7" t="s">
        <v>466</v>
      </c>
      <c r="B1015" s="8"/>
      <c r="C1015" s="6" t="s">
        <v>1174</v>
      </c>
      <c r="D1015" s="6" t="s">
        <v>570</v>
      </c>
      <c r="E1015" s="1">
        <v>6928.6900000000005</v>
      </c>
    </row>
    <row r="1016" spans="1:5" ht="15.6" x14ac:dyDescent="0.25">
      <c r="A1016" s="7" t="s">
        <v>466</v>
      </c>
      <c r="B1016" s="8"/>
      <c r="C1016" s="6" t="s">
        <v>1175</v>
      </c>
      <c r="D1016" s="6" t="s">
        <v>570</v>
      </c>
      <c r="E1016" s="1">
        <v>13877.65</v>
      </c>
    </row>
    <row r="1017" spans="1:5" ht="15.6" x14ac:dyDescent="0.25">
      <c r="A1017" s="7" t="s">
        <v>466</v>
      </c>
      <c r="B1017" s="8"/>
      <c r="C1017" s="6" t="s">
        <v>1176</v>
      </c>
      <c r="D1017" s="6" t="s">
        <v>570</v>
      </c>
      <c r="E1017" s="1">
        <v>8000</v>
      </c>
    </row>
    <row r="1018" spans="1:5" ht="15.6" x14ac:dyDescent="0.25">
      <c r="A1018" s="7" t="s">
        <v>466</v>
      </c>
      <c r="B1018" s="8"/>
      <c r="C1018" s="6" t="s">
        <v>1177</v>
      </c>
      <c r="D1018" s="6" t="s">
        <v>570</v>
      </c>
      <c r="E1018" s="1">
        <v>4162.5</v>
      </c>
    </row>
    <row r="1019" spans="1:5" ht="15.6" x14ac:dyDescent="0.25">
      <c r="A1019" s="7" t="s">
        <v>466</v>
      </c>
      <c r="B1019" s="8"/>
      <c r="C1019" s="6" t="s">
        <v>1178</v>
      </c>
      <c r="D1019" s="6" t="s">
        <v>570</v>
      </c>
      <c r="E1019" s="1">
        <v>2606</v>
      </c>
    </row>
    <row r="1020" spans="1:5" ht="15.6" x14ac:dyDescent="0.25">
      <c r="A1020" s="7" t="s">
        <v>466</v>
      </c>
      <c r="B1020" s="8"/>
      <c r="C1020" s="6" t="s">
        <v>1179</v>
      </c>
      <c r="D1020" s="6" t="s">
        <v>570</v>
      </c>
      <c r="E1020" s="1">
        <v>1788.08</v>
      </c>
    </row>
    <row r="1021" spans="1:5" ht="15.6" x14ac:dyDescent="0.25">
      <c r="A1021" s="7" t="s">
        <v>466</v>
      </c>
      <c r="B1021" s="9"/>
      <c r="C1021" s="6" t="s">
        <v>1180</v>
      </c>
      <c r="D1021" s="6" t="s">
        <v>570</v>
      </c>
      <c r="E1021" s="1">
        <v>13860</v>
      </c>
    </row>
    <row r="1022" spans="1:5" ht="15.6" x14ac:dyDescent="0.25">
      <c r="A1022" s="7" t="s">
        <v>466</v>
      </c>
      <c r="B1022" s="6" t="s">
        <v>1181</v>
      </c>
      <c r="C1022" s="6" t="s">
        <v>1182</v>
      </c>
      <c r="D1022" s="6" t="s">
        <v>122</v>
      </c>
      <c r="E1022" s="1">
        <v>44641.4</v>
      </c>
    </row>
    <row r="1023" spans="1:5" ht="15.6" x14ac:dyDescent="0.25">
      <c r="A1023" s="7" t="s">
        <v>466</v>
      </c>
      <c r="B1023" s="6" t="s">
        <v>1183</v>
      </c>
      <c r="C1023" s="6" t="s">
        <v>1184</v>
      </c>
      <c r="D1023" s="6" t="s">
        <v>378</v>
      </c>
      <c r="E1023" s="1">
        <v>151848</v>
      </c>
    </row>
    <row r="1024" spans="1:5" ht="15.6" x14ac:dyDescent="0.25">
      <c r="A1024" s="7" t="s">
        <v>466</v>
      </c>
      <c r="B1024" s="6" t="s">
        <v>1185</v>
      </c>
      <c r="C1024" s="6" t="s">
        <v>1186</v>
      </c>
      <c r="D1024" s="6" t="s">
        <v>518</v>
      </c>
      <c r="E1024" s="1">
        <v>900</v>
      </c>
    </row>
    <row r="1025" spans="1:5" ht="15.6" x14ac:dyDescent="0.25">
      <c r="A1025" s="7" t="s">
        <v>466</v>
      </c>
      <c r="B1025" s="6" t="s">
        <v>1187</v>
      </c>
      <c r="C1025" s="6" t="s">
        <v>1188</v>
      </c>
      <c r="D1025" s="6" t="s">
        <v>156</v>
      </c>
      <c r="E1025" s="1">
        <v>7629.9400000000005</v>
      </c>
    </row>
    <row r="1026" spans="1:5" ht="15.6" x14ac:dyDescent="0.25">
      <c r="A1026" s="7" t="s">
        <v>466</v>
      </c>
      <c r="B1026" s="6" t="s">
        <v>1189</v>
      </c>
      <c r="C1026" s="6"/>
      <c r="D1026" s="6" t="s">
        <v>601</v>
      </c>
      <c r="E1026" s="1">
        <v>2379</v>
      </c>
    </row>
    <row r="1027" spans="1:5" ht="15.6" x14ac:dyDescent="0.25">
      <c r="A1027" s="7" t="s">
        <v>466</v>
      </c>
      <c r="B1027" s="6" t="s">
        <v>425</v>
      </c>
      <c r="C1027" s="6" t="s">
        <v>1190</v>
      </c>
      <c r="D1027" s="6" t="s">
        <v>214</v>
      </c>
      <c r="E1027" s="1">
        <v>14167</v>
      </c>
    </row>
    <row r="1028" spans="1:5" ht="15.6" x14ac:dyDescent="0.25">
      <c r="A1028" s="7" t="s">
        <v>466</v>
      </c>
      <c r="B1028" s="7" t="s">
        <v>1191</v>
      </c>
      <c r="C1028" s="7"/>
      <c r="D1028" s="6" t="s">
        <v>165</v>
      </c>
      <c r="E1028" s="1">
        <v>22083.5</v>
      </c>
    </row>
    <row r="1029" spans="1:5" ht="15.6" x14ac:dyDescent="0.25">
      <c r="A1029" s="7" t="s">
        <v>466</v>
      </c>
      <c r="B1029" s="9"/>
      <c r="C1029" s="9"/>
      <c r="D1029" s="6" t="s">
        <v>58</v>
      </c>
      <c r="E1029" s="1">
        <v>11117.960000000001</v>
      </c>
    </row>
    <row r="1030" spans="1:5" ht="15.6" x14ac:dyDescent="0.25">
      <c r="A1030" s="7" t="s">
        <v>466</v>
      </c>
      <c r="B1030" s="7" t="s">
        <v>1192</v>
      </c>
      <c r="C1030" s="6" t="s">
        <v>1193</v>
      </c>
      <c r="D1030" s="6" t="s">
        <v>522</v>
      </c>
      <c r="E1030" s="1">
        <v>43019.97</v>
      </c>
    </row>
    <row r="1031" spans="1:5" ht="15.6" x14ac:dyDescent="0.25">
      <c r="A1031" s="7" t="s">
        <v>466</v>
      </c>
      <c r="B1031" s="8"/>
      <c r="C1031" s="6" t="s">
        <v>1194</v>
      </c>
      <c r="D1031" s="6" t="s">
        <v>522</v>
      </c>
      <c r="E1031" s="1">
        <v>34143.54</v>
      </c>
    </row>
    <row r="1032" spans="1:5" ht="15.6" x14ac:dyDescent="0.25">
      <c r="A1032" s="7" t="s">
        <v>466</v>
      </c>
      <c r="B1032" s="9"/>
      <c r="C1032" s="6" t="s">
        <v>1195</v>
      </c>
      <c r="D1032" s="6" t="s">
        <v>522</v>
      </c>
      <c r="E1032" s="1">
        <v>8158.5</v>
      </c>
    </row>
    <row r="1033" spans="1:5" ht="15.6" x14ac:dyDescent="0.25">
      <c r="A1033" s="7" t="s">
        <v>466</v>
      </c>
      <c r="B1033" s="6" t="s">
        <v>1196</v>
      </c>
      <c r="C1033" s="6" t="s">
        <v>1197</v>
      </c>
      <c r="D1033" s="6" t="s">
        <v>187</v>
      </c>
      <c r="E1033" s="1">
        <v>12600</v>
      </c>
    </row>
    <row r="1034" spans="1:5" ht="15.6" x14ac:dyDescent="0.25">
      <c r="A1034" s="7" t="s">
        <v>466</v>
      </c>
      <c r="B1034" s="6" t="s">
        <v>1198</v>
      </c>
      <c r="C1034" s="6" t="s">
        <v>1199</v>
      </c>
      <c r="D1034" s="6" t="s">
        <v>378</v>
      </c>
      <c r="E1034" s="1">
        <v>19845.54</v>
      </c>
    </row>
    <row r="1035" spans="1:5" ht="15.6" x14ac:dyDescent="0.25">
      <c r="A1035" s="7" t="s">
        <v>466</v>
      </c>
      <c r="B1035" s="6" t="s">
        <v>1200</v>
      </c>
      <c r="C1035" s="6" t="s">
        <v>1201</v>
      </c>
      <c r="D1035" s="6" t="s">
        <v>177</v>
      </c>
      <c r="E1035" s="1">
        <v>36180</v>
      </c>
    </row>
    <row r="1036" spans="1:5" ht="15.6" x14ac:dyDescent="0.25">
      <c r="A1036" s="7" t="s">
        <v>466</v>
      </c>
      <c r="B1036" s="6" t="s">
        <v>1202</v>
      </c>
      <c r="C1036" s="6" t="s">
        <v>1203</v>
      </c>
      <c r="D1036" s="6" t="s">
        <v>104</v>
      </c>
      <c r="E1036" s="1">
        <v>350978</v>
      </c>
    </row>
    <row r="1037" spans="1:5" ht="15.6" x14ac:dyDescent="0.25">
      <c r="A1037" s="7" t="s">
        <v>466</v>
      </c>
      <c r="B1037" s="6" t="s">
        <v>1204</v>
      </c>
      <c r="C1037" s="6" t="s">
        <v>1205</v>
      </c>
      <c r="D1037" s="6" t="s">
        <v>21</v>
      </c>
      <c r="E1037" s="1">
        <v>1896</v>
      </c>
    </row>
    <row r="1038" spans="1:5" ht="15.6" x14ac:dyDescent="0.25">
      <c r="A1038" s="7" t="s">
        <v>466</v>
      </c>
      <c r="B1038" s="7" t="s">
        <v>1206</v>
      </c>
      <c r="C1038" s="6" t="s">
        <v>1207</v>
      </c>
      <c r="D1038" s="6" t="s">
        <v>21</v>
      </c>
      <c r="E1038" s="1">
        <v>1319.58</v>
      </c>
    </row>
    <row r="1039" spans="1:5" ht="15.6" x14ac:dyDescent="0.25">
      <c r="A1039" s="7" t="s">
        <v>466</v>
      </c>
      <c r="B1039" s="8"/>
      <c r="C1039" s="6" t="s">
        <v>1208</v>
      </c>
      <c r="D1039" s="6" t="s">
        <v>21</v>
      </c>
      <c r="E1039" s="1">
        <v>1472.66</v>
      </c>
    </row>
    <row r="1040" spans="1:5" ht="15.6" x14ac:dyDescent="0.25">
      <c r="A1040" s="7" t="s">
        <v>466</v>
      </c>
      <c r="B1040" s="9"/>
      <c r="C1040" s="6"/>
      <c r="D1040" s="6" t="s">
        <v>21</v>
      </c>
      <c r="E1040" s="1">
        <v>-0.11</v>
      </c>
    </row>
    <row r="1041" spans="1:5" ht="15.6" x14ac:dyDescent="0.25">
      <c r="A1041" s="7" t="s">
        <v>466</v>
      </c>
      <c r="B1041" s="7" t="s">
        <v>1209</v>
      </c>
      <c r="C1041" s="6" t="s">
        <v>1210</v>
      </c>
      <c r="D1041" s="6" t="s">
        <v>143</v>
      </c>
      <c r="E1041" s="1">
        <v>10268.620000000001</v>
      </c>
    </row>
    <row r="1042" spans="1:5" ht="15.6" x14ac:dyDescent="0.25">
      <c r="A1042" s="7" t="s">
        <v>466</v>
      </c>
      <c r="B1042" s="8"/>
      <c r="C1042" s="6" t="s">
        <v>1211</v>
      </c>
      <c r="D1042" s="6" t="s">
        <v>143</v>
      </c>
      <c r="E1042" s="1">
        <v>786.65</v>
      </c>
    </row>
    <row r="1043" spans="1:5" ht="15.6" x14ac:dyDescent="0.25">
      <c r="A1043" s="7" t="s">
        <v>466</v>
      </c>
      <c r="B1043" s="9"/>
      <c r="C1043" s="6"/>
      <c r="D1043" s="6" t="s">
        <v>143</v>
      </c>
      <c r="E1043" s="1">
        <v>319.68</v>
      </c>
    </row>
    <row r="1044" spans="1:5" ht="15.6" x14ac:dyDescent="0.25">
      <c r="A1044" s="7" t="s">
        <v>466</v>
      </c>
      <c r="B1044" s="6" t="s">
        <v>1212</v>
      </c>
      <c r="C1044" s="6" t="s">
        <v>1213</v>
      </c>
      <c r="D1044" s="6" t="s">
        <v>518</v>
      </c>
      <c r="E1044" s="1">
        <v>1520</v>
      </c>
    </row>
    <row r="1045" spans="1:5" ht="15.6" x14ac:dyDescent="0.25">
      <c r="A1045" s="7" t="s">
        <v>466</v>
      </c>
      <c r="B1045" s="6" t="s">
        <v>1214</v>
      </c>
      <c r="C1045" s="6" t="s">
        <v>1215</v>
      </c>
      <c r="D1045" s="6" t="s">
        <v>1059</v>
      </c>
      <c r="E1045" s="1">
        <v>5450</v>
      </c>
    </row>
    <row r="1046" spans="1:5" ht="15.6" x14ac:dyDescent="0.25">
      <c r="A1046" s="7" t="s">
        <v>466</v>
      </c>
      <c r="B1046" s="7" t="s">
        <v>1216</v>
      </c>
      <c r="C1046" s="6" t="s">
        <v>1217</v>
      </c>
      <c r="D1046" s="6" t="s">
        <v>601</v>
      </c>
      <c r="E1046" s="1">
        <v>120978.6</v>
      </c>
    </row>
    <row r="1047" spans="1:5" ht="15.6" x14ac:dyDescent="0.25">
      <c r="A1047" s="7" t="s">
        <v>466</v>
      </c>
      <c r="B1047" s="8"/>
      <c r="C1047" s="7"/>
      <c r="D1047" s="6" t="s">
        <v>165</v>
      </c>
      <c r="E1047" s="1">
        <v>2239.75</v>
      </c>
    </row>
    <row r="1048" spans="1:5" ht="15.6" x14ac:dyDescent="0.25">
      <c r="A1048" s="7" t="s">
        <v>466</v>
      </c>
      <c r="B1048" s="9"/>
      <c r="C1048" s="9"/>
      <c r="D1048" s="6" t="s">
        <v>58</v>
      </c>
      <c r="E1048" s="1">
        <v>1634.47</v>
      </c>
    </row>
    <row r="1049" spans="1:5" ht="15.6" x14ac:dyDescent="0.25">
      <c r="A1049" s="7" t="s">
        <v>466</v>
      </c>
      <c r="B1049" s="7" t="s">
        <v>1218</v>
      </c>
      <c r="C1049" s="7" t="s">
        <v>1219</v>
      </c>
      <c r="D1049" s="6" t="s">
        <v>122</v>
      </c>
      <c r="E1049" s="1">
        <v>26855.5</v>
      </c>
    </row>
    <row r="1050" spans="1:5" ht="15.6" x14ac:dyDescent="0.25">
      <c r="A1050" s="7" t="s">
        <v>466</v>
      </c>
      <c r="B1050" s="8"/>
      <c r="C1050" s="8"/>
      <c r="D1050" s="6" t="s">
        <v>980</v>
      </c>
      <c r="E1050" s="1">
        <v>1507.18</v>
      </c>
    </row>
    <row r="1051" spans="1:5" ht="15.6" x14ac:dyDescent="0.25">
      <c r="A1051" s="7" t="s">
        <v>466</v>
      </c>
      <c r="B1051" s="8"/>
      <c r="C1051" s="9"/>
      <c r="D1051" s="6" t="s">
        <v>58</v>
      </c>
      <c r="E1051" s="1">
        <v>69172.5</v>
      </c>
    </row>
    <row r="1052" spans="1:5" ht="15.6" x14ac:dyDescent="0.25">
      <c r="A1052" s="7" t="s">
        <v>466</v>
      </c>
      <c r="B1052" s="8"/>
      <c r="C1052" s="6" t="s">
        <v>1220</v>
      </c>
      <c r="D1052" s="6" t="s">
        <v>522</v>
      </c>
      <c r="E1052" s="1">
        <v>34290.47</v>
      </c>
    </row>
    <row r="1053" spans="1:5" ht="15.6" x14ac:dyDescent="0.25">
      <c r="A1053" s="7" t="s">
        <v>466</v>
      </c>
      <c r="B1053" s="8"/>
      <c r="C1053" s="6" t="s">
        <v>1221</v>
      </c>
      <c r="D1053" s="6" t="s">
        <v>522</v>
      </c>
      <c r="E1053" s="1">
        <v>154967.01</v>
      </c>
    </row>
    <row r="1054" spans="1:5" ht="15.6" x14ac:dyDescent="0.25">
      <c r="A1054" s="7" t="s">
        <v>466</v>
      </c>
      <c r="B1054" s="8"/>
      <c r="C1054" s="6" t="s">
        <v>1222</v>
      </c>
      <c r="D1054" s="6" t="s">
        <v>522</v>
      </c>
      <c r="E1054" s="1">
        <v>52232.41</v>
      </c>
    </row>
    <row r="1055" spans="1:5" ht="15.6" x14ac:dyDescent="0.25">
      <c r="A1055" s="7" t="s">
        <v>466</v>
      </c>
      <c r="B1055" s="8"/>
      <c r="C1055" s="7"/>
      <c r="D1055" s="6" t="s">
        <v>122</v>
      </c>
      <c r="E1055" s="1">
        <v>-1507.18</v>
      </c>
    </row>
    <row r="1056" spans="1:5" ht="15.6" x14ac:dyDescent="0.25">
      <c r="A1056" s="7" t="s">
        <v>466</v>
      </c>
      <c r="B1056" s="8"/>
      <c r="C1056" s="8"/>
      <c r="D1056" s="6" t="s">
        <v>980</v>
      </c>
      <c r="E1056" s="1">
        <v>1507.18</v>
      </c>
    </row>
    <row r="1057" spans="1:5" ht="15.6" x14ac:dyDescent="0.25">
      <c r="A1057" s="7" t="s">
        <v>466</v>
      </c>
      <c r="B1057" s="9"/>
      <c r="C1057" s="9"/>
      <c r="D1057" s="6" t="s">
        <v>58</v>
      </c>
      <c r="E1057" s="1">
        <v>0</v>
      </c>
    </row>
    <row r="1058" spans="1:5" ht="15.6" x14ac:dyDescent="0.25">
      <c r="A1058" s="7" t="s">
        <v>466</v>
      </c>
      <c r="B1058" s="7" t="s">
        <v>1223</v>
      </c>
      <c r="C1058" s="6" t="s">
        <v>1224</v>
      </c>
      <c r="D1058" s="6" t="s">
        <v>401</v>
      </c>
      <c r="E1058" s="1">
        <v>102949</v>
      </c>
    </row>
    <row r="1059" spans="1:5" ht="15.6" x14ac:dyDescent="0.25">
      <c r="A1059" s="7" t="s">
        <v>466</v>
      </c>
      <c r="B1059" s="8"/>
      <c r="C1059" s="6" t="s">
        <v>1225</v>
      </c>
      <c r="D1059" s="6" t="s">
        <v>401</v>
      </c>
      <c r="E1059" s="1">
        <v>103488</v>
      </c>
    </row>
    <row r="1060" spans="1:5" ht="15.6" x14ac:dyDescent="0.25">
      <c r="A1060" s="7" t="s">
        <v>466</v>
      </c>
      <c r="B1060" s="8"/>
      <c r="C1060" s="6" t="s">
        <v>1226</v>
      </c>
      <c r="D1060" s="6" t="s">
        <v>401</v>
      </c>
      <c r="E1060" s="1">
        <v>84860.160000000003</v>
      </c>
    </row>
    <row r="1061" spans="1:5" ht="15.6" x14ac:dyDescent="0.25">
      <c r="A1061" s="7" t="s">
        <v>466</v>
      </c>
      <c r="B1061" s="8"/>
      <c r="C1061" s="6" t="s">
        <v>1227</v>
      </c>
      <c r="D1061" s="6" t="s">
        <v>401</v>
      </c>
      <c r="E1061" s="1">
        <v>122382.40000000001</v>
      </c>
    </row>
    <row r="1062" spans="1:5" ht="15.6" x14ac:dyDescent="0.25">
      <c r="A1062" s="7" t="s">
        <v>466</v>
      </c>
      <c r="B1062" s="9"/>
      <c r="C1062" s="6" t="s">
        <v>1228</v>
      </c>
      <c r="D1062" s="6" t="s">
        <v>401</v>
      </c>
      <c r="E1062" s="1">
        <v>52558.28</v>
      </c>
    </row>
    <row r="1063" spans="1:5" ht="15.6" x14ac:dyDescent="0.25">
      <c r="A1063" s="7" t="s">
        <v>466</v>
      </c>
      <c r="B1063" s="7" t="s">
        <v>1229</v>
      </c>
      <c r="C1063" s="6" t="s">
        <v>1230</v>
      </c>
      <c r="D1063" s="6" t="s">
        <v>401</v>
      </c>
      <c r="E1063" s="1">
        <v>4200</v>
      </c>
    </row>
    <row r="1064" spans="1:5" ht="15.6" x14ac:dyDescent="0.25">
      <c r="A1064" s="7" t="s">
        <v>466</v>
      </c>
      <c r="B1064" s="9"/>
      <c r="C1064" s="6" t="s">
        <v>1231</v>
      </c>
      <c r="D1064" s="6" t="s">
        <v>401</v>
      </c>
      <c r="E1064" s="1">
        <v>4200</v>
      </c>
    </row>
    <row r="1065" spans="1:5" ht="15.6" x14ac:dyDescent="0.25">
      <c r="A1065" s="7" t="s">
        <v>466</v>
      </c>
      <c r="B1065" s="6" t="s">
        <v>1232</v>
      </c>
      <c r="C1065" s="6" t="s">
        <v>1233</v>
      </c>
      <c r="D1065" s="6" t="s">
        <v>494</v>
      </c>
      <c r="E1065" s="1">
        <v>6075</v>
      </c>
    </row>
    <row r="1066" spans="1:5" ht="15.6" x14ac:dyDescent="0.25">
      <c r="A1066" s="7" t="s">
        <v>466</v>
      </c>
      <c r="B1066" s="6" t="s">
        <v>1234</v>
      </c>
      <c r="C1066" s="6" t="s">
        <v>1235</v>
      </c>
      <c r="D1066" s="6" t="s">
        <v>104</v>
      </c>
      <c r="E1066" s="1">
        <v>2392</v>
      </c>
    </row>
    <row r="1067" spans="1:5" ht="15.6" x14ac:dyDescent="0.25">
      <c r="A1067" s="7" t="s">
        <v>466</v>
      </c>
      <c r="B1067" s="7" t="s">
        <v>1236</v>
      </c>
      <c r="C1067" s="7" t="s">
        <v>1237</v>
      </c>
      <c r="D1067" s="6" t="s">
        <v>80</v>
      </c>
      <c r="E1067" s="1">
        <v>110.31</v>
      </c>
    </row>
    <row r="1068" spans="1:5" ht="15.6" x14ac:dyDescent="0.25">
      <c r="A1068" s="7" t="s">
        <v>466</v>
      </c>
      <c r="B1068" s="9"/>
      <c r="C1068" s="9"/>
      <c r="D1068" s="6" t="s">
        <v>14</v>
      </c>
      <c r="E1068" s="1">
        <v>2757.85</v>
      </c>
    </row>
    <row r="1069" spans="1:5" ht="15.6" x14ac:dyDescent="0.25">
      <c r="A1069" s="7" t="s">
        <v>466</v>
      </c>
      <c r="B1069" s="6" t="s">
        <v>1238</v>
      </c>
      <c r="C1069" s="6" t="s">
        <v>1239</v>
      </c>
      <c r="D1069" s="6" t="s">
        <v>76</v>
      </c>
      <c r="E1069" s="1">
        <v>332.19</v>
      </c>
    </row>
    <row r="1070" spans="1:5" ht="15.6" x14ac:dyDescent="0.25">
      <c r="A1070" s="7" t="s">
        <v>466</v>
      </c>
      <c r="B1070" s="6" t="s">
        <v>1240</v>
      </c>
      <c r="C1070" s="6" t="s">
        <v>1241</v>
      </c>
      <c r="D1070" s="6" t="s">
        <v>980</v>
      </c>
      <c r="E1070" s="1">
        <v>77808.62</v>
      </c>
    </row>
    <row r="1071" spans="1:5" ht="15.6" x14ac:dyDescent="0.25">
      <c r="A1071" s="7" t="s">
        <v>466</v>
      </c>
      <c r="B1071" s="7" t="s">
        <v>1242</v>
      </c>
      <c r="C1071" s="7"/>
      <c r="D1071" s="6" t="s">
        <v>165</v>
      </c>
      <c r="E1071" s="1">
        <v>74.900000000000006</v>
      </c>
    </row>
    <row r="1072" spans="1:5" ht="15.6" x14ac:dyDescent="0.25">
      <c r="A1072" s="7" t="s">
        <v>466</v>
      </c>
      <c r="B1072" s="9"/>
      <c r="C1072" s="9"/>
      <c r="D1072" s="6" t="s">
        <v>58</v>
      </c>
      <c r="E1072" s="1">
        <v>6675.6900000000005</v>
      </c>
    </row>
    <row r="1073" spans="1:5" ht="15.6" x14ac:dyDescent="0.25">
      <c r="A1073" s="7" t="s">
        <v>466</v>
      </c>
      <c r="B1073" s="7" t="s">
        <v>1243</v>
      </c>
      <c r="C1073" s="6" t="s">
        <v>1244</v>
      </c>
      <c r="D1073" s="6" t="s">
        <v>522</v>
      </c>
      <c r="E1073" s="1">
        <v>42412.61</v>
      </c>
    </row>
    <row r="1074" spans="1:5" ht="15.6" x14ac:dyDescent="0.25">
      <c r="A1074" s="7" t="s">
        <v>466</v>
      </c>
      <c r="B1074" s="8"/>
      <c r="C1074" s="6" t="s">
        <v>1245</v>
      </c>
      <c r="D1074" s="6" t="s">
        <v>522</v>
      </c>
      <c r="E1074" s="1">
        <v>48608.98</v>
      </c>
    </row>
    <row r="1075" spans="1:5" ht="15.6" x14ac:dyDescent="0.25">
      <c r="A1075" s="7" t="s">
        <v>466</v>
      </c>
      <c r="B1075" s="9"/>
      <c r="C1075" s="6" t="s">
        <v>1246</v>
      </c>
      <c r="D1075" s="6" t="s">
        <v>522</v>
      </c>
      <c r="E1075" s="1">
        <v>70</v>
      </c>
    </row>
    <row r="1076" spans="1:5" ht="15.6" x14ac:dyDescent="0.25">
      <c r="A1076" s="7" t="s">
        <v>466</v>
      </c>
      <c r="B1076" s="6" t="s">
        <v>1247</v>
      </c>
      <c r="C1076" s="6" t="s">
        <v>1248</v>
      </c>
      <c r="D1076" s="6" t="s">
        <v>606</v>
      </c>
      <c r="E1076" s="1">
        <v>19080</v>
      </c>
    </row>
    <row r="1077" spans="1:5" ht="15.6" x14ac:dyDescent="0.25">
      <c r="A1077" s="7" t="s">
        <v>466</v>
      </c>
      <c r="B1077" s="6" t="s">
        <v>1249</v>
      </c>
      <c r="C1077" s="6" t="s">
        <v>1250</v>
      </c>
      <c r="D1077" s="6" t="s">
        <v>143</v>
      </c>
      <c r="E1077" s="1">
        <v>434.54</v>
      </c>
    </row>
    <row r="1078" spans="1:5" ht="15.6" x14ac:dyDescent="0.25">
      <c r="A1078" s="7" t="s">
        <v>466</v>
      </c>
      <c r="B1078" s="7" t="s">
        <v>1251</v>
      </c>
      <c r="C1078" s="6" t="s">
        <v>1252</v>
      </c>
      <c r="D1078" s="6" t="s">
        <v>76</v>
      </c>
      <c r="E1078" s="1">
        <v>130.19999999999999</v>
      </c>
    </row>
    <row r="1079" spans="1:5" ht="15.6" x14ac:dyDescent="0.25">
      <c r="A1079" s="7" t="s">
        <v>466</v>
      </c>
      <c r="B1079" s="8"/>
      <c r="C1079" s="7"/>
      <c r="D1079" s="6" t="s">
        <v>75</v>
      </c>
      <c r="E1079" s="1">
        <v>220.1</v>
      </c>
    </row>
    <row r="1080" spans="1:5" ht="15.6" x14ac:dyDescent="0.25">
      <c r="A1080" s="7" t="s">
        <v>466</v>
      </c>
      <c r="B1080" s="9"/>
      <c r="C1080" s="9"/>
      <c r="D1080" s="6" t="s">
        <v>76</v>
      </c>
      <c r="E1080" s="1">
        <v>8</v>
      </c>
    </row>
    <row r="1081" spans="1:5" ht="15.6" x14ac:dyDescent="0.25">
      <c r="A1081" s="7" t="s">
        <v>466</v>
      </c>
      <c r="B1081" s="6" t="s">
        <v>1253</v>
      </c>
      <c r="C1081" s="6" t="s">
        <v>1254</v>
      </c>
      <c r="D1081" s="6" t="s">
        <v>378</v>
      </c>
      <c r="E1081" s="1">
        <v>122674.2</v>
      </c>
    </row>
    <row r="1082" spans="1:5" ht="15.6" x14ac:dyDescent="0.25">
      <c r="A1082" s="7" t="s">
        <v>466</v>
      </c>
      <c r="B1082" s="6" t="s">
        <v>1255</v>
      </c>
      <c r="C1082" s="6" t="s">
        <v>1256</v>
      </c>
      <c r="D1082" s="6" t="s">
        <v>518</v>
      </c>
      <c r="E1082" s="1">
        <v>3000</v>
      </c>
    </row>
    <row r="1083" spans="1:5" ht="15.6" x14ac:dyDescent="0.25">
      <c r="A1083" s="7" t="s">
        <v>466</v>
      </c>
      <c r="B1083" s="7" t="s">
        <v>1257</v>
      </c>
      <c r="C1083" s="6" t="s">
        <v>1258</v>
      </c>
      <c r="D1083" s="6" t="s">
        <v>570</v>
      </c>
      <c r="E1083" s="1">
        <v>24506.46</v>
      </c>
    </row>
    <row r="1084" spans="1:5" ht="15.6" x14ac:dyDescent="0.25">
      <c r="A1084" s="7" t="s">
        <v>466</v>
      </c>
      <c r="B1084" s="9"/>
      <c r="C1084" s="6" t="s">
        <v>1259</v>
      </c>
      <c r="D1084" s="6" t="s">
        <v>570</v>
      </c>
      <c r="E1084" s="1">
        <v>189</v>
      </c>
    </row>
    <row r="1085" spans="1:5" ht="15.6" x14ac:dyDescent="0.25">
      <c r="A1085" s="7" t="s">
        <v>466</v>
      </c>
      <c r="B1085" s="7" t="s">
        <v>1260</v>
      </c>
      <c r="C1085" s="7" t="s">
        <v>1261</v>
      </c>
      <c r="D1085" s="6" t="s">
        <v>308</v>
      </c>
      <c r="E1085" s="1">
        <v>13150</v>
      </c>
    </row>
    <row r="1086" spans="1:5" ht="15.6" x14ac:dyDescent="0.25">
      <c r="A1086" s="7" t="s">
        <v>466</v>
      </c>
      <c r="B1086" s="8"/>
      <c r="C1086" s="8"/>
      <c r="D1086" s="6" t="s">
        <v>122</v>
      </c>
      <c r="E1086" s="1">
        <v>77374</v>
      </c>
    </row>
    <row r="1087" spans="1:5" ht="15.6" x14ac:dyDescent="0.25">
      <c r="A1087" s="7" t="s">
        <v>466</v>
      </c>
      <c r="B1087" s="9"/>
      <c r="C1087" s="9"/>
      <c r="D1087" s="6" t="s">
        <v>980</v>
      </c>
      <c r="E1087" s="1">
        <v>57225</v>
      </c>
    </row>
    <row r="1088" spans="1:5" ht="15.6" x14ac:dyDescent="0.25">
      <c r="A1088" s="7" t="s">
        <v>466</v>
      </c>
      <c r="B1088" s="7" t="s">
        <v>1262</v>
      </c>
      <c r="C1088" s="6" t="s">
        <v>1263</v>
      </c>
      <c r="D1088" s="6" t="s">
        <v>570</v>
      </c>
      <c r="E1088" s="1">
        <v>676.5</v>
      </c>
    </row>
    <row r="1089" spans="1:5" ht="15.6" x14ac:dyDescent="0.25">
      <c r="A1089" s="7" t="s">
        <v>466</v>
      </c>
      <c r="B1089" s="8"/>
      <c r="C1089" s="6" t="s">
        <v>1264</v>
      </c>
      <c r="D1089" s="6" t="s">
        <v>570</v>
      </c>
      <c r="E1089" s="1">
        <v>227790.67</v>
      </c>
    </row>
    <row r="1090" spans="1:5" ht="15.6" x14ac:dyDescent="0.25">
      <c r="A1090" s="7" t="s">
        <v>466</v>
      </c>
      <c r="B1090" s="8"/>
      <c r="C1090" s="6" t="s">
        <v>1265</v>
      </c>
      <c r="D1090" s="6" t="s">
        <v>570</v>
      </c>
      <c r="E1090" s="1">
        <v>466585.54000000004</v>
      </c>
    </row>
    <row r="1091" spans="1:5" ht="15.6" x14ac:dyDescent="0.25">
      <c r="A1091" s="7" t="s">
        <v>466</v>
      </c>
      <c r="B1091" s="8"/>
      <c r="C1091" s="6" t="s">
        <v>1266</v>
      </c>
      <c r="D1091" s="6" t="s">
        <v>570</v>
      </c>
      <c r="E1091" s="1">
        <v>66220.740000000005</v>
      </c>
    </row>
    <row r="1092" spans="1:5" ht="15.6" x14ac:dyDescent="0.25">
      <c r="A1092" s="7" t="s">
        <v>466</v>
      </c>
      <c r="B1092" s="8"/>
      <c r="C1092" s="6" t="s">
        <v>1267</v>
      </c>
      <c r="D1092" s="6" t="s">
        <v>570</v>
      </c>
      <c r="E1092" s="1">
        <v>32503.690000000002</v>
      </c>
    </row>
    <row r="1093" spans="1:5" ht="15.6" x14ac:dyDescent="0.25">
      <c r="A1093" s="7" t="s">
        <v>466</v>
      </c>
      <c r="B1093" s="8"/>
      <c r="C1093" s="6" t="s">
        <v>1268</v>
      </c>
      <c r="D1093" s="6" t="s">
        <v>570</v>
      </c>
      <c r="E1093" s="1">
        <v>59109.47</v>
      </c>
    </row>
    <row r="1094" spans="1:5" ht="15.6" x14ac:dyDescent="0.25">
      <c r="A1094" s="7" t="s">
        <v>466</v>
      </c>
      <c r="B1094" s="9"/>
      <c r="C1094" s="6" t="s">
        <v>1269</v>
      </c>
      <c r="D1094" s="6" t="s">
        <v>570</v>
      </c>
      <c r="E1094" s="1">
        <v>162448.05000000002</v>
      </c>
    </row>
    <row r="1095" spans="1:5" ht="15.6" x14ac:dyDescent="0.25">
      <c r="A1095" s="7" t="s">
        <v>466</v>
      </c>
      <c r="B1095" s="6" t="s">
        <v>1270</v>
      </c>
      <c r="C1095" s="6" t="s">
        <v>1271</v>
      </c>
      <c r="D1095" s="6" t="s">
        <v>601</v>
      </c>
      <c r="E1095" s="1">
        <v>25549.98</v>
      </c>
    </row>
    <row r="1096" spans="1:5" ht="15.6" x14ac:dyDescent="0.25">
      <c r="A1096" s="7" t="s">
        <v>466</v>
      </c>
      <c r="B1096" s="6" t="s">
        <v>1272</v>
      </c>
      <c r="C1096" s="6" t="s">
        <v>1273</v>
      </c>
      <c r="D1096" s="6" t="s">
        <v>308</v>
      </c>
      <c r="E1096" s="1">
        <v>70000</v>
      </c>
    </row>
    <row r="1097" spans="1:5" ht="15.6" x14ac:dyDescent="0.25">
      <c r="A1097" s="7" t="s">
        <v>466</v>
      </c>
      <c r="B1097" s="6" t="s">
        <v>1274</v>
      </c>
      <c r="C1097" s="6" t="s">
        <v>1275</v>
      </c>
      <c r="D1097" s="6" t="s">
        <v>601</v>
      </c>
      <c r="E1097" s="1">
        <v>822836.58000000007</v>
      </c>
    </row>
    <row r="1098" spans="1:5" ht="15.6" x14ac:dyDescent="0.25">
      <c r="A1098" s="7" t="s">
        <v>466</v>
      </c>
      <c r="B1098" s="6" t="s">
        <v>1276</v>
      </c>
      <c r="C1098" s="6" t="s">
        <v>1277</v>
      </c>
      <c r="D1098" s="6" t="s">
        <v>518</v>
      </c>
      <c r="E1098" s="1">
        <v>500</v>
      </c>
    </row>
    <row r="1099" spans="1:5" ht="15.6" x14ac:dyDescent="0.25">
      <c r="A1099" s="7" t="s">
        <v>466</v>
      </c>
      <c r="B1099" s="6" t="s">
        <v>1278</v>
      </c>
      <c r="C1099" s="6" t="s">
        <v>1279</v>
      </c>
      <c r="D1099" s="6" t="s">
        <v>378</v>
      </c>
      <c r="E1099" s="1">
        <v>33734.300000000003</v>
      </c>
    </row>
    <row r="1100" spans="1:5" ht="15.6" x14ac:dyDescent="0.25">
      <c r="A1100" s="7" t="s">
        <v>466</v>
      </c>
      <c r="B1100" s="6" t="s">
        <v>1280</v>
      </c>
      <c r="C1100" s="6"/>
      <c r="D1100" s="6" t="s">
        <v>601</v>
      </c>
      <c r="E1100" s="1">
        <v>1275</v>
      </c>
    </row>
    <row r="1101" spans="1:5" ht="15.6" x14ac:dyDescent="0.25">
      <c r="A1101" s="7" t="s">
        <v>466</v>
      </c>
      <c r="B1101" s="6" t="s">
        <v>1281</v>
      </c>
      <c r="C1101" s="6"/>
      <c r="D1101" s="6" t="s">
        <v>601</v>
      </c>
      <c r="E1101" s="1">
        <v>16590.2</v>
      </c>
    </row>
    <row r="1102" spans="1:5" ht="15.6" x14ac:dyDescent="0.25">
      <c r="A1102" s="7" t="s">
        <v>466</v>
      </c>
      <c r="B1102" s="7" t="s">
        <v>1282</v>
      </c>
      <c r="C1102" s="6" t="s">
        <v>1283</v>
      </c>
      <c r="D1102" s="6" t="s">
        <v>601</v>
      </c>
      <c r="E1102" s="1">
        <v>8724.7199999999993</v>
      </c>
    </row>
    <row r="1103" spans="1:5" ht="15.6" x14ac:dyDescent="0.25">
      <c r="A1103" s="7" t="s">
        <v>466</v>
      </c>
      <c r="B1103" s="9"/>
      <c r="C1103" s="6"/>
      <c r="D1103" s="6" t="s">
        <v>601</v>
      </c>
      <c r="E1103" s="1">
        <v>770</v>
      </c>
    </row>
    <row r="1104" spans="1:5" ht="15.6" x14ac:dyDescent="0.25">
      <c r="A1104" s="7" t="s">
        <v>466</v>
      </c>
      <c r="B1104" s="6" t="s">
        <v>1284</v>
      </c>
      <c r="C1104" s="6" t="s">
        <v>1285</v>
      </c>
      <c r="D1104" s="6" t="s">
        <v>601</v>
      </c>
      <c r="E1104" s="1">
        <v>302275.89</v>
      </c>
    </row>
    <row r="1105" spans="1:5" ht="15.6" x14ac:dyDescent="0.25">
      <c r="A1105" s="7" t="s">
        <v>466</v>
      </c>
      <c r="B1105" s="7" t="s">
        <v>186</v>
      </c>
      <c r="C1105" s="6" t="s">
        <v>1286</v>
      </c>
      <c r="D1105" s="6" t="s">
        <v>187</v>
      </c>
      <c r="E1105" s="1">
        <v>9995</v>
      </c>
    </row>
    <row r="1106" spans="1:5" ht="15.6" x14ac:dyDescent="0.25">
      <c r="A1106" s="7" t="s">
        <v>466</v>
      </c>
      <c r="B1106" s="8"/>
      <c r="C1106" s="6" t="s">
        <v>1287</v>
      </c>
      <c r="D1106" s="6" t="s">
        <v>187</v>
      </c>
      <c r="E1106" s="1">
        <v>520</v>
      </c>
    </row>
    <row r="1107" spans="1:5" ht="15.6" x14ac:dyDescent="0.25">
      <c r="A1107" s="7" t="s">
        <v>466</v>
      </c>
      <c r="B1107" s="8"/>
      <c r="C1107" s="6" t="s">
        <v>1288</v>
      </c>
      <c r="D1107" s="6" t="s">
        <v>80</v>
      </c>
      <c r="E1107" s="1">
        <v>650</v>
      </c>
    </row>
    <row r="1108" spans="1:5" ht="15.6" x14ac:dyDescent="0.25">
      <c r="A1108" s="7" t="s">
        <v>466</v>
      </c>
      <c r="B1108" s="8"/>
      <c r="C1108" s="6" t="s">
        <v>1289</v>
      </c>
      <c r="D1108" s="6" t="s">
        <v>80</v>
      </c>
      <c r="E1108" s="1">
        <v>2580</v>
      </c>
    </row>
    <row r="1109" spans="1:5" ht="15.6" x14ac:dyDescent="0.25">
      <c r="A1109" s="7" t="s">
        <v>466</v>
      </c>
      <c r="B1109" s="9"/>
      <c r="C1109" s="6"/>
      <c r="D1109" s="6" t="s">
        <v>187</v>
      </c>
      <c r="E1109" s="1">
        <v>5330</v>
      </c>
    </row>
    <row r="1110" spans="1:5" ht="15.6" x14ac:dyDescent="0.25">
      <c r="A1110" s="7" t="s">
        <v>466</v>
      </c>
      <c r="B1110" s="7" t="s">
        <v>1290</v>
      </c>
      <c r="C1110" s="7"/>
      <c r="D1110" s="6" t="s">
        <v>165</v>
      </c>
      <c r="E1110" s="1">
        <v>-6939</v>
      </c>
    </row>
    <row r="1111" spans="1:5" ht="15.6" x14ac:dyDescent="0.25">
      <c r="A1111" s="7" t="s">
        <v>466</v>
      </c>
      <c r="B1111" s="9"/>
      <c r="C1111" s="9"/>
      <c r="D1111" s="6" t="s">
        <v>58</v>
      </c>
      <c r="E1111" s="1">
        <v>5978</v>
      </c>
    </row>
    <row r="1112" spans="1:5" ht="15.6" x14ac:dyDescent="0.25">
      <c r="A1112" s="7" t="s">
        <v>466</v>
      </c>
      <c r="B1112" s="7" t="s">
        <v>1291</v>
      </c>
      <c r="C1112" s="6" t="s">
        <v>1292</v>
      </c>
      <c r="D1112" s="6" t="s">
        <v>522</v>
      </c>
      <c r="E1112" s="1">
        <v>221868</v>
      </c>
    </row>
    <row r="1113" spans="1:5" ht="15.6" x14ac:dyDescent="0.25">
      <c r="A1113" s="7" t="s">
        <v>466</v>
      </c>
      <c r="B1113" s="8"/>
      <c r="C1113" s="6" t="s">
        <v>1293</v>
      </c>
      <c r="D1113" s="6" t="s">
        <v>522</v>
      </c>
      <c r="E1113" s="1">
        <v>742361.91</v>
      </c>
    </row>
    <row r="1114" spans="1:5" ht="15.6" x14ac:dyDescent="0.25">
      <c r="A1114" s="7" t="s">
        <v>466</v>
      </c>
      <c r="B1114" s="9"/>
      <c r="C1114" s="6" t="s">
        <v>1294</v>
      </c>
      <c r="D1114" s="6" t="s">
        <v>522</v>
      </c>
      <c r="E1114" s="1">
        <v>386224.87</v>
      </c>
    </row>
    <row r="1115" spans="1:5" ht="15.6" x14ac:dyDescent="0.25">
      <c r="A1115" s="7" t="s">
        <v>466</v>
      </c>
      <c r="B1115" s="6" t="s">
        <v>1295</v>
      </c>
      <c r="C1115" s="6" t="s">
        <v>1296</v>
      </c>
      <c r="D1115" s="6" t="s">
        <v>455</v>
      </c>
      <c r="E1115" s="1">
        <v>5700</v>
      </c>
    </row>
    <row r="1116" spans="1:5" ht="15.6" x14ac:dyDescent="0.25">
      <c r="A1116" s="7" t="s">
        <v>466</v>
      </c>
      <c r="B1116" s="6" t="s">
        <v>1297</v>
      </c>
      <c r="C1116" s="6" t="s">
        <v>1298</v>
      </c>
      <c r="D1116" s="6" t="s">
        <v>156</v>
      </c>
      <c r="E1116" s="1">
        <v>1978240.96</v>
      </c>
    </row>
    <row r="1117" spans="1:5" ht="15.6" x14ac:dyDescent="0.25">
      <c r="A1117" s="7" t="s">
        <v>466</v>
      </c>
      <c r="B1117" s="6" t="s">
        <v>1299</v>
      </c>
      <c r="C1117" s="6" t="s">
        <v>1300</v>
      </c>
      <c r="D1117" s="6" t="s">
        <v>518</v>
      </c>
      <c r="E1117" s="1">
        <v>1300</v>
      </c>
    </row>
    <row r="1118" spans="1:5" ht="15.6" x14ac:dyDescent="0.25">
      <c r="A1118" s="7" t="s">
        <v>466</v>
      </c>
      <c r="B1118" s="6" t="s">
        <v>1301</v>
      </c>
      <c r="C1118" s="6"/>
      <c r="D1118" s="6" t="s">
        <v>601</v>
      </c>
      <c r="E1118" s="1">
        <v>9167.1200000000008</v>
      </c>
    </row>
    <row r="1119" spans="1:5" ht="15.6" x14ac:dyDescent="0.25">
      <c r="A1119" s="7" t="s">
        <v>466</v>
      </c>
      <c r="B1119" s="6" t="s">
        <v>1302</v>
      </c>
      <c r="C1119" s="6"/>
      <c r="D1119" s="6" t="s">
        <v>58</v>
      </c>
      <c r="E1119" s="1">
        <v>3141.9300000000003</v>
      </c>
    </row>
    <row r="1120" spans="1:5" ht="15.6" x14ac:dyDescent="0.25">
      <c r="A1120" s="7" t="s">
        <v>466</v>
      </c>
      <c r="B1120" s="7" t="s">
        <v>1303</v>
      </c>
      <c r="C1120" s="6" t="s">
        <v>1304</v>
      </c>
      <c r="D1120" s="6" t="s">
        <v>522</v>
      </c>
      <c r="E1120" s="1">
        <v>215598.42</v>
      </c>
    </row>
    <row r="1121" spans="1:5" ht="15.6" x14ac:dyDescent="0.25">
      <c r="A1121" s="7" t="s">
        <v>466</v>
      </c>
      <c r="B1121" s="8"/>
      <c r="C1121" s="6" t="s">
        <v>1305</v>
      </c>
      <c r="D1121" s="6" t="s">
        <v>522</v>
      </c>
      <c r="E1121" s="1">
        <v>34488.21</v>
      </c>
    </row>
    <row r="1122" spans="1:5" ht="15.6" x14ac:dyDescent="0.25">
      <c r="A1122" s="7" t="s">
        <v>466</v>
      </c>
      <c r="B1122" s="9"/>
      <c r="C1122" s="6" t="s">
        <v>1306</v>
      </c>
      <c r="D1122" s="6" t="s">
        <v>522</v>
      </c>
      <c r="E1122" s="1">
        <v>10317</v>
      </c>
    </row>
    <row r="1123" spans="1:5" ht="15.6" x14ac:dyDescent="0.25">
      <c r="A1123" s="7" t="s">
        <v>466</v>
      </c>
      <c r="B1123" s="6" t="s">
        <v>1307</v>
      </c>
      <c r="C1123" s="6" t="s">
        <v>1308</v>
      </c>
      <c r="D1123" s="6" t="s">
        <v>601</v>
      </c>
      <c r="E1123" s="1">
        <v>323989.98</v>
      </c>
    </row>
    <row r="1124" spans="1:5" ht="15.6" x14ac:dyDescent="0.25">
      <c r="A1124" s="7" t="s">
        <v>466</v>
      </c>
      <c r="B1124" s="6" t="s">
        <v>1309</v>
      </c>
      <c r="C1124" s="6" t="s">
        <v>1310</v>
      </c>
      <c r="D1124" s="6" t="s">
        <v>1311</v>
      </c>
      <c r="E1124" s="1">
        <v>61765</v>
      </c>
    </row>
    <row r="1125" spans="1:5" ht="15.6" x14ac:dyDescent="0.25">
      <c r="A1125" s="7" t="s">
        <v>466</v>
      </c>
      <c r="B1125" s="7" t="s">
        <v>311</v>
      </c>
      <c r="C1125" s="6" t="s">
        <v>1312</v>
      </c>
      <c r="D1125" s="6" t="s">
        <v>36</v>
      </c>
      <c r="E1125" s="1">
        <v>486</v>
      </c>
    </row>
    <row r="1126" spans="1:5" ht="15.6" x14ac:dyDescent="0.25">
      <c r="A1126" s="7" t="s">
        <v>466</v>
      </c>
      <c r="B1126" s="8"/>
      <c r="C1126" s="6" t="s">
        <v>1313</v>
      </c>
      <c r="D1126" s="6" t="s">
        <v>36</v>
      </c>
      <c r="E1126" s="1">
        <v>605.80000000000007</v>
      </c>
    </row>
    <row r="1127" spans="1:5" ht="15.6" x14ac:dyDescent="0.25">
      <c r="A1127" s="7" t="s">
        <v>466</v>
      </c>
      <c r="B1127" s="8"/>
      <c r="C1127" s="6" t="s">
        <v>1314</v>
      </c>
      <c r="D1127" s="6" t="s">
        <v>30</v>
      </c>
      <c r="E1127" s="1">
        <v>324</v>
      </c>
    </row>
    <row r="1128" spans="1:5" ht="15.6" x14ac:dyDescent="0.25">
      <c r="A1128" s="7" t="s">
        <v>466</v>
      </c>
      <c r="B1128" s="8"/>
      <c r="C1128" s="6" t="s">
        <v>1315</v>
      </c>
      <c r="D1128" s="6" t="s">
        <v>36</v>
      </c>
      <c r="E1128" s="1">
        <v>486</v>
      </c>
    </row>
    <row r="1129" spans="1:5" ht="15.6" x14ac:dyDescent="0.25">
      <c r="A1129" s="7" t="s">
        <v>466</v>
      </c>
      <c r="B1129" s="8"/>
      <c r="C1129" s="6" t="s">
        <v>1316</v>
      </c>
      <c r="D1129" s="6" t="s">
        <v>36</v>
      </c>
      <c r="E1129" s="1">
        <v>486</v>
      </c>
    </row>
    <row r="1130" spans="1:5" ht="15.6" x14ac:dyDescent="0.25">
      <c r="A1130" s="7" t="s">
        <v>466</v>
      </c>
      <c r="B1130" s="8"/>
      <c r="C1130" s="6" t="s">
        <v>1317</v>
      </c>
      <c r="D1130" s="6" t="s">
        <v>36</v>
      </c>
      <c r="E1130" s="1">
        <v>1458</v>
      </c>
    </row>
    <row r="1131" spans="1:5" ht="15.6" x14ac:dyDescent="0.25">
      <c r="A1131" s="7" t="s">
        <v>466</v>
      </c>
      <c r="B1131" s="8"/>
      <c r="C1131" s="6" t="s">
        <v>1318</v>
      </c>
      <c r="D1131" s="6" t="s">
        <v>30</v>
      </c>
      <c r="E1131" s="1">
        <v>468</v>
      </c>
    </row>
    <row r="1132" spans="1:5" ht="15.6" x14ac:dyDescent="0.25">
      <c r="A1132" s="7" t="s">
        <v>466</v>
      </c>
      <c r="B1132" s="8"/>
      <c r="C1132" s="6" t="s">
        <v>1319</v>
      </c>
      <c r="D1132" s="6" t="s">
        <v>36</v>
      </c>
      <c r="E1132" s="1">
        <v>223.44</v>
      </c>
    </row>
    <row r="1133" spans="1:5" ht="15.6" x14ac:dyDescent="0.25">
      <c r="A1133" s="7" t="s">
        <v>466</v>
      </c>
      <c r="B1133" s="8"/>
      <c r="C1133" s="6" t="s">
        <v>1320</v>
      </c>
      <c r="D1133" s="6" t="s">
        <v>36</v>
      </c>
      <c r="E1133" s="1">
        <v>1031.3</v>
      </c>
    </row>
    <row r="1134" spans="1:5" ht="15.6" x14ac:dyDescent="0.25">
      <c r="A1134" s="7" t="s">
        <v>466</v>
      </c>
      <c r="B1134" s="8"/>
      <c r="C1134" s="6" t="s">
        <v>1321</v>
      </c>
      <c r="D1134" s="6" t="s">
        <v>36</v>
      </c>
      <c r="E1134" s="1">
        <v>495</v>
      </c>
    </row>
    <row r="1135" spans="1:5" ht="15.6" x14ac:dyDescent="0.25">
      <c r="A1135" s="7" t="s">
        <v>466</v>
      </c>
      <c r="B1135" s="8"/>
      <c r="C1135" s="6" t="s">
        <v>1322</v>
      </c>
      <c r="D1135" s="6" t="s">
        <v>36</v>
      </c>
      <c r="E1135" s="1">
        <v>486</v>
      </c>
    </row>
    <row r="1136" spans="1:5" ht="15.6" x14ac:dyDescent="0.25">
      <c r="A1136" s="7" t="s">
        <v>466</v>
      </c>
      <c r="B1136" s="8"/>
      <c r="C1136" s="6" t="s">
        <v>1323</v>
      </c>
      <c r="D1136" s="6" t="s">
        <v>36</v>
      </c>
      <c r="E1136" s="1">
        <v>405</v>
      </c>
    </row>
    <row r="1137" spans="1:5" ht="15.6" x14ac:dyDescent="0.25">
      <c r="A1137" s="7" t="s">
        <v>466</v>
      </c>
      <c r="B1137" s="8"/>
      <c r="C1137" s="6" t="s">
        <v>1324</v>
      </c>
      <c r="D1137" s="6" t="s">
        <v>36</v>
      </c>
      <c r="E1137" s="1">
        <v>405</v>
      </c>
    </row>
    <row r="1138" spans="1:5" ht="15.6" x14ac:dyDescent="0.25">
      <c r="A1138" s="7" t="s">
        <v>466</v>
      </c>
      <c r="B1138" s="8"/>
      <c r="C1138" s="6" t="s">
        <v>1325</v>
      </c>
      <c r="D1138" s="6" t="s">
        <v>36</v>
      </c>
      <c r="E1138" s="1">
        <v>270</v>
      </c>
    </row>
    <row r="1139" spans="1:5" ht="15.6" x14ac:dyDescent="0.25">
      <c r="A1139" s="7" t="s">
        <v>466</v>
      </c>
      <c r="B1139" s="8"/>
      <c r="C1139" s="6" t="s">
        <v>1326</v>
      </c>
      <c r="D1139" s="6" t="s">
        <v>36</v>
      </c>
      <c r="E1139" s="1">
        <v>81.67</v>
      </c>
    </row>
    <row r="1140" spans="1:5" ht="15.6" x14ac:dyDescent="0.25">
      <c r="A1140" s="7" t="s">
        <v>466</v>
      </c>
      <c r="B1140" s="8"/>
      <c r="C1140" s="6" t="s">
        <v>1327</v>
      </c>
      <c r="D1140" s="6" t="s">
        <v>30</v>
      </c>
      <c r="E1140" s="1">
        <v>67.5</v>
      </c>
    </row>
    <row r="1141" spans="1:5" ht="15.6" x14ac:dyDescent="0.25">
      <c r="A1141" s="7" t="s">
        <v>466</v>
      </c>
      <c r="B1141" s="8"/>
      <c r="C1141" s="6" t="s">
        <v>1328</v>
      </c>
      <c r="D1141" s="6" t="s">
        <v>36</v>
      </c>
      <c r="E1141" s="1">
        <v>972</v>
      </c>
    </row>
    <row r="1142" spans="1:5" ht="15.6" x14ac:dyDescent="0.25">
      <c r="A1142" s="7" t="s">
        <v>466</v>
      </c>
      <c r="B1142" s="8"/>
      <c r="C1142" s="6" t="s">
        <v>1329</v>
      </c>
      <c r="D1142" s="6" t="s">
        <v>36</v>
      </c>
      <c r="E1142" s="1">
        <v>223.44</v>
      </c>
    </row>
    <row r="1143" spans="1:5" ht="15.6" x14ac:dyDescent="0.25">
      <c r="A1143" s="7" t="s">
        <v>466</v>
      </c>
      <c r="B1143" s="8"/>
      <c r="C1143" s="6" t="s">
        <v>1330</v>
      </c>
      <c r="D1143" s="6" t="s">
        <v>36</v>
      </c>
      <c r="E1143" s="1">
        <v>972</v>
      </c>
    </row>
    <row r="1144" spans="1:5" ht="15.6" x14ac:dyDescent="0.25">
      <c r="A1144" s="7" t="s">
        <v>466</v>
      </c>
      <c r="B1144" s="8"/>
      <c r="C1144" s="6" t="s">
        <v>1331</v>
      </c>
      <c r="D1144" s="6" t="s">
        <v>76</v>
      </c>
      <c r="E1144" s="1">
        <v>100.58</v>
      </c>
    </row>
    <row r="1145" spans="1:5" ht="15.6" x14ac:dyDescent="0.25">
      <c r="A1145" s="7" t="s">
        <v>466</v>
      </c>
      <c r="B1145" s="8"/>
      <c r="C1145" s="6" t="s">
        <v>1332</v>
      </c>
      <c r="D1145" s="6" t="s">
        <v>766</v>
      </c>
      <c r="E1145" s="1">
        <v>270</v>
      </c>
    </row>
    <row r="1146" spans="1:5" ht="15.6" x14ac:dyDescent="0.25">
      <c r="A1146" s="7" t="s">
        <v>466</v>
      </c>
      <c r="B1146" s="9"/>
      <c r="C1146" s="6"/>
      <c r="D1146" s="6" t="s">
        <v>76</v>
      </c>
      <c r="E1146" s="1">
        <v>9.620000000000001</v>
      </c>
    </row>
    <row r="1147" spans="1:5" ht="15.6" x14ac:dyDescent="0.25">
      <c r="A1147" s="7" t="s">
        <v>466</v>
      </c>
      <c r="B1147" s="6" t="s">
        <v>1333</v>
      </c>
      <c r="C1147" s="6" t="s">
        <v>1334</v>
      </c>
      <c r="D1147" s="6" t="s">
        <v>455</v>
      </c>
      <c r="E1147" s="1">
        <v>5000</v>
      </c>
    </row>
    <row r="1148" spans="1:5" ht="15.6" x14ac:dyDescent="0.25">
      <c r="A1148" s="7" t="s">
        <v>466</v>
      </c>
      <c r="B1148" s="7" t="s">
        <v>1335</v>
      </c>
      <c r="C1148" s="6" t="s">
        <v>1336</v>
      </c>
      <c r="D1148" s="6" t="s">
        <v>1020</v>
      </c>
      <c r="E1148" s="1">
        <v>2006.5900000000001</v>
      </c>
    </row>
    <row r="1149" spans="1:5" ht="15.6" x14ac:dyDescent="0.25">
      <c r="A1149" s="7" t="s">
        <v>466</v>
      </c>
      <c r="B1149" s="9"/>
      <c r="C1149" s="6"/>
      <c r="D1149" s="6" t="s">
        <v>1020</v>
      </c>
      <c r="E1149" s="1">
        <v>0.57999999999999996</v>
      </c>
    </row>
    <row r="1150" spans="1:5" ht="15.6" x14ac:dyDescent="0.25">
      <c r="A1150" s="7" t="s">
        <v>466</v>
      </c>
      <c r="B1150" s="7" t="s">
        <v>1337</v>
      </c>
      <c r="C1150" s="7"/>
      <c r="D1150" s="6" t="s">
        <v>122</v>
      </c>
      <c r="E1150" s="1">
        <v>19230.95</v>
      </c>
    </row>
    <row r="1151" spans="1:5" ht="15.6" x14ac:dyDescent="0.25">
      <c r="A1151" s="7" t="s">
        <v>466</v>
      </c>
      <c r="B1151" s="8"/>
      <c r="C1151" s="8"/>
      <c r="D1151" s="6" t="s">
        <v>165</v>
      </c>
      <c r="E1151" s="1">
        <v>892.88</v>
      </c>
    </row>
    <row r="1152" spans="1:5" ht="15.6" x14ac:dyDescent="0.25">
      <c r="A1152" s="7" t="s">
        <v>466</v>
      </c>
      <c r="B1152" s="9"/>
      <c r="C1152" s="9"/>
      <c r="D1152" s="6" t="s">
        <v>58</v>
      </c>
      <c r="E1152" s="1">
        <v>1923.15</v>
      </c>
    </row>
    <row r="1153" spans="1:5" ht="15.6" x14ac:dyDescent="0.25">
      <c r="A1153" s="7" t="s">
        <v>466</v>
      </c>
      <c r="B1153" s="7" t="s">
        <v>1338</v>
      </c>
      <c r="C1153" s="6" t="s">
        <v>1339</v>
      </c>
      <c r="D1153" s="6" t="s">
        <v>522</v>
      </c>
      <c r="E1153" s="1">
        <v>40708.400000000001</v>
      </c>
    </row>
    <row r="1154" spans="1:5" ht="15.6" x14ac:dyDescent="0.25">
      <c r="A1154" s="7" t="s">
        <v>466</v>
      </c>
      <c r="B1154" s="8"/>
      <c r="C1154" s="6" t="s">
        <v>1340</v>
      </c>
      <c r="D1154" s="6" t="s">
        <v>522</v>
      </c>
      <c r="E1154" s="1">
        <v>101191.22</v>
      </c>
    </row>
    <row r="1155" spans="1:5" ht="15.6" x14ac:dyDescent="0.25">
      <c r="A1155" s="7" t="s">
        <v>466</v>
      </c>
      <c r="B1155" s="9"/>
      <c r="C1155" s="6" t="s">
        <v>1341</v>
      </c>
      <c r="D1155" s="6" t="s">
        <v>522</v>
      </c>
      <c r="E1155" s="1">
        <v>40124.730000000003</v>
      </c>
    </row>
    <row r="1156" spans="1:5" ht="15.6" x14ac:dyDescent="0.25">
      <c r="A1156" s="7" t="s">
        <v>466</v>
      </c>
      <c r="B1156" s="6" t="s">
        <v>1342</v>
      </c>
      <c r="C1156" s="6"/>
      <c r="D1156" s="6" t="s">
        <v>179</v>
      </c>
      <c r="E1156" s="1">
        <v>99</v>
      </c>
    </row>
    <row r="1157" spans="1:5" ht="15.6" x14ac:dyDescent="0.25">
      <c r="A1157" s="7" t="s">
        <v>466</v>
      </c>
      <c r="B1157" s="7" t="s">
        <v>1343</v>
      </c>
      <c r="C1157" s="6" t="s">
        <v>1344</v>
      </c>
      <c r="D1157" s="6" t="s">
        <v>522</v>
      </c>
      <c r="E1157" s="1">
        <v>53148.480000000003</v>
      </c>
    </row>
    <row r="1158" spans="1:5" ht="15.6" x14ac:dyDescent="0.25">
      <c r="A1158" s="7" t="s">
        <v>466</v>
      </c>
      <c r="B1158" s="8"/>
      <c r="C1158" s="6" t="s">
        <v>1345</v>
      </c>
      <c r="D1158" s="6" t="s">
        <v>522</v>
      </c>
      <c r="E1158" s="1">
        <v>29516.82</v>
      </c>
    </row>
    <row r="1159" spans="1:5" ht="15.6" x14ac:dyDescent="0.25">
      <c r="A1159" s="7" t="s">
        <v>466</v>
      </c>
      <c r="B1159" s="8"/>
      <c r="C1159" s="6" t="s">
        <v>1346</v>
      </c>
      <c r="D1159" s="6" t="s">
        <v>522</v>
      </c>
      <c r="E1159" s="1">
        <v>22204.25</v>
      </c>
    </row>
    <row r="1160" spans="1:5" ht="15.6" x14ac:dyDescent="0.25">
      <c r="A1160" s="7" t="s">
        <v>466</v>
      </c>
      <c r="B1160" s="8"/>
      <c r="C1160" s="6" t="s">
        <v>1347</v>
      </c>
      <c r="D1160" s="6" t="s">
        <v>522</v>
      </c>
      <c r="E1160" s="1">
        <v>140</v>
      </c>
    </row>
    <row r="1161" spans="1:5" ht="15.6" x14ac:dyDescent="0.25">
      <c r="A1161" s="7" t="s">
        <v>466</v>
      </c>
      <c r="B1161" s="9"/>
      <c r="C1161" s="6" t="s">
        <v>1348</v>
      </c>
      <c r="D1161" s="6" t="s">
        <v>522</v>
      </c>
      <c r="E1161" s="1">
        <v>9597.5</v>
      </c>
    </row>
    <row r="1162" spans="1:5" ht="15.6" x14ac:dyDescent="0.25">
      <c r="A1162" s="7" t="s">
        <v>466</v>
      </c>
      <c r="B1162" s="6" t="s">
        <v>1349</v>
      </c>
      <c r="C1162" s="6" t="s">
        <v>1350</v>
      </c>
      <c r="D1162" s="6" t="s">
        <v>537</v>
      </c>
      <c r="E1162" s="1">
        <v>21100</v>
      </c>
    </row>
    <row r="1163" spans="1:5" ht="15.6" x14ac:dyDescent="0.25">
      <c r="A1163" s="7" t="s">
        <v>466</v>
      </c>
      <c r="B1163" s="6" t="s">
        <v>1351</v>
      </c>
      <c r="C1163" s="6" t="s">
        <v>1352</v>
      </c>
      <c r="D1163" s="6" t="s">
        <v>308</v>
      </c>
      <c r="E1163" s="1">
        <v>3000</v>
      </c>
    </row>
    <row r="1164" spans="1:5" ht="15.6" x14ac:dyDescent="0.25">
      <c r="A1164" s="7" t="s">
        <v>466</v>
      </c>
      <c r="B1164" s="6" t="s">
        <v>1353</v>
      </c>
      <c r="C1164" s="6" t="s">
        <v>1354</v>
      </c>
      <c r="D1164" s="6" t="s">
        <v>67</v>
      </c>
      <c r="E1164" s="1">
        <v>6800</v>
      </c>
    </row>
    <row r="1165" spans="1:5" ht="15.6" x14ac:dyDescent="0.25">
      <c r="A1165" s="7" t="s">
        <v>466</v>
      </c>
      <c r="B1165" s="6" t="s">
        <v>1355</v>
      </c>
      <c r="C1165" s="6" t="s">
        <v>1356</v>
      </c>
      <c r="D1165" s="6" t="s">
        <v>601</v>
      </c>
      <c r="E1165" s="1">
        <v>885078.9</v>
      </c>
    </row>
    <row r="1166" spans="1:5" ht="15.6" x14ac:dyDescent="0.25">
      <c r="A1166" s="7" t="s">
        <v>466</v>
      </c>
      <c r="B1166" s="7" t="s">
        <v>1357</v>
      </c>
      <c r="C1166" s="6" t="s">
        <v>1358</v>
      </c>
      <c r="D1166" s="6" t="s">
        <v>601</v>
      </c>
      <c r="E1166" s="1">
        <v>247532.88</v>
      </c>
    </row>
    <row r="1167" spans="1:5" ht="15.6" x14ac:dyDescent="0.25">
      <c r="A1167" s="7" t="s">
        <v>466</v>
      </c>
      <c r="B1167" s="9"/>
      <c r="C1167" s="6" t="s">
        <v>1359</v>
      </c>
      <c r="D1167" s="6" t="s">
        <v>601</v>
      </c>
      <c r="E1167" s="1">
        <v>1384669.8599999999</v>
      </c>
    </row>
    <row r="1168" spans="1:5" ht="15.6" x14ac:dyDescent="0.25">
      <c r="A1168" s="7" t="s">
        <v>466</v>
      </c>
      <c r="B1168" s="6" t="s">
        <v>1360</v>
      </c>
      <c r="C1168" s="6" t="s">
        <v>1361</v>
      </c>
      <c r="D1168" s="6" t="s">
        <v>601</v>
      </c>
      <c r="E1168" s="1">
        <v>23632.78</v>
      </c>
    </row>
    <row r="1169" spans="1:5" ht="15.6" x14ac:dyDescent="0.25">
      <c r="A1169" s="7" t="s">
        <v>466</v>
      </c>
      <c r="B1169" s="6" t="s">
        <v>1362</v>
      </c>
      <c r="C1169" s="6"/>
      <c r="D1169" s="6" t="s">
        <v>601</v>
      </c>
      <c r="E1169" s="1">
        <v>3190</v>
      </c>
    </row>
    <row r="1170" spans="1:5" ht="15.6" x14ac:dyDescent="0.25">
      <c r="A1170" s="7" t="s">
        <v>466</v>
      </c>
      <c r="B1170" s="6" t="s">
        <v>1363</v>
      </c>
      <c r="C1170" s="6"/>
      <c r="D1170" s="6" t="s">
        <v>601</v>
      </c>
      <c r="E1170" s="1">
        <v>58</v>
      </c>
    </row>
    <row r="1171" spans="1:5" ht="15.6" x14ac:dyDescent="0.25">
      <c r="A1171" s="7" t="s">
        <v>466</v>
      </c>
      <c r="B1171" s="6" t="s">
        <v>1364</v>
      </c>
      <c r="C1171" s="6" t="s">
        <v>1365</v>
      </c>
      <c r="D1171" s="6" t="s">
        <v>378</v>
      </c>
      <c r="E1171" s="1">
        <v>22405</v>
      </c>
    </row>
    <row r="1172" spans="1:5" ht="15.6" x14ac:dyDescent="0.25">
      <c r="A1172" s="7" t="s">
        <v>466</v>
      </c>
      <c r="B1172" s="6" t="s">
        <v>1366</v>
      </c>
      <c r="C1172" s="6" t="s">
        <v>1367</v>
      </c>
      <c r="D1172" s="6" t="s">
        <v>56</v>
      </c>
      <c r="E1172" s="1">
        <v>2550</v>
      </c>
    </row>
    <row r="1173" spans="1:5" ht="15.6" x14ac:dyDescent="0.25">
      <c r="A1173" s="7" t="s">
        <v>466</v>
      </c>
      <c r="B1173" s="7" t="s">
        <v>1368</v>
      </c>
      <c r="C1173" s="6" t="s">
        <v>1369</v>
      </c>
      <c r="D1173" s="6" t="s">
        <v>308</v>
      </c>
      <c r="E1173" s="1">
        <v>4800</v>
      </c>
    </row>
    <row r="1174" spans="1:5" ht="15.6" x14ac:dyDescent="0.25">
      <c r="A1174" s="7" t="s">
        <v>466</v>
      </c>
      <c r="B1174" s="9"/>
      <c r="C1174" s="6"/>
      <c r="D1174" s="6" t="s">
        <v>56</v>
      </c>
      <c r="E1174" s="1">
        <v>5825</v>
      </c>
    </row>
    <row r="1175" spans="1:5" ht="15.6" x14ac:dyDescent="0.25">
      <c r="A1175" s="7" t="s">
        <v>466</v>
      </c>
      <c r="B1175" s="6" t="s">
        <v>1370</v>
      </c>
      <c r="C1175" s="6" t="s">
        <v>1371</v>
      </c>
      <c r="D1175" s="6" t="s">
        <v>455</v>
      </c>
      <c r="E1175" s="1">
        <v>347417.05</v>
      </c>
    </row>
    <row r="1176" spans="1:5" ht="15.6" x14ac:dyDescent="0.25">
      <c r="A1176" s="7" t="s">
        <v>466</v>
      </c>
      <c r="B1176" s="6" t="s">
        <v>1372</v>
      </c>
      <c r="C1176" s="6" t="s">
        <v>1373</v>
      </c>
      <c r="D1176" s="6" t="s">
        <v>455</v>
      </c>
      <c r="E1176" s="1">
        <v>922987.02</v>
      </c>
    </row>
    <row r="1177" spans="1:5" ht="15.6" x14ac:dyDescent="0.25">
      <c r="A1177" s="7" t="s">
        <v>466</v>
      </c>
      <c r="B1177" s="6" t="s">
        <v>1374</v>
      </c>
      <c r="C1177" s="6" t="s">
        <v>1375</v>
      </c>
      <c r="D1177" s="6" t="s">
        <v>518</v>
      </c>
      <c r="E1177" s="1">
        <v>4870</v>
      </c>
    </row>
    <row r="1178" spans="1:5" ht="15.6" x14ac:dyDescent="0.25">
      <c r="A1178" s="7" t="s">
        <v>466</v>
      </c>
      <c r="B1178" s="6" t="s">
        <v>1376</v>
      </c>
      <c r="C1178" s="6" t="s">
        <v>1377</v>
      </c>
      <c r="D1178" s="6" t="s">
        <v>455</v>
      </c>
      <c r="E1178" s="1">
        <v>174577.98</v>
      </c>
    </row>
    <row r="1179" spans="1:5" ht="15.6" x14ac:dyDescent="0.25">
      <c r="A1179" s="7" t="s">
        <v>466</v>
      </c>
      <c r="B1179" s="6" t="s">
        <v>1378</v>
      </c>
      <c r="C1179" s="6" t="s">
        <v>1379</v>
      </c>
      <c r="D1179" s="6" t="s">
        <v>116</v>
      </c>
      <c r="E1179" s="1">
        <v>672.30000000000007</v>
      </c>
    </row>
    <row r="1180" spans="1:5" ht="15.6" x14ac:dyDescent="0.25">
      <c r="A1180" s="7" t="s">
        <v>466</v>
      </c>
      <c r="B1180" s="7" t="s">
        <v>96</v>
      </c>
      <c r="C1180" s="6" t="s">
        <v>97</v>
      </c>
      <c r="D1180" s="6" t="s">
        <v>98</v>
      </c>
      <c r="E1180" s="1">
        <v>1697.5900000000001</v>
      </c>
    </row>
    <row r="1181" spans="1:5" ht="15.6" x14ac:dyDescent="0.25">
      <c r="A1181" s="7" t="s">
        <v>466</v>
      </c>
      <c r="B1181" s="8"/>
      <c r="C1181" s="6" t="s">
        <v>99</v>
      </c>
      <c r="D1181" s="6" t="s">
        <v>98</v>
      </c>
      <c r="E1181" s="1">
        <v>1741.8</v>
      </c>
    </row>
    <row r="1182" spans="1:5" ht="15.6" x14ac:dyDescent="0.25">
      <c r="A1182" s="7" t="s">
        <v>466</v>
      </c>
      <c r="B1182" s="8"/>
      <c r="C1182" s="7"/>
      <c r="D1182" s="6" t="s">
        <v>98</v>
      </c>
      <c r="E1182" s="1">
        <v>0.05</v>
      </c>
    </row>
    <row r="1183" spans="1:5" ht="15.6" x14ac:dyDescent="0.25">
      <c r="A1183" s="7" t="s">
        <v>466</v>
      </c>
      <c r="B1183" s="9"/>
      <c r="C1183" s="9"/>
      <c r="D1183" s="6" t="s">
        <v>14</v>
      </c>
      <c r="E1183" s="1">
        <v>927.86</v>
      </c>
    </row>
    <row r="1184" spans="1:5" ht="15.6" x14ac:dyDescent="0.25">
      <c r="A1184" s="7" t="s">
        <v>466</v>
      </c>
      <c r="B1184" s="6" t="s">
        <v>100</v>
      </c>
      <c r="C1184" s="6"/>
      <c r="D1184" s="6" t="s">
        <v>14</v>
      </c>
      <c r="E1184" s="1">
        <v>10141.86</v>
      </c>
    </row>
    <row r="1185" spans="1:5" ht="15.6" x14ac:dyDescent="0.25">
      <c r="A1185" s="7" t="s">
        <v>466</v>
      </c>
      <c r="B1185" s="6" t="s">
        <v>1380</v>
      </c>
      <c r="C1185" s="6" t="s">
        <v>1381</v>
      </c>
      <c r="D1185" s="6" t="s">
        <v>518</v>
      </c>
      <c r="E1185" s="1">
        <v>1057</v>
      </c>
    </row>
    <row r="1186" spans="1:5" ht="15.6" x14ac:dyDescent="0.25">
      <c r="A1186" s="7" t="s">
        <v>466</v>
      </c>
      <c r="B1186" s="7" t="s">
        <v>1382</v>
      </c>
      <c r="C1186" s="6" t="s">
        <v>1383</v>
      </c>
      <c r="D1186" s="6" t="s">
        <v>495</v>
      </c>
      <c r="E1186" s="1">
        <v>774.06000000000006</v>
      </c>
    </row>
    <row r="1187" spans="1:5" ht="15.6" x14ac:dyDescent="0.25">
      <c r="A1187" s="7" t="s">
        <v>466</v>
      </c>
      <c r="B1187" s="9"/>
      <c r="C1187" s="6"/>
      <c r="D1187" s="6" t="s">
        <v>495</v>
      </c>
      <c r="E1187" s="1">
        <v>0.01</v>
      </c>
    </row>
    <row r="1188" spans="1:5" ht="15.6" x14ac:dyDescent="0.25">
      <c r="A1188" s="7" t="s">
        <v>466</v>
      </c>
      <c r="B1188" s="7" t="s">
        <v>105</v>
      </c>
      <c r="C1188" s="6" t="s">
        <v>1384</v>
      </c>
      <c r="D1188" s="6" t="s">
        <v>177</v>
      </c>
      <c r="E1188" s="1">
        <v>2800</v>
      </c>
    </row>
    <row r="1189" spans="1:5" ht="15.6" x14ac:dyDescent="0.25">
      <c r="A1189" s="7" t="s">
        <v>466</v>
      </c>
      <c r="B1189" s="8"/>
      <c r="C1189" s="6" t="s">
        <v>1385</v>
      </c>
      <c r="D1189" s="6" t="s">
        <v>67</v>
      </c>
      <c r="E1189" s="1">
        <v>36450</v>
      </c>
    </row>
    <row r="1190" spans="1:5" ht="15.6" x14ac:dyDescent="0.25">
      <c r="A1190" s="7" t="s">
        <v>466</v>
      </c>
      <c r="B1190" s="9"/>
      <c r="C1190" s="6" t="s">
        <v>1386</v>
      </c>
      <c r="D1190" s="6" t="s">
        <v>177</v>
      </c>
      <c r="E1190" s="1">
        <v>1750</v>
      </c>
    </row>
    <row r="1191" spans="1:5" ht="15.6" x14ac:dyDescent="0.25">
      <c r="A1191" s="7" t="s">
        <v>466</v>
      </c>
      <c r="B1191" s="7" t="s">
        <v>1387</v>
      </c>
      <c r="C1191" s="6" t="s">
        <v>1388</v>
      </c>
      <c r="D1191" s="6" t="s">
        <v>122</v>
      </c>
      <c r="E1191" s="1">
        <v>64790.3</v>
      </c>
    </row>
    <row r="1192" spans="1:5" ht="15.6" x14ac:dyDescent="0.25">
      <c r="A1192" s="7" t="s">
        <v>466</v>
      </c>
      <c r="B1192" s="9"/>
      <c r="C1192" s="6"/>
      <c r="D1192" s="6" t="s">
        <v>122</v>
      </c>
      <c r="E1192" s="1">
        <v>0</v>
      </c>
    </row>
    <row r="1193" spans="1:5" ht="15.6" x14ac:dyDescent="0.25">
      <c r="A1193" s="7" t="s">
        <v>466</v>
      </c>
      <c r="B1193" s="6" t="s">
        <v>1389</v>
      </c>
      <c r="C1193" s="6" t="s">
        <v>1390</v>
      </c>
      <c r="D1193" s="6" t="s">
        <v>104</v>
      </c>
      <c r="E1193" s="1">
        <v>2598</v>
      </c>
    </row>
    <row r="1194" spans="1:5" ht="15.6" x14ac:dyDescent="0.25">
      <c r="A1194" s="7" t="s">
        <v>466</v>
      </c>
      <c r="B1194" s="6" t="s">
        <v>1391</v>
      </c>
      <c r="C1194" s="6" t="s">
        <v>1392</v>
      </c>
      <c r="D1194" s="6" t="s">
        <v>601</v>
      </c>
      <c r="E1194" s="1">
        <v>25549.98</v>
      </c>
    </row>
    <row r="1195" spans="1:5" ht="15.6" x14ac:dyDescent="0.25">
      <c r="A1195" s="7" t="s">
        <v>466</v>
      </c>
      <c r="B1195" s="6" t="s">
        <v>1393</v>
      </c>
      <c r="C1195" s="6" t="s">
        <v>1394</v>
      </c>
      <c r="D1195" s="6" t="s">
        <v>421</v>
      </c>
      <c r="E1195" s="1">
        <v>340</v>
      </c>
    </row>
    <row r="1196" spans="1:5" ht="15.6" x14ac:dyDescent="0.25">
      <c r="A1196" s="7" t="s">
        <v>466</v>
      </c>
      <c r="B1196" s="6" t="s">
        <v>1395</v>
      </c>
      <c r="C1196" s="6" t="s">
        <v>1396</v>
      </c>
      <c r="D1196" s="6" t="s">
        <v>455</v>
      </c>
      <c r="E1196" s="1">
        <v>599341.36</v>
      </c>
    </row>
    <row r="1197" spans="1:5" ht="15.6" x14ac:dyDescent="0.25">
      <c r="A1197" s="7" t="s">
        <v>466</v>
      </c>
      <c r="B1197" s="7" t="s">
        <v>1397</v>
      </c>
      <c r="C1197" s="6" t="s">
        <v>1398</v>
      </c>
      <c r="D1197" s="6" t="s">
        <v>378</v>
      </c>
      <c r="E1197" s="1">
        <v>1204958.94</v>
      </c>
    </row>
    <row r="1198" spans="1:5" ht="15.6" x14ac:dyDescent="0.25">
      <c r="A1198" s="7" t="s">
        <v>466</v>
      </c>
      <c r="B1198" s="8"/>
      <c r="C1198" s="6" t="s">
        <v>1399</v>
      </c>
      <c r="D1198" s="6" t="s">
        <v>378</v>
      </c>
      <c r="E1198" s="1">
        <v>14023.14</v>
      </c>
    </row>
    <row r="1199" spans="1:5" ht="15.6" x14ac:dyDescent="0.25">
      <c r="A1199" s="7" t="s">
        <v>466</v>
      </c>
      <c r="B1199" s="8"/>
      <c r="C1199" s="7"/>
      <c r="D1199" s="6" t="s">
        <v>122</v>
      </c>
      <c r="E1199" s="1">
        <v>962615.92</v>
      </c>
    </row>
    <row r="1200" spans="1:5" ht="15.6" x14ac:dyDescent="0.25">
      <c r="A1200" s="7" t="s">
        <v>466</v>
      </c>
      <c r="B1200" s="8"/>
      <c r="C1200" s="8"/>
      <c r="D1200" s="6" t="s">
        <v>179</v>
      </c>
      <c r="E1200" s="1">
        <v>2252</v>
      </c>
    </row>
    <row r="1201" spans="1:5" ht="15.6" x14ac:dyDescent="0.25">
      <c r="A1201" s="7" t="s">
        <v>466</v>
      </c>
      <c r="B1201" s="9"/>
      <c r="C1201" s="9"/>
      <c r="D1201" s="6" t="s">
        <v>58</v>
      </c>
      <c r="E1201" s="1">
        <v>1034602.05</v>
      </c>
    </row>
    <row r="1202" spans="1:5" ht="15.6" x14ac:dyDescent="0.25">
      <c r="A1202" s="7" t="s">
        <v>466</v>
      </c>
      <c r="B1202" s="7" t="s">
        <v>1400</v>
      </c>
      <c r="C1202" s="6" t="s">
        <v>1401</v>
      </c>
      <c r="D1202" s="6" t="s">
        <v>522</v>
      </c>
      <c r="E1202" s="1">
        <v>85296.16</v>
      </c>
    </row>
    <row r="1203" spans="1:5" ht="15.6" x14ac:dyDescent="0.25">
      <c r="A1203" s="7" t="s">
        <v>466</v>
      </c>
      <c r="B1203" s="8"/>
      <c r="C1203" s="6" t="s">
        <v>1402</v>
      </c>
      <c r="D1203" s="6" t="s">
        <v>522</v>
      </c>
      <c r="E1203" s="1">
        <v>12343.130000000001</v>
      </c>
    </row>
    <row r="1204" spans="1:5" ht="15.6" x14ac:dyDescent="0.25">
      <c r="A1204" s="7" t="s">
        <v>466</v>
      </c>
      <c r="B1204" s="8"/>
      <c r="C1204" s="6" t="s">
        <v>1403</v>
      </c>
      <c r="D1204" s="6" t="s">
        <v>522</v>
      </c>
      <c r="E1204" s="1">
        <v>3873557.5700000003</v>
      </c>
    </row>
    <row r="1205" spans="1:5" ht="15.6" x14ac:dyDescent="0.25">
      <c r="A1205" s="7" t="s">
        <v>466</v>
      </c>
      <c r="B1205" s="8"/>
      <c r="C1205" s="6" t="s">
        <v>1404</v>
      </c>
      <c r="D1205" s="6" t="s">
        <v>522</v>
      </c>
      <c r="E1205" s="1">
        <v>1120890.24</v>
      </c>
    </row>
    <row r="1206" spans="1:5" ht="15.6" x14ac:dyDescent="0.25">
      <c r="A1206" s="7" t="s">
        <v>466</v>
      </c>
      <c r="B1206" s="8"/>
      <c r="C1206" s="6" t="s">
        <v>1405</v>
      </c>
      <c r="D1206" s="6" t="s">
        <v>522</v>
      </c>
      <c r="E1206" s="1">
        <v>750.5</v>
      </c>
    </row>
    <row r="1207" spans="1:5" ht="15.6" x14ac:dyDescent="0.25">
      <c r="A1207" s="7" t="s">
        <v>466</v>
      </c>
      <c r="B1207" s="8"/>
      <c r="C1207" s="6" t="s">
        <v>1406</v>
      </c>
      <c r="D1207" s="6" t="s">
        <v>522</v>
      </c>
      <c r="E1207" s="1">
        <v>12835.5</v>
      </c>
    </row>
    <row r="1208" spans="1:5" ht="15.6" x14ac:dyDescent="0.25">
      <c r="A1208" s="7" t="s">
        <v>466</v>
      </c>
      <c r="B1208" s="8"/>
      <c r="C1208" s="6" t="s">
        <v>1407</v>
      </c>
      <c r="D1208" s="6" t="s">
        <v>522</v>
      </c>
      <c r="E1208" s="1">
        <v>93815.23</v>
      </c>
    </row>
    <row r="1209" spans="1:5" ht="15.6" x14ac:dyDescent="0.25">
      <c r="A1209" s="7" t="s">
        <v>466</v>
      </c>
      <c r="B1209" s="8"/>
      <c r="C1209" s="6" t="s">
        <v>1408</v>
      </c>
      <c r="D1209" s="6" t="s">
        <v>522</v>
      </c>
      <c r="E1209" s="1">
        <v>58078.01</v>
      </c>
    </row>
    <row r="1210" spans="1:5" ht="15.6" x14ac:dyDescent="0.25">
      <c r="A1210" s="7" t="s">
        <v>466</v>
      </c>
      <c r="B1210" s="9"/>
      <c r="C1210" s="6"/>
      <c r="D1210" s="6" t="s">
        <v>1409</v>
      </c>
      <c r="E1210" s="1">
        <v>143351.89000000001</v>
      </c>
    </row>
    <row r="1211" spans="1:5" ht="15.6" x14ac:dyDescent="0.25">
      <c r="A1211" s="7" t="s">
        <v>466</v>
      </c>
      <c r="B1211" s="7" t="s">
        <v>1410</v>
      </c>
      <c r="C1211" s="6" t="s">
        <v>1411</v>
      </c>
      <c r="D1211" s="6" t="s">
        <v>601</v>
      </c>
      <c r="E1211" s="1">
        <v>9687208.9399999995</v>
      </c>
    </row>
    <row r="1212" spans="1:5" ht="15.6" x14ac:dyDescent="0.25">
      <c r="A1212" s="7" t="s">
        <v>466</v>
      </c>
      <c r="B1212" s="9"/>
      <c r="C1212" s="6" t="s">
        <v>1412</v>
      </c>
      <c r="D1212" s="6" t="s">
        <v>601</v>
      </c>
      <c r="E1212" s="1">
        <v>1401701.26</v>
      </c>
    </row>
    <row r="1213" spans="1:5" ht="15.6" x14ac:dyDescent="0.25">
      <c r="A1213" s="7" t="s">
        <v>466</v>
      </c>
      <c r="B1213" s="6" t="s">
        <v>1413</v>
      </c>
      <c r="C1213" s="6" t="s">
        <v>1414</v>
      </c>
      <c r="D1213" s="6" t="s">
        <v>378</v>
      </c>
      <c r="E1213" s="1">
        <v>36000</v>
      </c>
    </row>
    <row r="1214" spans="1:5" ht="15.6" x14ac:dyDescent="0.25">
      <c r="A1214" s="7" t="s">
        <v>466</v>
      </c>
      <c r="B1214" s="7" t="s">
        <v>1415</v>
      </c>
      <c r="C1214" s="6" t="s">
        <v>1416</v>
      </c>
      <c r="D1214" s="6" t="s">
        <v>455</v>
      </c>
      <c r="E1214" s="1">
        <v>44262.3</v>
      </c>
    </row>
    <row r="1215" spans="1:5" ht="15.6" x14ac:dyDescent="0.25">
      <c r="A1215" s="7" t="s">
        <v>466</v>
      </c>
      <c r="B1215" s="9"/>
      <c r="C1215" s="6" t="s">
        <v>1417</v>
      </c>
      <c r="D1215" s="6" t="s">
        <v>570</v>
      </c>
      <c r="E1215" s="1">
        <v>32089.55</v>
      </c>
    </row>
    <row r="1216" spans="1:5" ht="15.6" x14ac:dyDescent="0.25">
      <c r="A1216" s="7" t="s">
        <v>466</v>
      </c>
      <c r="B1216" s="7" t="s">
        <v>1418</v>
      </c>
      <c r="C1216" s="6" t="s">
        <v>1419</v>
      </c>
      <c r="D1216" s="6" t="s">
        <v>122</v>
      </c>
      <c r="E1216" s="1">
        <v>10779.49</v>
      </c>
    </row>
    <row r="1217" spans="1:5" ht="15.6" x14ac:dyDescent="0.25">
      <c r="A1217" s="7" t="s">
        <v>466</v>
      </c>
      <c r="B1217" s="8"/>
      <c r="C1217" s="6" t="s">
        <v>1420</v>
      </c>
      <c r="D1217" s="6" t="s">
        <v>122</v>
      </c>
      <c r="E1217" s="1">
        <v>3350685.72</v>
      </c>
    </row>
    <row r="1218" spans="1:5" ht="15.6" x14ac:dyDescent="0.25">
      <c r="A1218" s="7" t="s">
        <v>466</v>
      </c>
      <c r="B1218" s="9"/>
      <c r="C1218" s="6"/>
      <c r="D1218" s="6" t="s">
        <v>122</v>
      </c>
      <c r="E1218" s="1">
        <v>0</v>
      </c>
    </row>
    <row r="1219" spans="1:5" ht="15.6" x14ac:dyDescent="0.25">
      <c r="A1219" s="7" t="s">
        <v>466</v>
      </c>
      <c r="B1219" s="7" t="s">
        <v>1421</v>
      </c>
      <c r="C1219" s="7"/>
      <c r="D1219" s="6" t="s">
        <v>179</v>
      </c>
      <c r="E1219" s="1">
        <v>323</v>
      </c>
    </row>
    <row r="1220" spans="1:5" ht="15.6" x14ac:dyDescent="0.25">
      <c r="A1220" s="7" t="s">
        <v>466</v>
      </c>
      <c r="B1220" s="9"/>
      <c r="C1220" s="9"/>
      <c r="D1220" s="6" t="s">
        <v>165</v>
      </c>
      <c r="E1220" s="1">
        <v>539.78</v>
      </c>
    </row>
    <row r="1221" spans="1:5" ht="15.6" x14ac:dyDescent="0.25">
      <c r="A1221" s="7" t="s">
        <v>466</v>
      </c>
      <c r="B1221" s="7" t="s">
        <v>1422</v>
      </c>
      <c r="C1221" s="6" t="s">
        <v>1423</v>
      </c>
      <c r="D1221" s="6" t="s">
        <v>522</v>
      </c>
      <c r="E1221" s="1">
        <v>180135.59</v>
      </c>
    </row>
    <row r="1222" spans="1:5" ht="15.6" x14ac:dyDescent="0.25">
      <c r="A1222" s="7" t="s">
        <v>466</v>
      </c>
      <c r="B1222" s="9"/>
      <c r="C1222" s="6" t="s">
        <v>1424</v>
      </c>
      <c r="D1222" s="6" t="s">
        <v>522</v>
      </c>
      <c r="E1222" s="1">
        <v>55837.35</v>
      </c>
    </row>
    <row r="1223" spans="1:5" ht="15.6" x14ac:dyDescent="0.25">
      <c r="A1223" s="7" t="s">
        <v>466</v>
      </c>
      <c r="B1223" s="6" t="s">
        <v>1425</v>
      </c>
      <c r="C1223" s="6" t="s">
        <v>1426</v>
      </c>
      <c r="D1223" s="6" t="s">
        <v>601</v>
      </c>
      <c r="E1223" s="1">
        <v>27375</v>
      </c>
    </row>
    <row r="1224" spans="1:5" ht="15.6" x14ac:dyDescent="0.25">
      <c r="A1224" s="7" t="s">
        <v>466</v>
      </c>
      <c r="B1224" s="6" t="s">
        <v>1427</v>
      </c>
      <c r="C1224" s="6"/>
      <c r="D1224" s="6" t="s">
        <v>537</v>
      </c>
      <c r="E1224" s="1">
        <v>11850</v>
      </c>
    </row>
    <row r="1225" spans="1:5" ht="15.6" x14ac:dyDescent="0.25">
      <c r="A1225" s="7" t="s">
        <v>466</v>
      </c>
      <c r="B1225" s="7" t="s">
        <v>1428</v>
      </c>
      <c r="C1225" s="6" t="s">
        <v>1429</v>
      </c>
      <c r="D1225" s="6" t="s">
        <v>522</v>
      </c>
      <c r="E1225" s="1">
        <v>66218.02</v>
      </c>
    </row>
    <row r="1226" spans="1:5" ht="15.6" x14ac:dyDescent="0.25">
      <c r="A1226" s="7" t="s">
        <v>466</v>
      </c>
      <c r="B1226" s="9"/>
      <c r="C1226" s="6" t="s">
        <v>1430</v>
      </c>
      <c r="D1226" s="6" t="s">
        <v>522</v>
      </c>
      <c r="E1226" s="1">
        <v>57530.22</v>
      </c>
    </row>
    <row r="1227" spans="1:5" ht="15.6" x14ac:dyDescent="0.25">
      <c r="A1227" s="7" t="s">
        <v>466</v>
      </c>
      <c r="B1227" s="7" t="s">
        <v>1431</v>
      </c>
      <c r="C1227" s="6" t="s">
        <v>1432</v>
      </c>
      <c r="D1227" s="6" t="s">
        <v>522</v>
      </c>
      <c r="E1227" s="1">
        <v>19598.77</v>
      </c>
    </row>
    <row r="1228" spans="1:5" ht="15.6" x14ac:dyDescent="0.25">
      <c r="A1228" s="7" t="s">
        <v>466</v>
      </c>
      <c r="B1228" s="9"/>
      <c r="C1228" s="6" t="s">
        <v>1433</v>
      </c>
      <c r="D1228" s="6" t="s">
        <v>522</v>
      </c>
      <c r="E1228" s="1">
        <v>18912.13</v>
      </c>
    </row>
    <row r="1229" spans="1:5" ht="15.6" x14ac:dyDescent="0.25">
      <c r="A1229" s="7" t="s">
        <v>466</v>
      </c>
      <c r="B1229" s="7" t="s">
        <v>1434</v>
      </c>
      <c r="C1229" s="6" t="s">
        <v>1435</v>
      </c>
      <c r="D1229" s="6" t="s">
        <v>308</v>
      </c>
      <c r="E1229" s="1">
        <v>2556.1</v>
      </c>
    </row>
    <row r="1230" spans="1:5" ht="15.6" x14ac:dyDescent="0.25">
      <c r="A1230" s="7" t="s">
        <v>466</v>
      </c>
      <c r="B1230" s="8"/>
      <c r="C1230" s="6" t="s">
        <v>1436</v>
      </c>
      <c r="D1230" s="6" t="s">
        <v>122</v>
      </c>
      <c r="E1230" s="1">
        <v>127321.94</v>
      </c>
    </row>
    <row r="1231" spans="1:5" ht="15.6" x14ac:dyDescent="0.25">
      <c r="A1231" s="7" t="s">
        <v>466</v>
      </c>
      <c r="B1231" s="8"/>
      <c r="C1231" s="6" t="s">
        <v>1437</v>
      </c>
      <c r="D1231" s="6" t="s">
        <v>122</v>
      </c>
      <c r="E1231" s="1">
        <v>161432.69</v>
      </c>
    </row>
    <row r="1232" spans="1:5" ht="15.6" x14ac:dyDescent="0.25">
      <c r="A1232" s="7" t="s">
        <v>466</v>
      </c>
      <c r="B1232" s="8"/>
      <c r="C1232" s="6" t="s">
        <v>1438</v>
      </c>
      <c r="D1232" s="6" t="s">
        <v>122</v>
      </c>
      <c r="E1232" s="1">
        <v>83813.040000000008</v>
      </c>
    </row>
    <row r="1233" spans="1:5" ht="15.6" x14ac:dyDescent="0.25">
      <c r="A1233" s="7" t="s">
        <v>466</v>
      </c>
      <c r="B1233" s="8"/>
      <c r="C1233" s="6" t="s">
        <v>1439</v>
      </c>
      <c r="D1233" s="6" t="s">
        <v>122</v>
      </c>
      <c r="E1233" s="1">
        <v>166744.79</v>
      </c>
    </row>
    <row r="1234" spans="1:5" ht="15.6" x14ac:dyDescent="0.25">
      <c r="A1234" s="7" t="s">
        <v>466</v>
      </c>
      <c r="B1234" s="8"/>
      <c r="C1234" s="6" t="s">
        <v>1440</v>
      </c>
      <c r="D1234" s="6" t="s">
        <v>122</v>
      </c>
      <c r="E1234" s="1">
        <v>184947.07</v>
      </c>
    </row>
    <row r="1235" spans="1:5" ht="15.6" x14ac:dyDescent="0.25">
      <c r="A1235" s="7" t="s">
        <v>466</v>
      </c>
      <c r="B1235" s="9"/>
      <c r="C1235" s="6"/>
      <c r="D1235" s="6" t="s">
        <v>122</v>
      </c>
      <c r="E1235" s="1">
        <v>0</v>
      </c>
    </row>
    <row r="1236" spans="1:5" ht="15.6" x14ac:dyDescent="0.25">
      <c r="A1236" s="7" t="s">
        <v>466</v>
      </c>
      <c r="B1236" s="7" t="s">
        <v>1441</v>
      </c>
      <c r="C1236" s="6" t="s">
        <v>1442</v>
      </c>
      <c r="D1236" s="6" t="s">
        <v>122</v>
      </c>
      <c r="E1236" s="1">
        <v>777728.59</v>
      </c>
    </row>
    <row r="1237" spans="1:5" ht="15.6" x14ac:dyDescent="0.25">
      <c r="A1237" s="7" t="s">
        <v>466</v>
      </c>
      <c r="B1237" s="8"/>
      <c r="C1237" s="6" t="s">
        <v>1443</v>
      </c>
      <c r="D1237" s="6" t="s">
        <v>122</v>
      </c>
      <c r="E1237" s="1">
        <v>17096.73</v>
      </c>
    </row>
    <row r="1238" spans="1:5" ht="15.6" x14ac:dyDescent="0.25">
      <c r="A1238" s="7" t="s">
        <v>466</v>
      </c>
      <c r="B1238" s="8"/>
      <c r="C1238" s="6" t="s">
        <v>1444</v>
      </c>
      <c r="D1238" s="6" t="s">
        <v>122</v>
      </c>
      <c r="E1238" s="1">
        <v>61336.800000000003</v>
      </c>
    </row>
    <row r="1239" spans="1:5" ht="15.6" x14ac:dyDescent="0.25">
      <c r="A1239" s="7" t="s">
        <v>466</v>
      </c>
      <c r="B1239" s="8"/>
      <c r="C1239" s="6" t="s">
        <v>1445</v>
      </c>
      <c r="D1239" s="6" t="s">
        <v>122</v>
      </c>
      <c r="E1239" s="1">
        <v>491663.42</v>
      </c>
    </row>
    <row r="1240" spans="1:5" ht="15.6" x14ac:dyDescent="0.25">
      <c r="A1240" s="7" t="s">
        <v>466</v>
      </c>
      <c r="B1240" s="8"/>
      <c r="C1240" s="6" t="s">
        <v>1446</v>
      </c>
      <c r="D1240" s="6" t="s">
        <v>122</v>
      </c>
      <c r="E1240" s="1">
        <v>12465.02</v>
      </c>
    </row>
    <row r="1241" spans="1:5" ht="15.6" x14ac:dyDescent="0.25">
      <c r="A1241" s="7" t="s">
        <v>466</v>
      </c>
      <c r="B1241" s="8"/>
      <c r="C1241" s="6" t="s">
        <v>1447</v>
      </c>
      <c r="D1241" s="6" t="s">
        <v>122</v>
      </c>
      <c r="E1241" s="1">
        <v>167616.9</v>
      </c>
    </row>
    <row r="1242" spans="1:5" ht="15.6" x14ac:dyDescent="0.25">
      <c r="A1242" s="7" t="s">
        <v>466</v>
      </c>
      <c r="B1242" s="8"/>
      <c r="C1242" s="6" t="s">
        <v>1448</v>
      </c>
      <c r="D1242" s="6" t="s">
        <v>122</v>
      </c>
      <c r="E1242" s="1">
        <v>27786.600000000002</v>
      </c>
    </row>
    <row r="1243" spans="1:5" ht="15.6" x14ac:dyDescent="0.25">
      <c r="A1243" s="7" t="s">
        <v>466</v>
      </c>
      <c r="B1243" s="9"/>
      <c r="C1243" s="6"/>
      <c r="D1243" s="6" t="s">
        <v>122</v>
      </c>
      <c r="E1243" s="1">
        <v>0</v>
      </c>
    </row>
    <row r="1244" spans="1:5" ht="15.6" x14ac:dyDescent="0.25">
      <c r="A1244" s="7" t="s">
        <v>466</v>
      </c>
      <c r="B1244" s="7" t="s">
        <v>1449</v>
      </c>
      <c r="C1244" s="7" t="s">
        <v>1450</v>
      </c>
      <c r="D1244" s="6" t="s">
        <v>80</v>
      </c>
      <c r="E1244" s="1">
        <v>147</v>
      </c>
    </row>
    <row r="1245" spans="1:5" ht="15.6" x14ac:dyDescent="0.25">
      <c r="A1245" s="7" t="s">
        <v>466</v>
      </c>
      <c r="B1245" s="8"/>
      <c r="C1245" s="9"/>
      <c r="D1245" s="6" t="s">
        <v>495</v>
      </c>
      <c r="E1245" s="1">
        <v>725.7</v>
      </c>
    </row>
    <row r="1246" spans="1:5" ht="15.6" x14ac:dyDescent="0.25">
      <c r="A1246" s="7" t="s">
        <v>466</v>
      </c>
      <c r="B1246" s="8"/>
      <c r="C1246" s="7" t="s">
        <v>1451</v>
      </c>
      <c r="D1246" s="6" t="s">
        <v>80</v>
      </c>
      <c r="E1246" s="1">
        <v>19.95</v>
      </c>
    </row>
    <row r="1247" spans="1:5" ht="15.6" x14ac:dyDescent="0.25">
      <c r="A1247" s="7" t="s">
        <v>466</v>
      </c>
      <c r="B1247" s="8"/>
      <c r="C1247" s="9"/>
      <c r="D1247" s="6" t="s">
        <v>495</v>
      </c>
      <c r="E1247" s="1">
        <v>615.80000000000007</v>
      </c>
    </row>
    <row r="1248" spans="1:5" ht="15.6" x14ac:dyDescent="0.25">
      <c r="A1248" s="7" t="s">
        <v>466</v>
      </c>
      <c r="B1248" s="9"/>
      <c r="C1248" s="6" t="s">
        <v>1452</v>
      </c>
      <c r="D1248" s="6" t="s">
        <v>495</v>
      </c>
      <c r="E1248" s="1">
        <v>638.9</v>
      </c>
    </row>
    <row r="1249" spans="1:5" ht="15.6" x14ac:dyDescent="0.25">
      <c r="A1249" s="7" t="s">
        <v>466</v>
      </c>
      <c r="B1249" s="6" t="s">
        <v>1453</v>
      </c>
      <c r="C1249" s="6" t="s">
        <v>1454</v>
      </c>
      <c r="D1249" s="6" t="s">
        <v>601</v>
      </c>
      <c r="E1249" s="1">
        <v>101216.90000000001</v>
      </c>
    </row>
    <row r="1250" spans="1:5" ht="15.6" x14ac:dyDescent="0.25">
      <c r="A1250" s="7" t="s">
        <v>466</v>
      </c>
      <c r="B1250" s="6" t="s">
        <v>1455</v>
      </c>
      <c r="C1250" s="6" t="s">
        <v>1456</v>
      </c>
      <c r="D1250" s="6" t="s">
        <v>455</v>
      </c>
      <c r="E1250" s="1">
        <v>5750</v>
      </c>
    </row>
    <row r="1251" spans="1:5" ht="15.6" x14ac:dyDescent="0.25">
      <c r="A1251" s="7" t="s">
        <v>466</v>
      </c>
      <c r="B1251" s="6" t="s">
        <v>1457</v>
      </c>
      <c r="C1251" s="6"/>
      <c r="D1251" s="6" t="s">
        <v>56</v>
      </c>
      <c r="E1251" s="1">
        <v>210.99</v>
      </c>
    </row>
    <row r="1252" spans="1:5" ht="15.6" x14ac:dyDescent="0.25">
      <c r="A1252" s="7" t="s">
        <v>466</v>
      </c>
      <c r="B1252" s="6" t="s">
        <v>1458</v>
      </c>
      <c r="C1252" s="6" t="s">
        <v>1459</v>
      </c>
      <c r="D1252" s="6" t="s">
        <v>378</v>
      </c>
      <c r="E1252" s="1">
        <v>15876.77</v>
      </c>
    </row>
    <row r="1253" spans="1:5" ht="15.6" x14ac:dyDescent="0.25">
      <c r="A1253" s="7" t="s">
        <v>466</v>
      </c>
      <c r="B1253" s="6" t="s">
        <v>1460</v>
      </c>
      <c r="C1253" s="6" t="s">
        <v>1461</v>
      </c>
      <c r="D1253" s="6" t="s">
        <v>378</v>
      </c>
      <c r="E1253" s="1">
        <v>43981.96</v>
      </c>
    </row>
    <row r="1254" spans="1:5" ht="15.6" x14ac:dyDescent="0.25">
      <c r="A1254" s="7" t="s">
        <v>466</v>
      </c>
      <c r="B1254" s="6" t="s">
        <v>1462</v>
      </c>
      <c r="C1254" s="6" t="s">
        <v>1463</v>
      </c>
      <c r="D1254" s="6" t="s">
        <v>187</v>
      </c>
      <c r="E1254" s="1">
        <v>756</v>
      </c>
    </row>
    <row r="1255" spans="1:5" ht="15.6" x14ac:dyDescent="0.25">
      <c r="A1255" s="7" t="s">
        <v>466</v>
      </c>
      <c r="B1255" s="6" t="s">
        <v>1464</v>
      </c>
      <c r="C1255" s="6"/>
      <c r="D1255" s="6" t="s">
        <v>58</v>
      </c>
      <c r="E1255" s="1">
        <v>6157.6500000000005</v>
      </c>
    </row>
    <row r="1256" spans="1:5" ht="15.6" x14ac:dyDescent="0.25">
      <c r="A1256" s="7" t="s">
        <v>466</v>
      </c>
      <c r="B1256" s="7" t="s">
        <v>1465</v>
      </c>
      <c r="C1256" s="6" t="s">
        <v>1466</v>
      </c>
      <c r="D1256" s="6" t="s">
        <v>522</v>
      </c>
      <c r="E1256" s="1">
        <v>151372.72</v>
      </c>
    </row>
    <row r="1257" spans="1:5" ht="15.6" x14ac:dyDescent="0.25">
      <c r="A1257" s="7" t="s">
        <v>466</v>
      </c>
      <c r="B1257" s="8"/>
      <c r="C1257" s="6" t="s">
        <v>1467</v>
      </c>
      <c r="D1257" s="6" t="s">
        <v>522</v>
      </c>
      <c r="E1257" s="1">
        <v>59712.89</v>
      </c>
    </row>
    <row r="1258" spans="1:5" ht="15.6" x14ac:dyDescent="0.25">
      <c r="A1258" s="7" t="s">
        <v>466</v>
      </c>
      <c r="B1258" s="8"/>
      <c r="C1258" s="6" t="s">
        <v>1468</v>
      </c>
      <c r="D1258" s="6" t="s">
        <v>522</v>
      </c>
      <c r="E1258" s="1">
        <v>87948.41</v>
      </c>
    </row>
    <row r="1259" spans="1:5" ht="15.6" x14ac:dyDescent="0.25">
      <c r="A1259" s="7" t="s">
        <v>466</v>
      </c>
      <c r="B1259" s="8"/>
      <c r="C1259" s="6" t="s">
        <v>1469</v>
      </c>
      <c r="D1259" s="6" t="s">
        <v>522</v>
      </c>
      <c r="E1259" s="1">
        <v>45124.520000000004</v>
      </c>
    </row>
    <row r="1260" spans="1:5" ht="15.6" x14ac:dyDescent="0.25">
      <c r="A1260" s="7" t="s">
        <v>466</v>
      </c>
      <c r="B1260" s="8"/>
      <c r="C1260" s="6" t="s">
        <v>1470</v>
      </c>
      <c r="D1260" s="6" t="s">
        <v>522</v>
      </c>
      <c r="E1260" s="1">
        <v>1126</v>
      </c>
    </row>
    <row r="1261" spans="1:5" ht="15.6" x14ac:dyDescent="0.25">
      <c r="A1261" s="7" t="s">
        <v>466</v>
      </c>
      <c r="B1261" s="9"/>
      <c r="C1261" s="6" t="s">
        <v>1471</v>
      </c>
      <c r="D1261" s="6" t="s">
        <v>522</v>
      </c>
      <c r="E1261" s="1">
        <v>10317</v>
      </c>
    </row>
    <row r="1262" spans="1:5" ht="15.6" x14ac:dyDescent="0.25">
      <c r="A1262" s="7" t="s">
        <v>466</v>
      </c>
      <c r="B1262" s="6" t="s">
        <v>1472</v>
      </c>
      <c r="C1262" s="6" t="s">
        <v>1473</v>
      </c>
      <c r="D1262" s="6" t="s">
        <v>30</v>
      </c>
      <c r="E1262" s="1">
        <v>1440</v>
      </c>
    </row>
    <row r="1263" spans="1:5" ht="15.6" x14ac:dyDescent="0.25">
      <c r="A1263" s="7" t="s">
        <v>466</v>
      </c>
      <c r="B1263" s="7" t="s">
        <v>1474</v>
      </c>
      <c r="C1263" s="6" t="s">
        <v>1475</v>
      </c>
      <c r="D1263" s="6" t="s">
        <v>378</v>
      </c>
      <c r="E1263" s="1">
        <v>13776</v>
      </c>
    </row>
    <row r="1264" spans="1:5" ht="15.6" x14ac:dyDescent="0.25">
      <c r="A1264" s="7" t="s">
        <v>466</v>
      </c>
      <c r="B1264" s="8"/>
      <c r="C1264" s="7"/>
      <c r="D1264" s="6" t="s">
        <v>179</v>
      </c>
      <c r="E1264" s="1">
        <v>353</v>
      </c>
    </row>
    <row r="1265" spans="1:5" ht="15.6" x14ac:dyDescent="0.25">
      <c r="A1265" s="7" t="s">
        <v>466</v>
      </c>
      <c r="B1265" s="8"/>
      <c r="C1265" s="8"/>
      <c r="D1265" s="6" t="s">
        <v>165</v>
      </c>
      <c r="E1265" s="1">
        <v>29788.15</v>
      </c>
    </row>
    <row r="1266" spans="1:5" ht="15.6" x14ac:dyDescent="0.25">
      <c r="A1266" s="7" t="s">
        <v>466</v>
      </c>
      <c r="B1266" s="9"/>
      <c r="C1266" s="9"/>
      <c r="D1266" s="6" t="s">
        <v>58</v>
      </c>
      <c r="E1266" s="1">
        <v>18167.79</v>
      </c>
    </row>
    <row r="1267" spans="1:5" ht="15.6" x14ac:dyDescent="0.25">
      <c r="A1267" s="7" t="s">
        <v>466</v>
      </c>
      <c r="B1267" s="7" t="s">
        <v>1476</v>
      </c>
      <c r="C1267" s="6" t="s">
        <v>1477</v>
      </c>
      <c r="D1267" s="6" t="s">
        <v>522</v>
      </c>
      <c r="E1267" s="1">
        <v>139666.58000000002</v>
      </c>
    </row>
    <row r="1268" spans="1:5" ht="15.6" x14ac:dyDescent="0.25">
      <c r="A1268" s="7" t="s">
        <v>466</v>
      </c>
      <c r="B1268" s="8"/>
      <c r="C1268" s="6" t="s">
        <v>1478</v>
      </c>
      <c r="D1268" s="6" t="s">
        <v>522</v>
      </c>
      <c r="E1268" s="1">
        <v>14534.03</v>
      </c>
    </row>
    <row r="1269" spans="1:5" ht="15.6" x14ac:dyDescent="0.25">
      <c r="A1269" s="7" t="s">
        <v>466</v>
      </c>
      <c r="B1269" s="8"/>
      <c r="C1269" s="6" t="s">
        <v>1479</v>
      </c>
      <c r="D1269" s="6" t="s">
        <v>522</v>
      </c>
      <c r="E1269" s="1">
        <v>487244.05</v>
      </c>
    </row>
    <row r="1270" spans="1:5" ht="15.6" x14ac:dyDescent="0.25">
      <c r="A1270" s="7" t="s">
        <v>466</v>
      </c>
      <c r="B1270" s="8"/>
      <c r="C1270" s="6" t="s">
        <v>1480</v>
      </c>
      <c r="D1270" s="6" t="s">
        <v>522</v>
      </c>
      <c r="E1270" s="1">
        <v>128657</v>
      </c>
    </row>
    <row r="1271" spans="1:5" ht="15.6" x14ac:dyDescent="0.25">
      <c r="A1271" s="7" t="s">
        <v>466</v>
      </c>
      <c r="B1271" s="9"/>
      <c r="C1271" s="6" t="s">
        <v>1481</v>
      </c>
      <c r="D1271" s="6" t="s">
        <v>522</v>
      </c>
      <c r="E1271" s="1">
        <v>6000</v>
      </c>
    </row>
    <row r="1272" spans="1:5" ht="15.6" x14ac:dyDescent="0.25">
      <c r="A1272" s="7" t="s">
        <v>466</v>
      </c>
      <c r="B1272" s="6" t="s">
        <v>1482</v>
      </c>
      <c r="C1272" s="6" t="s">
        <v>1483</v>
      </c>
      <c r="D1272" s="6" t="s">
        <v>378</v>
      </c>
      <c r="E1272" s="1">
        <v>32851.14</v>
      </c>
    </row>
    <row r="1273" spans="1:5" ht="15.6" x14ac:dyDescent="0.25">
      <c r="A1273" s="7" t="s">
        <v>466</v>
      </c>
      <c r="B1273" s="6" t="s">
        <v>1484</v>
      </c>
      <c r="C1273" s="6" t="s">
        <v>1485</v>
      </c>
      <c r="D1273" s="6" t="s">
        <v>14</v>
      </c>
      <c r="E1273" s="1">
        <v>770</v>
      </c>
    </row>
    <row r="1274" spans="1:5" ht="15.6" x14ac:dyDescent="0.25">
      <c r="A1274" s="7" t="s">
        <v>466</v>
      </c>
      <c r="B1274" s="7" t="s">
        <v>1486</v>
      </c>
      <c r="C1274" s="6" t="s">
        <v>1487</v>
      </c>
      <c r="D1274" s="6" t="s">
        <v>570</v>
      </c>
      <c r="E1274" s="1">
        <v>5585.95</v>
      </c>
    </row>
    <row r="1275" spans="1:5" ht="15.6" x14ac:dyDescent="0.25">
      <c r="A1275" s="7" t="s">
        <v>466</v>
      </c>
      <c r="B1275" s="9"/>
      <c r="C1275" s="6" t="s">
        <v>1488</v>
      </c>
      <c r="D1275" s="6" t="s">
        <v>570</v>
      </c>
      <c r="E1275" s="1">
        <v>916</v>
      </c>
    </row>
    <row r="1276" spans="1:5" ht="15.6" x14ac:dyDescent="0.25">
      <c r="A1276" s="7" t="s">
        <v>466</v>
      </c>
      <c r="B1276" s="6" t="s">
        <v>1489</v>
      </c>
      <c r="C1276" s="6" t="s">
        <v>1490</v>
      </c>
      <c r="D1276" s="6" t="s">
        <v>168</v>
      </c>
      <c r="E1276" s="1">
        <v>550</v>
      </c>
    </row>
    <row r="1277" spans="1:5" ht="15.6" x14ac:dyDescent="0.25">
      <c r="A1277" s="7" t="s">
        <v>466</v>
      </c>
      <c r="B1277" s="6" t="s">
        <v>1491</v>
      </c>
      <c r="C1277" s="6" t="s">
        <v>1492</v>
      </c>
      <c r="D1277" s="6" t="s">
        <v>491</v>
      </c>
      <c r="E1277" s="1">
        <v>850</v>
      </c>
    </row>
    <row r="1278" spans="1:5" ht="15.6" x14ac:dyDescent="0.25">
      <c r="A1278" s="7" t="s">
        <v>466</v>
      </c>
      <c r="B1278" s="6" t="s">
        <v>1493</v>
      </c>
      <c r="C1278" s="6"/>
      <c r="D1278" s="6" t="s">
        <v>443</v>
      </c>
      <c r="E1278" s="1">
        <v>150</v>
      </c>
    </row>
    <row r="1279" spans="1:5" ht="15.6" x14ac:dyDescent="0.25">
      <c r="A1279" s="7" t="s">
        <v>466</v>
      </c>
      <c r="B1279" s="6" t="s">
        <v>1494</v>
      </c>
      <c r="C1279" s="6" t="s">
        <v>1495</v>
      </c>
      <c r="D1279" s="6" t="s">
        <v>122</v>
      </c>
      <c r="E1279" s="1">
        <v>627212.12</v>
      </c>
    </row>
    <row r="1280" spans="1:5" ht="15.6" x14ac:dyDescent="0.25">
      <c r="A1280" s="7" t="s">
        <v>466</v>
      </c>
      <c r="B1280" s="6" t="s">
        <v>1496</v>
      </c>
      <c r="C1280" s="6" t="s">
        <v>1497</v>
      </c>
      <c r="D1280" s="6" t="s">
        <v>80</v>
      </c>
      <c r="E1280" s="1">
        <v>3046</v>
      </c>
    </row>
    <row r="1281" spans="1:5" ht="15.6" x14ac:dyDescent="0.25">
      <c r="A1281" s="7" t="s">
        <v>466</v>
      </c>
      <c r="B1281" s="7" t="s">
        <v>1498</v>
      </c>
      <c r="C1281" s="6" t="s">
        <v>1499</v>
      </c>
      <c r="D1281" s="6" t="s">
        <v>522</v>
      </c>
      <c r="E1281" s="1">
        <v>98064.39</v>
      </c>
    </row>
    <row r="1282" spans="1:5" ht="15.6" x14ac:dyDescent="0.25">
      <c r="A1282" s="7" t="s">
        <v>466</v>
      </c>
      <c r="B1282" s="8"/>
      <c r="C1282" s="6" t="s">
        <v>1500</v>
      </c>
      <c r="D1282" s="6" t="s">
        <v>522</v>
      </c>
      <c r="E1282" s="1">
        <v>54115.47</v>
      </c>
    </row>
    <row r="1283" spans="1:5" ht="15.6" x14ac:dyDescent="0.25">
      <c r="A1283" s="7" t="s">
        <v>466</v>
      </c>
      <c r="B1283" s="8"/>
      <c r="C1283" s="6" t="s">
        <v>1501</v>
      </c>
      <c r="D1283" s="6" t="s">
        <v>522</v>
      </c>
      <c r="E1283" s="1">
        <v>150</v>
      </c>
    </row>
    <row r="1284" spans="1:5" ht="15.6" x14ac:dyDescent="0.25">
      <c r="A1284" s="7" t="s">
        <v>466</v>
      </c>
      <c r="B1284" s="9"/>
      <c r="C1284" s="6" t="s">
        <v>1502</v>
      </c>
      <c r="D1284" s="6" t="s">
        <v>522</v>
      </c>
      <c r="E1284" s="1">
        <v>7439</v>
      </c>
    </row>
    <row r="1285" spans="1:5" ht="15.6" x14ac:dyDescent="0.25">
      <c r="A1285" s="7" t="s">
        <v>466</v>
      </c>
      <c r="B1285" s="7" t="s">
        <v>1503</v>
      </c>
      <c r="C1285" s="6" t="s">
        <v>1504</v>
      </c>
      <c r="D1285" s="6" t="s">
        <v>522</v>
      </c>
      <c r="E1285" s="1">
        <v>13892.12</v>
      </c>
    </row>
    <row r="1286" spans="1:5" ht="15.6" x14ac:dyDescent="0.25">
      <c r="A1286" s="7" t="s">
        <v>466</v>
      </c>
      <c r="B1286" s="8"/>
      <c r="C1286" s="6" t="s">
        <v>1505</v>
      </c>
      <c r="D1286" s="6" t="s">
        <v>522</v>
      </c>
      <c r="E1286" s="1">
        <v>15631.75</v>
      </c>
    </row>
    <row r="1287" spans="1:5" ht="15.6" x14ac:dyDescent="0.25">
      <c r="A1287" s="7" t="s">
        <v>466</v>
      </c>
      <c r="B1287" s="9"/>
      <c r="C1287" s="6" t="s">
        <v>1506</v>
      </c>
      <c r="D1287" s="6" t="s">
        <v>522</v>
      </c>
      <c r="E1287" s="1">
        <v>25055.850000000002</v>
      </c>
    </row>
    <row r="1288" spans="1:5" ht="15.6" x14ac:dyDescent="0.25">
      <c r="A1288" s="7" t="s">
        <v>466</v>
      </c>
      <c r="B1288" s="7" t="s">
        <v>1507</v>
      </c>
      <c r="C1288" s="6" t="s">
        <v>1508</v>
      </c>
      <c r="D1288" s="6" t="s">
        <v>401</v>
      </c>
      <c r="E1288" s="1">
        <v>41580</v>
      </c>
    </row>
    <row r="1289" spans="1:5" ht="15.6" x14ac:dyDescent="0.25">
      <c r="A1289" s="7" t="s">
        <v>466</v>
      </c>
      <c r="B1289" s="8"/>
      <c r="C1289" s="6" t="s">
        <v>1509</v>
      </c>
      <c r="D1289" s="6" t="s">
        <v>401</v>
      </c>
      <c r="E1289" s="1">
        <v>140580</v>
      </c>
    </row>
    <row r="1290" spans="1:5" ht="15.6" x14ac:dyDescent="0.25">
      <c r="A1290" s="7" t="s">
        <v>466</v>
      </c>
      <c r="B1290" s="8"/>
      <c r="C1290" s="6" t="s">
        <v>1510</v>
      </c>
      <c r="D1290" s="6" t="s">
        <v>401</v>
      </c>
      <c r="E1290" s="1">
        <v>107474.40000000001</v>
      </c>
    </row>
    <row r="1291" spans="1:5" ht="15.6" x14ac:dyDescent="0.25">
      <c r="A1291" s="7" t="s">
        <v>466</v>
      </c>
      <c r="B1291" s="8"/>
      <c r="C1291" s="6" t="s">
        <v>1511</v>
      </c>
      <c r="D1291" s="6" t="s">
        <v>401</v>
      </c>
      <c r="E1291" s="1">
        <v>127084.32</v>
      </c>
    </row>
    <row r="1292" spans="1:5" ht="15.6" x14ac:dyDescent="0.25">
      <c r="A1292" s="7" t="s">
        <v>466</v>
      </c>
      <c r="B1292" s="8"/>
      <c r="C1292" s="6" t="s">
        <v>1512</v>
      </c>
      <c r="D1292" s="6" t="s">
        <v>401</v>
      </c>
      <c r="E1292" s="1">
        <v>121136.40000000001</v>
      </c>
    </row>
    <row r="1293" spans="1:5" ht="15.6" x14ac:dyDescent="0.25">
      <c r="A1293" s="7" t="s">
        <v>466</v>
      </c>
      <c r="B1293" s="8"/>
      <c r="C1293" s="6" t="s">
        <v>1513</v>
      </c>
      <c r="D1293" s="6" t="s">
        <v>401</v>
      </c>
      <c r="E1293" s="1">
        <v>61023.6</v>
      </c>
    </row>
    <row r="1294" spans="1:5" ht="15.6" x14ac:dyDescent="0.25">
      <c r="A1294" s="7" t="s">
        <v>466</v>
      </c>
      <c r="B1294" s="8"/>
      <c r="C1294" s="6" t="s">
        <v>1514</v>
      </c>
      <c r="D1294" s="6" t="s">
        <v>401</v>
      </c>
      <c r="E1294" s="1">
        <v>84000</v>
      </c>
    </row>
    <row r="1295" spans="1:5" ht="15.6" x14ac:dyDescent="0.25">
      <c r="A1295" s="7" t="s">
        <v>466</v>
      </c>
      <c r="B1295" s="9"/>
      <c r="C1295" s="6" t="s">
        <v>1515</v>
      </c>
      <c r="D1295" s="6" t="s">
        <v>401</v>
      </c>
      <c r="E1295" s="1">
        <v>84000</v>
      </c>
    </row>
    <row r="1296" spans="1:5" ht="15.6" x14ac:dyDescent="0.25">
      <c r="A1296" s="7" t="s">
        <v>466</v>
      </c>
      <c r="B1296" s="6" t="s">
        <v>1516</v>
      </c>
      <c r="C1296" s="6" t="s">
        <v>1517</v>
      </c>
      <c r="D1296" s="6" t="s">
        <v>378</v>
      </c>
      <c r="E1296" s="1">
        <v>109656</v>
      </c>
    </row>
    <row r="1297" spans="1:5" ht="15.6" x14ac:dyDescent="0.25">
      <c r="A1297" s="7" t="s">
        <v>466</v>
      </c>
      <c r="B1297" s="6" t="s">
        <v>1518</v>
      </c>
      <c r="C1297" s="6"/>
      <c r="D1297" s="6" t="s">
        <v>179</v>
      </c>
      <c r="E1297" s="1">
        <v>1845</v>
      </c>
    </row>
    <row r="1298" spans="1:5" ht="15.6" x14ac:dyDescent="0.25">
      <c r="A1298" s="7" t="s">
        <v>466</v>
      </c>
      <c r="B1298" s="7" t="s">
        <v>1519</v>
      </c>
      <c r="C1298" s="7"/>
      <c r="D1298" s="6" t="s">
        <v>165</v>
      </c>
      <c r="E1298" s="1">
        <v>18347.810000000001</v>
      </c>
    </row>
    <row r="1299" spans="1:5" ht="15.6" x14ac:dyDescent="0.25">
      <c r="A1299" s="7" t="s">
        <v>466</v>
      </c>
      <c r="B1299" s="9"/>
      <c r="C1299" s="9"/>
      <c r="D1299" s="6" t="s">
        <v>58</v>
      </c>
      <c r="E1299" s="1">
        <v>86245.05</v>
      </c>
    </row>
    <row r="1300" spans="1:5" ht="15.6" x14ac:dyDescent="0.25">
      <c r="A1300" s="7" t="s">
        <v>466</v>
      </c>
      <c r="B1300" s="7" t="s">
        <v>1520</v>
      </c>
      <c r="C1300" s="6" t="s">
        <v>1521</v>
      </c>
      <c r="D1300" s="6" t="s">
        <v>522</v>
      </c>
      <c r="E1300" s="1">
        <v>116810.63</v>
      </c>
    </row>
    <row r="1301" spans="1:5" ht="15.6" x14ac:dyDescent="0.25">
      <c r="A1301" s="7" t="s">
        <v>466</v>
      </c>
      <c r="B1301" s="8"/>
      <c r="C1301" s="6" t="s">
        <v>1522</v>
      </c>
      <c r="D1301" s="6" t="s">
        <v>522</v>
      </c>
      <c r="E1301" s="1">
        <v>101435.82</v>
      </c>
    </row>
    <row r="1302" spans="1:5" ht="15.6" x14ac:dyDescent="0.25">
      <c r="A1302" s="7" t="s">
        <v>466</v>
      </c>
      <c r="B1302" s="8"/>
      <c r="C1302" s="6" t="s">
        <v>1523</v>
      </c>
      <c r="D1302" s="6" t="s">
        <v>522</v>
      </c>
      <c r="E1302" s="1">
        <v>272089.84999999998</v>
      </c>
    </row>
    <row r="1303" spans="1:5" ht="15.6" x14ac:dyDescent="0.25">
      <c r="A1303" s="7" t="s">
        <v>466</v>
      </c>
      <c r="B1303" s="8"/>
      <c r="C1303" s="6" t="s">
        <v>1524</v>
      </c>
      <c r="D1303" s="6" t="s">
        <v>522</v>
      </c>
      <c r="E1303" s="1">
        <v>17871.5</v>
      </c>
    </row>
    <row r="1304" spans="1:5" ht="15.6" x14ac:dyDescent="0.25">
      <c r="A1304" s="7" t="s">
        <v>466</v>
      </c>
      <c r="B1304" s="9"/>
      <c r="C1304" s="6"/>
      <c r="D1304" s="6" t="s">
        <v>443</v>
      </c>
      <c r="E1304" s="1">
        <v>50</v>
      </c>
    </row>
    <row r="1305" spans="1:5" ht="15.6" x14ac:dyDescent="0.25">
      <c r="A1305" s="7" t="s">
        <v>466</v>
      </c>
      <c r="B1305" s="6" t="s">
        <v>1525</v>
      </c>
      <c r="C1305" s="6"/>
      <c r="D1305" s="6" t="s">
        <v>601</v>
      </c>
      <c r="E1305" s="1">
        <v>3301.75</v>
      </c>
    </row>
    <row r="1306" spans="1:5" ht="15.6" x14ac:dyDescent="0.25">
      <c r="A1306" s="7" t="s">
        <v>466</v>
      </c>
      <c r="B1306" s="6" t="s">
        <v>1526</v>
      </c>
      <c r="C1306" s="6"/>
      <c r="D1306" s="6" t="s">
        <v>56</v>
      </c>
      <c r="E1306" s="1">
        <v>540</v>
      </c>
    </row>
    <row r="1307" spans="1:5" ht="15.6" x14ac:dyDescent="0.25">
      <c r="A1307" s="7" t="s">
        <v>466</v>
      </c>
      <c r="B1307" s="7" t="s">
        <v>1527</v>
      </c>
      <c r="C1307" s="6" t="s">
        <v>1528</v>
      </c>
      <c r="D1307" s="6" t="s">
        <v>122</v>
      </c>
      <c r="E1307" s="1">
        <v>850327.82000000007</v>
      </c>
    </row>
    <row r="1308" spans="1:5" ht="15.6" x14ac:dyDescent="0.25">
      <c r="A1308" s="7" t="s">
        <v>466</v>
      </c>
      <c r="B1308" s="9"/>
      <c r="C1308" s="6"/>
      <c r="D1308" s="6" t="s">
        <v>122</v>
      </c>
      <c r="E1308" s="1">
        <v>0</v>
      </c>
    </row>
    <row r="1309" spans="1:5" ht="15.6" x14ac:dyDescent="0.25">
      <c r="A1309" s="7" t="s">
        <v>466</v>
      </c>
      <c r="B1309" s="7" t="s">
        <v>1529</v>
      </c>
      <c r="C1309" s="6" t="s">
        <v>1530</v>
      </c>
      <c r="D1309" s="6" t="s">
        <v>21</v>
      </c>
      <c r="E1309" s="1">
        <v>668.63</v>
      </c>
    </row>
    <row r="1310" spans="1:5" ht="15.6" x14ac:dyDescent="0.25">
      <c r="A1310" s="7" t="s">
        <v>466</v>
      </c>
      <c r="B1310" s="9"/>
      <c r="C1310" s="6"/>
      <c r="D1310" s="6" t="s">
        <v>21</v>
      </c>
      <c r="E1310" s="1">
        <v>18.900000000000002</v>
      </c>
    </row>
    <row r="1311" spans="1:5" ht="15.6" x14ac:dyDescent="0.25">
      <c r="A1311" s="7" t="s">
        <v>466</v>
      </c>
      <c r="B1311" s="7" t="s">
        <v>1531</v>
      </c>
      <c r="C1311" s="6" t="s">
        <v>1532</v>
      </c>
      <c r="D1311" s="6" t="s">
        <v>570</v>
      </c>
      <c r="E1311" s="1">
        <v>5462.39</v>
      </c>
    </row>
    <row r="1312" spans="1:5" ht="15.6" x14ac:dyDescent="0.25">
      <c r="A1312" s="7" t="s">
        <v>466</v>
      </c>
      <c r="B1312" s="9"/>
      <c r="C1312" s="6" t="s">
        <v>1533</v>
      </c>
      <c r="D1312" s="6" t="s">
        <v>570</v>
      </c>
      <c r="E1312" s="1">
        <v>25</v>
      </c>
    </row>
    <row r="1313" spans="1:5" ht="15.6" x14ac:dyDescent="0.25">
      <c r="A1313" s="7" t="s">
        <v>466</v>
      </c>
      <c r="B1313" s="6" t="s">
        <v>1534</v>
      </c>
      <c r="C1313" s="6"/>
      <c r="D1313" s="6" t="s">
        <v>601</v>
      </c>
      <c r="E1313" s="1">
        <v>4340.6400000000003</v>
      </c>
    </row>
    <row r="1314" spans="1:5" ht="15.6" x14ac:dyDescent="0.25">
      <c r="A1314" s="7" t="s">
        <v>466</v>
      </c>
      <c r="B1314" s="7" t="s">
        <v>1535</v>
      </c>
      <c r="C1314" s="7" t="s">
        <v>1536</v>
      </c>
      <c r="D1314" s="6" t="s">
        <v>177</v>
      </c>
      <c r="E1314" s="1">
        <v>5150</v>
      </c>
    </row>
    <row r="1315" spans="1:5" ht="15.6" x14ac:dyDescent="0.25">
      <c r="A1315" s="7" t="s">
        <v>466</v>
      </c>
      <c r="B1315" s="9"/>
      <c r="C1315" s="9"/>
      <c r="D1315" s="6" t="s">
        <v>104</v>
      </c>
      <c r="E1315" s="1">
        <v>2723.94</v>
      </c>
    </row>
    <row r="1316" spans="1:5" ht="15.6" x14ac:dyDescent="0.25">
      <c r="A1316" s="7" t="s">
        <v>466</v>
      </c>
      <c r="B1316" s="6" t="s">
        <v>1537</v>
      </c>
      <c r="C1316" s="6" t="s">
        <v>1538</v>
      </c>
      <c r="D1316" s="6" t="s">
        <v>122</v>
      </c>
      <c r="E1316" s="1">
        <v>11950</v>
      </c>
    </row>
    <row r="1317" spans="1:5" ht="15.6" x14ac:dyDescent="0.25">
      <c r="A1317" s="7" t="s">
        <v>466</v>
      </c>
      <c r="B1317" s="7" t="s">
        <v>1539</v>
      </c>
      <c r="C1317" s="6" t="s">
        <v>1540</v>
      </c>
      <c r="D1317" s="6" t="s">
        <v>522</v>
      </c>
      <c r="E1317" s="1">
        <v>95665.26</v>
      </c>
    </row>
    <row r="1318" spans="1:5" ht="15.6" x14ac:dyDescent="0.25">
      <c r="A1318" s="7" t="s">
        <v>466</v>
      </c>
      <c r="B1318" s="8"/>
      <c r="C1318" s="6" t="s">
        <v>1541</v>
      </c>
      <c r="D1318" s="6" t="s">
        <v>522</v>
      </c>
      <c r="E1318" s="1">
        <v>50452.590000000004</v>
      </c>
    </row>
    <row r="1319" spans="1:5" ht="15.6" x14ac:dyDescent="0.25">
      <c r="A1319" s="7" t="s">
        <v>466</v>
      </c>
      <c r="B1319" s="9"/>
      <c r="C1319" s="6" t="s">
        <v>1542</v>
      </c>
      <c r="D1319" s="6" t="s">
        <v>522</v>
      </c>
      <c r="E1319" s="1">
        <v>1050</v>
      </c>
    </row>
    <row r="1320" spans="1:5" ht="15.6" x14ac:dyDescent="0.25">
      <c r="A1320" s="7" t="s">
        <v>466</v>
      </c>
      <c r="B1320" s="7" t="s">
        <v>1543</v>
      </c>
      <c r="C1320" s="6" t="s">
        <v>1544</v>
      </c>
      <c r="D1320" s="6" t="s">
        <v>308</v>
      </c>
      <c r="E1320" s="1">
        <v>25742.600000000002</v>
      </c>
    </row>
    <row r="1321" spans="1:5" ht="15.6" x14ac:dyDescent="0.25">
      <c r="A1321" s="7" t="s">
        <v>466</v>
      </c>
      <c r="B1321" s="8"/>
      <c r="C1321" s="6" t="s">
        <v>1545</v>
      </c>
      <c r="D1321" s="6" t="s">
        <v>491</v>
      </c>
      <c r="E1321" s="1">
        <v>21466</v>
      </c>
    </row>
    <row r="1322" spans="1:5" ht="15.6" x14ac:dyDescent="0.25">
      <c r="A1322" s="7" t="s">
        <v>466</v>
      </c>
      <c r="B1322" s="8"/>
      <c r="C1322" s="7"/>
      <c r="D1322" s="6" t="s">
        <v>421</v>
      </c>
      <c r="E1322" s="1">
        <v>34904</v>
      </c>
    </row>
    <row r="1323" spans="1:5" ht="15.6" x14ac:dyDescent="0.25">
      <c r="A1323" s="7" t="s">
        <v>466</v>
      </c>
      <c r="B1323" s="9"/>
      <c r="C1323" s="9"/>
      <c r="D1323" s="6" t="s">
        <v>14</v>
      </c>
      <c r="E1323" s="1">
        <v>2000</v>
      </c>
    </row>
    <row r="1324" spans="1:5" ht="15.6" x14ac:dyDescent="0.25">
      <c r="A1324" s="7" t="s">
        <v>466</v>
      </c>
      <c r="B1324" s="6" t="s">
        <v>1546</v>
      </c>
      <c r="C1324" s="6" t="s">
        <v>1547</v>
      </c>
      <c r="D1324" s="6" t="s">
        <v>1020</v>
      </c>
      <c r="E1324" s="1">
        <v>2335.67</v>
      </c>
    </row>
    <row r="1325" spans="1:5" ht="15.6" x14ac:dyDescent="0.25">
      <c r="A1325" s="7" t="s">
        <v>466</v>
      </c>
      <c r="B1325" s="6" t="s">
        <v>1548</v>
      </c>
      <c r="C1325" s="6" t="s">
        <v>1549</v>
      </c>
      <c r="D1325" s="6" t="s">
        <v>455</v>
      </c>
      <c r="E1325" s="1">
        <v>1358401.8599999999</v>
      </c>
    </row>
    <row r="1326" spans="1:5" ht="15.6" x14ac:dyDescent="0.25">
      <c r="A1326" s="7" t="s">
        <v>466</v>
      </c>
      <c r="B1326" s="6" t="s">
        <v>1550</v>
      </c>
      <c r="C1326" s="6" t="s">
        <v>1551</v>
      </c>
      <c r="D1326" s="6" t="s">
        <v>75</v>
      </c>
      <c r="E1326" s="1">
        <v>671.15</v>
      </c>
    </row>
    <row r="1327" spans="1:5" ht="15.6" x14ac:dyDescent="0.25">
      <c r="A1327" s="7" t="s">
        <v>466</v>
      </c>
      <c r="B1327" s="6" t="s">
        <v>1552</v>
      </c>
      <c r="C1327" s="6" t="s">
        <v>1553</v>
      </c>
      <c r="D1327" s="6" t="s">
        <v>76</v>
      </c>
      <c r="E1327" s="1">
        <v>1608.72</v>
      </c>
    </row>
    <row r="1328" spans="1:5" ht="15.6" x14ac:dyDescent="0.25">
      <c r="A1328" s="7" t="s">
        <v>466</v>
      </c>
      <c r="B1328" s="6" t="s">
        <v>1554</v>
      </c>
      <c r="C1328" s="6" t="s">
        <v>1555</v>
      </c>
      <c r="D1328" s="6" t="s">
        <v>116</v>
      </c>
      <c r="E1328" s="1">
        <v>113.5</v>
      </c>
    </row>
    <row r="1329" spans="1:5" ht="15.6" x14ac:dyDescent="0.25">
      <c r="A1329" s="7" t="s">
        <v>466</v>
      </c>
      <c r="B1329" s="7" t="s">
        <v>1556</v>
      </c>
      <c r="C1329" s="6" t="s">
        <v>1557</v>
      </c>
      <c r="D1329" s="6" t="s">
        <v>378</v>
      </c>
      <c r="E1329" s="1">
        <v>14899.02</v>
      </c>
    </row>
    <row r="1330" spans="1:5" ht="15.6" x14ac:dyDescent="0.25">
      <c r="A1330" s="7" t="s">
        <v>466</v>
      </c>
      <c r="B1330" s="8"/>
      <c r="C1330" s="7"/>
      <c r="D1330" s="6" t="s">
        <v>165</v>
      </c>
      <c r="E1330" s="1">
        <v>1128.28</v>
      </c>
    </row>
    <row r="1331" spans="1:5" ht="15.6" x14ac:dyDescent="0.25">
      <c r="A1331" s="7" t="s">
        <v>466</v>
      </c>
      <c r="B1331" s="9"/>
      <c r="C1331" s="9"/>
      <c r="D1331" s="6" t="s">
        <v>58</v>
      </c>
      <c r="E1331" s="1">
        <v>85710.36</v>
      </c>
    </row>
    <row r="1332" spans="1:5" ht="15.6" x14ac:dyDescent="0.25">
      <c r="A1332" s="7" t="s">
        <v>466</v>
      </c>
      <c r="B1332" s="7" t="s">
        <v>1558</v>
      </c>
      <c r="C1332" s="6" t="s">
        <v>1559</v>
      </c>
      <c r="D1332" s="6" t="s">
        <v>522</v>
      </c>
      <c r="E1332" s="1">
        <v>291236.14</v>
      </c>
    </row>
    <row r="1333" spans="1:5" ht="15.6" x14ac:dyDescent="0.25">
      <c r="A1333" s="7" t="s">
        <v>466</v>
      </c>
      <c r="B1333" s="8"/>
      <c r="C1333" s="6" t="s">
        <v>1560</v>
      </c>
      <c r="D1333" s="6" t="s">
        <v>522</v>
      </c>
      <c r="E1333" s="1">
        <v>88481.19</v>
      </c>
    </row>
    <row r="1334" spans="1:5" ht="15.6" x14ac:dyDescent="0.25">
      <c r="A1334" s="7" t="s">
        <v>466</v>
      </c>
      <c r="B1334" s="8"/>
      <c r="C1334" s="6" t="s">
        <v>1561</v>
      </c>
      <c r="D1334" s="6" t="s">
        <v>522</v>
      </c>
      <c r="E1334" s="1">
        <v>10317</v>
      </c>
    </row>
    <row r="1335" spans="1:5" ht="15.6" x14ac:dyDescent="0.25">
      <c r="A1335" s="7" t="s">
        <v>466</v>
      </c>
      <c r="B1335" s="9"/>
      <c r="C1335" s="6"/>
      <c r="D1335" s="6" t="s">
        <v>58</v>
      </c>
      <c r="E1335" s="1">
        <v>20941.47</v>
      </c>
    </row>
    <row r="1336" spans="1:5" ht="15.6" x14ac:dyDescent="0.25">
      <c r="A1336" s="7" t="s">
        <v>466</v>
      </c>
      <c r="B1336" s="6" t="s">
        <v>1562</v>
      </c>
      <c r="C1336" s="6" t="s">
        <v>1563</v>
      </c>
      <c r="D1336" s="6" t="s">
        <v>537</v>
      </c>
      <c r="E1336" s="1">
        <v>21300</v>
      </c>
    </row>
    <row r="1337" spans="1:5" ht="15.6" x14ac:dyDescent="0.25">
      <c r="A1337" s="7" t="s">
        <v>466</v>
      </c>
      <c r="B1337" s="6" t="s">
        <v>1564</v>
      </c>
      <c r="C1337" s="6" t="s">
        <v>1565</v>
      </c>
      <c r="D1337" s="6" t="s">
        <v>601</v>
      </c>
      <c r="E1337" s="1">
        <v>314989.08</v>
      </c>
    </row>
    <row r="1338" spans="1:5" ht="15.6" x14ac:dyDescent="0.25">
      <c r="A1338" s="7" t="s">
        <v>466</v>
      </c>
      <c r="B1338" s="7" t="s">
        <v>1566</v>
      </c>
      <c r="C1338" s="6" t="s">
        <v>1567</v>
      </c>
      <c r="D1338" s="6" t="s">
        <v>378</v>
      </c>
      <c r="E1338" s="1">
        <v>4762.8599999999997</v>
      </c>
    </row>
    <row r="1339" spans="1:5" ht="15.6" x14ac:dyDescent="0.25">
      <c r="A1339" s="7" t="s">
        <v>466</v>
      </c>
      <c r="B1339" s="8"/>
      <c r="C1339" s="6" t="s">
        <v>1568</v>
      </c>
      <c r="D1339" s="6" t="s">
        <v>537</v>
      </c>
      <c r="E1339" s="1">
        <v>23400</v>
      </c>
    </row>
    <row r="1340" spans="1:5" ht="15.6" x14ac:dyDescent="0.25">
      <c r="A1340" s="7" t="s">
        <v>466</v>
      </c>
      <c r="B1340" s="9"/>
      <c r="C1340" s="6" t="s">
        <v>1569</v>
      </c>
      <c r="D1340" s="6" t="s">
        <v>537</v>
      </c>
      <c r="E1340" s="1">
        <v>23400</v>
      </c>
    </row>
    <row r="1341" spans="1:5" ht="15.6" x14ac:dyDescent="0.25">
      <c r="A1341" s="7" t="s">
        <v>466</v>
      </c>
      <c r="B1341" s="6" t="s">
        <v>1570</v>
      </c>
      <c r="C1341" s="6" t="s">
        <v>1571</v>
      </c>
      <c r="D1341" s="6" t="s">
        <v>455</v>
      </c>
      <c r="E1341" s="1">
        <v>95500</v>
      </c>
    </row>
    <row r="1342" spans="1:5" ht="15.6" x14ac:dyDescent="0.25">
      <c r="A1342" s="7" t="s">
        <v>466</v>
      </c>
      <c r="B1342" s="7" t="s">
        <v>1572</v>
      </c>
      <c r="C1342" s="6" t="s">
        <v>1573</v>
      </c>
      <c r="D1342" s="6" t="s">
        <v>156</v>
      </c>
      <c r="E1342" s="1">
        <v>5488.76</v>
      </c>
    </row>
    <row r="1343" spans="1:5" ht="15.6" x14ac:dyDescent="0.25">
      <c r="A1343" s="7" t="s">
        <v>466</v>
      </c>
      <c r="B1343" s="8"/>
      <c r="C1343" s="6" t="s">
        <v>1574</v>
      </c>
      <c r="D1343" s="6" t="s">
        <v>116</v>
      </c>
      <c r="E1343" s="1">
        <v>576.16</v>
      </c>
    </row>
    <row r="1344" spans="1:5" ht="15.6" x14ac:dyDescent="0.25">
      <c r="A1344" s="7" t="s">
        <v>466</v>
      </c>
      <c r="B1344" s="8"/>
      <c r="C1344" s="6" t="s">
        <v>1575</v>
      </c>
      <c r="D1344" s="6" t="s">
        <v>116</v>
      </c>
      <c r="E1344" s="1">
        <v>288.08</v>
      </c>
    </row>
    <row r="1345" spans="1:5" ht="15.6" x14ac:dyDescent="0.25">
      <c r="A1345" s="7" t="s">
        <v>466</v>
      </c>
      <c r="B1345" s="8"/>
      <c r="C1345" s="6" t="s">
        <v>1576</v>
      </c>
      <c r="D1345" s="6" t="s">
        <v>116</v>
      </c>
      <c r="E1345" s="1">
        <v>223.43</v>
      </c>
    </row>
    <row r="1346" spans="1:5" ht="15.6" x14ac:dyDescent="0.25">
      <c r="A1346" s="7" t="s">
        <v>466</v>
      </c>
      <c r="B1346" s="8"/>
      <c r="C1346" s="6" t="s">
        <v>1577</v>
      </c>
      <c r="D1346" s="6" t="s">
        <v>116</v>
      </c>
      <c r="E1346" s="1">
        <v>1017.73</v>
      </c>
    </row>
    <row r="1347" spans="1:5" ht="15.6" x14ac:dyDescent="0.25">
      <c r="A1347" s="7" t="s">
        <v>466</v>
      </c>
      <c r="B1347" s="8"/>
      <c r="C1347" s="6" t="s">
        <v>1578</v>
      </c>
      <c r="D1347" s="6" t="s">
        <v>116</v>
      </c>
      <c r="E1347" s="1">
        <v>1679.15</v>
      </c>
    </row>
    <row r="1348" spans="1:5" ht="15.6" x14ac:dyDescent="0.25">
      <c r="A1348" s="7" t="s">
        <v>466</v>
      </c>
      <c r="B1348" s="8"/>
      <c r="C1348" s="6" t="s">
        <v>1579</v>
      </c>
      <c r="D1348" s="6" t="s">
        <v>116</v>
      </c>
      <c r="E1348" s="1">
        <v>32542.65</v>
      </c>
    </row>
    <row r="1349" spans="1:5" ht="15.6" x14ac:dyDescent="0.25">
      <c r="A1349" s="7" t="s">
        <v>466</v>
      </c>
      <c r="B1349" s="8"/>
      <c r="C1349" s="6" t="s">
        <v>1580</v>
      </c>
      <c r="D1349" s="6" t="s">
        <v>116</v>
      </c>
      <c r="E1349" s="1">
        <v>9295.14</v>
      </c>
    </row>
    <row r="1350" spans="1:5" ht="15.6" x14ac:dyDescent="0.25">
      <c r="A1350" s="7" t="s">
        <v>466</v>
      </c>
      <c r="B1350" s="8"/>
      <c r="C1350" s="6" t="s">
        <v>1581</v>
      </c>
      <c r="D1350" s="6" t="s">
        <v>116</v>
      </c>
      <c r="E1350" s="1">
        <v>1859.03</v>
      </c>
    </row>
    <row r="1351" spans="1:5" ht="15.6" x14ac:dyDescent="0.25">
      <c r="A1351" s="7" t="s">
        <v>466</v>
      </c>
      <c r="B1351" s="8"/>
      <c r="C1351" s="6" t="s">
        <v>1582</v>
      </c>
      <c r="D1351" s="6" t="s">
        <v>116</v>
      </c>
      <c r="E1351" s="1">
        <v>1859.03</v>
      </c>
    </row>
    <row r="1352" spans="1:5" ht="15.6" x14ac:dyDescent="0.25">
      <c r="A1352" s="7" t="s">
        <v>466</v>
      </c>
      <c r="B1352" s="8"/>
      <c r="C1352" s="6" t="s">
        <v>1583</v>
      </c>
      <c r="D1352" s="6" t="s">
        <v>116</v>
      </c>
      <c r="E1352" s="1">
        <v>1859.03</v>
      </c>
    </row>
    <row r="1353" spans="1:5" ht="15.6" x14ac:dyDescent="0.25">
      <c r="A1353" s="7" t="s">
        <v>466</v>
      </c>
      <c r="B1353" s="8"/>
      <c r="C1353" s="6" t="s">
        <v>1584</v>
      </c>
      <c r="D1353" s="6" t="s">
        <v>116</v>
      </c>
      <c r="E1353" s="1">
        <v>1859.03</v>
      </c>
    </row>
    <row r="1354" spans="1:5" ht="15.6" x14ac:dyDescent="0.25">
      <c r="A1354" s="7" t="s">
        <v>466</v>
      </c>
      <c r="B1354" s="8"/>
      <c r="C1354" s="6" t="s">
        <v>1585</v>
      </c>
      <c r="D1354" s="6" t="s">
        <v>116</v>
      </c>
      <c r="E1354" s="1">
        <v>1859.03</v>
      </c>
    </row>
    <row r="1355" spans="1:5" ht="15.6" x14ac:dyDescent="0.25">
      <c r="A1355" s="7" t="s">
        <v>466</v>
      </c>
      <c r="B1355" s="8"/>
      <c r="C1355" s="6" t="s">
        <v>1586</v>
      </c>
      <c r="D1355" s="6" t="s">
        <v>116</v>
      </c>
      <c r="E1355" s="1">
        <v>1854.76</v>
      </c>
    </row>
    <row r="1356" spans="1:5" ht="15.6" x14ac:dyDescent="0.25">
      <c r="A1356" s="7" t="s">
        <v>466</v>
      </c>
      <c r="B1356" s="8"/>
      <c r="C1356" s="6" t="s">
        <v>1587</v>
      </c>
      <c r="D1356" s="6" t="s">
        <v>116</v>
      </c>
      <c r="E1356" s="1">
        <v>1854.76</v>
      </c>
    </row>
    <row r="1357" spans="1:5" ht="15.6" x14ac:dyDescent="0.25">
      <c r="A1357" s="7" t="s">
        <v>466</v>
      </c>
      <c r="B1357" s="8"/>
      <c r="C1357" s="6" t="s">
        <v>1588</v>
      </c>
      <c r="D1357" s="6" t="s">
        <v>116</v>
      </c>
      <c r="E1357" s="1">
        <v>1859.03</v>
      </c>
    </row>
    <row r="1358" spans="1:5" ht="15.6" x14ac:dyDescent="0.25">
      <c r="A1358" s="7" t="s">
        <v>466</v>
      </c>
      <c r="B1358" s="9"/>
      <c r="C1358" s="6"/>
      <c r="D1358" s="6" t="s">
        <v>116</v>
      </c>
      <c r="E1358" s="1">
        <v>0.03</v>
      </c>
    </row>
    <row r="1359" spans="1:5" ht="15.6" x14ac:dyDescent="0.25">
      <c r="A1359" s="7" t="s">
        <v>466</v>
      </c>
      <c r="B1359" s="6" t="s">
        <v>1589</v>
      </c>
      <c r="C1359" s="6"/>
      <c r="D1359" s="6" t="s">
        <v>601</v>
      </c>
      <c r="E1359" s="1">
        <v>625</v>
      </c>
    </row>
    <row r="1360" spans="1:5" ht="15.6" x14ac:dyDescent="0.25">
      <c r="A1360" s="7" t="s">
        <v>466</v>
      </c>
      <c r="B1360" s="6" t="s">
        <v>1590</v>
      </c>
      <c r="C1360" s="6" t="s">
        <v>1591</v>
      </c>
      <c r="D1360" s="6" t="s">
        <v>570</v>
      </c>
      <c r="E1360" s="1">
        <v>3678.5</v>
      </c>
    </row>
    <row r="1361" spans="1:5" ht="15.6" x14ac:dyDescent="0.25">
      <c r="A1361" s="7" t="s">
        <v>466</v>
      </c>
      <c r="B1361" s="6" t="s">
        <v>1592</v>
      </c>
      <c r="C1361" s="6"/>
      <c r="D1361" s="6" t="s">
        <v>80</v>
      </c>
      <c r="E1361" s="1">
        <v>153.88</v>
      </c>
    </row>
    <row r="1362" spans="1:5" ht="15.6" x14ac:dyDescent="0.25">
      <c r="A1362" s="7" t="s">
        <v>466</v>
      </c>
      <c r="B1362" s="6" t="s">
        <v>1593</v>
      </c>
      <c r="C1362" s="6" t="s">
        <v>1594</v>
      </c>
      <c r="D1362" s="6" t="s">
        <v>104</v>
      </c>
      <c r="E1362" s="1">
        <v>14627.45</v>
      </c>
    </row>
    <row r="1363" spans="1:5" ht="15.6" x14ac:dyDescent="0.25">
      <c r="A1363" s="7" t="s">
        <v>466</v>
      </c>
      <c r="B1363" s="7" t="s">
        <v>1595</v>
      </c>
      <c r="C1363" s="6" t="s">
        <v>1596</v>
      </c>
      <c r="D1363" s="6" t="s">
        <v>104</v>
      </c>
      <c r="E1363" s="1">
        <v>7364.93</v>
      </c>
    </row>
    <row r="1364" spans="1:5" ht="15.6" x14ac:dyDescent="0.25">
      <c r="A1364" s="7" t="s">
        <v>466</v>
      </c>
      <c r="B1364" s="8"/>
      <c r="C1364" s="6" t="s">
        <v>1597</v>
      </c>
      <c r="D1364" s="6" t="s">
        <v>104</v>
      </c>
      <c r="E1364" s="1">
        <v>1304</v>
      </c>
    </row>
    <row r="1365" spans="1:5" ht="15.6" x14ac:dyDescent="0.25">
      <c r="A1365" s="7" t="s">
        <v>466</v>
      </c>
      <c r="B1365" s="8"/>
      <c r="C1365" s="6" t="s">
        <v>1598</v>
      </c>
      <c r="D1365" s="6" t="s">
        <v>104</v>
      </c>
      <c r="E1365" s="1">
        <v>5382.18</v>
      </c>
    </row>
    <row r="1366" spans="1:5" ht="15.6" x14ac:dyDescent="0.25">
      <c r="A1366" s="7" t="s">
        <v>466</v>
      </c>
      <c r="B1366" s="8"/>
      <c r="C1366" s="6" t="s">
        <v>1599</v>
      </c>
      <c r="D1366" s="6" t="s">
        <v>104</v>
      </c>
      <c r="E1366" s="1">
        <v>843.98</v>
      </c>
    </row>
    <row r="1367" spans="1:5" ht="15.6" x14ac:dyDescent="0.25">
      <c r="A1367" s="7" t="s">
        <v>466</v>
      </c>
      <c r="B1367" s="8"/>
      <c r="C1367" s="6" t="s">
        <v>1600</v>
      </c>
      <c r="D1367" s="6" t="s">
        <v>104</v>
      </c>
      <c r="E1367" s="1">
        <v>31981.55</v>
      </c>
    </row>
    <row r="1368" spans="1:5" ht="15.6" x14ac:dyDescent="0.25">
      <c r="A1368" s="7" t="s">
        <v>466</v>
      </c>
      <c r="B1368" s="8"/>
      <c r="C1368" s="6" t="s">
        <v>1601</v>
      </c>
      <c r="D1368" s="6" t="s">
        <v>104</v>
      </c>
      <c r="E1368" s="1">
        <v>14173.710000000001</v>
      </c>
    </row>
    <row r="1369" spans="1:5" ht="15.6" x14ac:dyDescent="0.25">
      <c r="A1369" s="7" t="s">
        <v>466</v>
      </c>
      <c r="B1369" s="8"/>
      <c r="C1369" s="6" t="s">
        <v>1602</v>
      </c>
      <c r="D1369" s="6" t="s">
        <v>104</v>
      </c>
      <c r="E1369" s="1">
        <v>37799.279999999999</v>
      </c>
    </row>
    <row r="1370" spans="1:5" ht="15.6" x14ac:dyDescent="0.25">
      <c r="A1370" s="7" t="s">
        <v>466</v>
      </c>
      <c r="B1370" s="8"/>
      <c r="C1370" s="6" t="s">
        <v>1603</v>
      </c>
      <c r="D1370" s="6" t="s">
        <v>104</v>
      </c>
      <c r="E1370" s="1">
        <v>129396.13</v>
      </c>
    </row>
    <row r="1371" spans="1:5" ht="15.6" x14ac:dyDescent="0.25">
      <c r="A1371" s="7" t="s">
        <v>466</v>
      </c>
      <c r="B1371" s="8"/>
      <c r="C1371" s="6" t="s">
        <v>1604</v>
      </c>
      <c r="D1371" s="6" t="s">
        <v>156</v>
      </c>
      <c r="E1371" s="1">
        <v>71016.650000000009</v>
      </c>
    </row>
    <row r="1372" spans="1:5" ht="15.6" x14ac:dyDescent="0.25">
      <c r="A1372" s="7" t="s">
        <v>466</v>
      </c>
      <c r="B1372" s="8"/>
      <c r="C1372" s="6" t="s">
        <v>1605</v>
      </c>
      <c r="D1372" s="6" t="s">
        <v>104</v>
      </c>
      <c r="E1372" s="1">
        <v>45424.57</v>
      </c>
    </row>
    <row r="1373" spans="1:5" ht="15.6" x14ac:dyDescent="0.25">
      <c r="A1373" s="7" t="s">
        <v>466</v>
      </c>
      <c r="B1373" s="8"/>
      <c r="C1373" s="6" t="s">
        <v>1606</v>
      </c>
      <c r="D1373" s="6" t="s">
        <v>104</v>
      </c>
      <c r="E1373" s="1">
        <v>7585.85</v>
      </c>
    </row>
    <row r="1374" spans="1:5" ht="15.6" x14ac:dyDescent="0.25">
      <c r="A1374" s="7" t="s">
        <v>466</v>
      </c>
      <c r="B1374" s="8"/>
      <c r="C1374" s="6" t="s">
        <v>1607</v>
      </c>
      <c r="D1374" s="6" t="s">
        <v>104</v>
      </c>
      <c r="E1374" s="1">
        <v>104290.86</v>
      </c>
    </row>
    <row r="1375" spans="1:5" ht="15.6" x14ac:dyDescent="0.25">
      <c r="A1375" s="7" t="s">
        <v>466</v>
      </c>
      <c r="B1375" s="8"/>
      <c r="C1375" s="6" t="s">
        <v>1608</v>
      </c>
      <c r="D1375" s="6" t="s">
        <v>104</v>
      </c>
      <c r="E1375" s="1">
        <v>933920.48</v>
      </c>
    </row>
    <row r="1376" spans="1:5" ht="15.6" x14ac:dyDescent="0.25">
      <c r="A1376" s="7" t="s">
        <v>466</v>
      </c>
      <c r="B1376" s="8"/>
      <c r="C1376" s="6" t="s">
        <v>1609</v>
      </c>
      <c r="D1376" s="6" t="s">
        <v>104</v>
      </c>
      <c r="E1376" s="1">
        <v>654613.68000000005</v>
      </c>
    </row>
    <row r="1377" spans="1:5" ht="15.6" x14ac:dyDescent="0.25">
      <c r="A1377" s="7" t="s">
        <v>466</v>
      </c>
      <c r="B1377" s="8"/>
      <c r="C1377" s="6" t="s">
        <v>1610</v>
      </c>
      <c r="D1377" s="6" t="s">
        <v>104</v>
      </c>
      <c r="E1377" s="1">
        <v>1343.1100000000001</v>
      </c>
    </row>
    <row r="1378" spans="1:5" ht="15.6" x14ac:dyDescent="0.25">
      <c r="A1378" s="7" t="s">
        <v>466</v>
      </c>
      <c r="B1378" s="8"/>
      <c r="C1378" s="6" t="s">
        <v>1611</v>
      </c>
      <c r="D1378" s="6" t="s">
        <v>56</v>
      </c>
      <c r="E1378" s="1">
        <v>3260</v>
      </c>
    </row>
    <row r="1379" spans="1:5" ht="15.6" x14ac:dyDescent="0.25">
      <c r="A1379" s="7" t="s">
        <v>466</v>
      </c>
      <c r="B1379" s="8"/>
      <c r="C1379" s="6" t="s">
        <v>1612</v>
      </c>
      <c r="D1379" s="6" t="s">
        <v>56</v>
      </c>
      <c r="E1379" s="1">
        <v>3575</v>
      </c>
    </row>
    <row r="1380" spans="1:5" ht="15.6" x14ac:dyDescent="0.25">
      <c r="A1380" s="7" t="s">
        <v>466</v>
      </c>
      <c r="B1380" s="8"/>
      <c r="C1380" s="6" t="s">
        <v>1613</v>
      </c>
      <c r="D1380" s="6" t="s">
        <v>56</v>
      </c>
      <c r="E1380" s="1">
        <v>3420</v>
      </c>
    </row>
    <row r="1381" spans="1:5" ht="15.6" x14ac:dyDescent="0.25">
      <c r="A1381" s="7" t="s">
        <v>466</v>
      </c>
      <c r="B1381" s="8"/>
      <c r="C1381" s="7"/>
      <c r="D1381" s="6" t="s">
        <v>104</v>
      </c>
      <c r="E1381" s="1">
        <v>0.04</v>
      </c>
    </row>
    <row r="1382" spans="1:5" ht="15.6" x14ac:dyDescent="0.25">
      <c r="A1382" s="7" t="s">
        <v>466</v>
      </c>
      <c r="B1382" s="9"/>
      <c r="C1382" s="9"/>
      <c r="D1382" s="6" t="s">
        <v>156</v>
      </c>
      <c r="E1382" s="1">
        <v>-0.02</v>
      </c>
    </row>
    <row r="1383" spans="1:5" ht="15.6" x14ac:dyDescent="0.25">
      <c r="A1383" s="7" t="s">
        <v>466</v>
      </c>
      <c r="B1383" s="7" t="s">
        <v>1614</v>
      </c>
      <c r="C1383" s="6" t="s">
        <v>1615</v>
      </c>
      <c r="D1383" s="6" t="s">
        <v>378</v>
      </c>
      <c r="E1383" s="1">
        <v>18968.100000000002</v>
      </c>
    </row>
    <row r="1384" spans="1:5" ht="15.6" x14ac:dyDescent="0.25">
      <c r="A1384" s="7" t="s">
        <v>466</v>
      </c>
      <c r="B1384" s="8"/>
      <c r="C1384" s="6" t="s">
        <v>1616</v>
      </c>
      <c r="D1384" s="6" t="s">
        <v>522</v>
      </c>
      <c r="E1384" s="1">
        <v>255722.77000000002</v>
      </c>
    </row>
    <row r="1385" spans="1:5" ht="15.6" x14ac:dyDescent="0.25">
      <c r="A1385" s="7" t="s">
        <v>466</v>
      </c>
      <c r="B1385" s="8"/>
      <c r="C1385" s="6" t="s">
        <v>1617</v>
      </c>
      <c r="D1385" s="6" t="s">
        <v>522</v>
      </c>
      <c r="E1385" s="1">
        <v>981286.32000000007</v>
      </c>
    </row>
    <row r="1386" spans="1:5" ht="15.6" x14ac:dyDescent="0.25">
      <c r="A1386" s="7" t="s">
        <v>466</v>
      </c>
      <c r="B1386" s="9"/>
      <c r="C1386" s="6"/>
      <c r="D1386" s="6" t="s">
        <v>58</v>
      </c>
      <c r="E1386" s="1">
        <v>12369.91</v>
      </c>
    </row>
    <row r="1387" spans="1:5" ht="15.6" x14ac:dyDescent="0.25">
      <c r="A1387" s="7" t="s">
        <v>466</v>
      </c>
      <c r="B1387" s="7" t="s">
        <v>1618</v>
      </c>
      <c r="C1387" s="7" t="s">
        <v>1619</v>
      </c>
      <c r="D1387" s="6" t="s">
        <v>122</v>
      </c>
      <c r="E1387" s="1">
        <v>1337682.1000000001</v>
      </c>
    </row>
    <row r="1388" spans="1:5" ht="15.6" x14ac:dyDescent="0.25">
      <c r="A1388" s="7" t="s">
        <v>466</v>
      </c>
      <c r="B1388" s="8"/>
      <c r="C1388" s="9"/>
      <c r="D1388" s="6" t="s">
        <v>58</v>
      </c>
      <c r="E1388" s="1">
        <v>1182538.5</v>
      </c>
    </row>
    <row r="1389" spans="1:5" ht="15.6" x14ac:dyDescent="0.25">
      <c r="A1389" s="7" t="s">
        <v>466</v>
      </c>
      <c r="B1389" s="8"/>
      <c r="C1389" s="6" t="s">
        <v>1620</v>
      </c>
      <c r="D1389" s="6" t="s">
        <v>522</v>
      </c>
      <c r="E1389" s="1">
        <v>311687.72000000003</v>
      </c>
    </row>
    <row r="1390" spans="1:5" ht="15.6" x14ac:dyDescent="0.25">
      <c r="A1390" s="7" t="s">
        <v>466</v>
      </c>
      <c r="B1390" s="8"/>
      <c r="C1390" s="6" t="s">
        <v>1621</v>
      </c>
      <c r="D1390" s="6" t="s">
        <v>522</v>
      </c>
      <c r="E1390" s="1">
        <v>16887.84</v>
      </c>
    </row>
    <row r="1391" spans="1:5" ht="15.6" x14ac:dyDescent="0.25">
      <c r="A1391" s="7" t="s">
        <v>466</v>
      </c>
      <c r="B1391" s="8"/>
      <c r="C1391" s="7"/>
      <c r="D1391" s="6" t="s">
        <v>1409</v>
      </c>
      <c r="E1391" s="1">
        <v>27903.38</v>
      </c>
    </row>
    <row r="1392" spans="1:5" ht="15.6" x14ac:dyDescent="0.25">
      <c r="A1392" s="7" t="s">
        <v>466</v>
      </c>
      <c r="B1392" s="8"/>
      <c r="C1392" s="8"/>
      <c r="D1392" s="6" t="s">
        <v>122</v>
      </c>
      <c r="E1392" s="1">
        <v>0</v>
      </c>
    </row>
    <row r="1393" spans="1:5" ht="15.6" x14ac:dyDescent="0.25">
      <c r="A1393" s="7" t="s">
        <v>466</v>
      </c>
      <c r="B1393" s="8"/>
      <c r="C1393" s="8"/>
      <c r="D1393" s="6" t="s">
        <v>443</v>
      </c>
      <c r="E1393" s="1">
        <v>100</v>
      </c>
    </row>
    <row r="1394" spans="1:5" ht="15.6" x14ac:dyDescent="0.25">
      <c r="A1394" s="7" t="s">
        <v>466</v>
      </c>
      <c r="B1394" s="9"/>
      <c r="C1394" s="9"/>
      <c r="D1394" s="6" t="s">
        <v>58</v>
      </c>
      <c r="E1394" s="1">
        <v>0</v>
      </c>
    </row>
    <row r="1395" spans="1:5" ht="15.6" x14ac:dyDescent="0.25">
      <c r="A1395" s="7" t="s">
        <v>466</v>
      </c>
      <c r="B1395" s="7" t="s">
        <v>1622</v>
      </c>
      <c r="C1395" s="6" t="s">
        <v>1623</v>
      </c>
      <c r="D1395" s="6" t="s">
        <v>455</v>
      </c>
      <c r="E1395" s="1">
        <v>30408.920000000002</v>
      </c>
    </row>
    <row r="1396" spans="1:5" ht="15.6" x14ac:dyDescent="0.25">
      <c r="A1396" s="7" t="s">
        <v>466</v>
      </c>
      <c r="B1396" s="9"/>
      <c r="C1396" s="6"/>
      <c r="D1396" s="6" t="s">
        <v>455</v>
      </c>
      <c r="E1396" s="1">
        <v>30657.600000000002</v>
      </c>
    </row>
    <row r="1397" spans="1:5" ht="15.6" x14ac:dyDescent="0.25">
      <c r="A1397" s="7" t="s">
        <v>466</v>
      </c>
      <c r="B1397" s="6" t="s">
        <v>1624</v>
      </c>
      <c r="C1397" s="6" t="s">
        <v>1625</v>
      </c>
      <c r="D1397" s="6" t="s">
        <v>570</v>
      </c>
      <c r="E1397" s="1">
        <v>1531.95</v>
      </c>
    </row>
    <row r="1398" spans="1:5" ht="15.6" x14ac:dyDescent="0.25">
      <c r="A1398" s="7" t="s">
        <v>466</v>
      </c>
      <c r="B1398" s="6" t="s">
        <v>1626</v>
      </c>
      <c r="C1398" s="6"/>
      <c r="D1398" s="6" t="s">
        <v>601</v>
      </c>
      <c r="E1398" s="1">
        <v>3905.66</v>
      </c>
    </row>
    <row r="1399" spans="1:5" ht="15.6" x14ac:dyDescent="0.25">
      <c r="A1399" s="7" t="s">
        <v>466</v>
      </c>
      <c r="B1399" s="7" t="s">
        <v>1627</v>
      </c>
      <c r="C1399" s="7" t="s">
        <v>1628</v>
      </c>
      <c r="D1399" s="6" t="s">
        <v>80</v>
      </c>
      <c r="E1399" s="1">
        <v>20</v>
      </c>
    </row>
    <row r="1400" spans="1:5" ht="15.6" x14ac:dyDescent="0.25">
      <c r="A1400" s="7" t="s">
        <v>466</v>
      </c>
      <c r="B1400" s="9"/>
      <c r="C1400" s="9"/>
      <c r="D1400" s="6" t="s">
        <v>76</v>
      </c>
      <c r="E1400" s="1">
        <v>110.67</v>
      </c>
    </row>
    <row r="1401" spans="1:5" ht="15.6" x14ac:dyDescent="0.25">
      <c r="A1401" s="7" t="s">
        <v>466</v>
      </c>
      <c r="B1401" s="6" t="s">
        <v>331</v>
      </c>
      <c r="C1401" s="6"/>
      <c r="D1401" s="6" t="s">
        <v>98</v>
      </c>
      <c r="E1401" s="1">
        <v>401.90000000000003</v>
      </c>
    </row>
    <row r="1402" spans="1:5" ht="15.6" x14ac:dyDescent="0.25">
      <c r="A1402" s="7" t="s">
        <v>466</v>
      </c>
      <c r="B1402" s="6" t="s">
        <v>1629</v>
      </c>
      <c r="C1402" s="6"/>
      <c r="D1402" s="6" t="s">
        <v>58</v>
      </c>
      <c r="E1402" s="1">
        <v>14164</v>
      </c>
    </row>
    <row r="1403" spans="1:5" ht="15.6" x14ac:dyDescent="0.25">
      <c r="A1403" s="7" t="s">
        <v>466</v>
      </c>
      <c r="B1403" s="6" t="s">
        <v>1630</v>
      </c>
      <c r="C1403" s="6" t="s">
        <v>1631</v>
      </c>
      <c r="D1403" s="6" t="s">
        <v>187</v>
      </c>
      <c r="E1403" s="1">
        <v>28418.260000000002</v>
      </c>
    </row>
    <row r="1404" spans="1:5" ht="15.6" x14ac:dyDescent="0.25">
      <c r="A1404" s="7" t="s">
        <v>466</v>
      </c>
      <c r="B1404" s="7" t="s">
        <v>1632</v>
      </c>
      <c r="C1404" s="6" t="s">
        <v>1633</v>
      </c>
      <c r="D1404" s="6" t="s">
        <v>887</v>
      </c>
      <c r="E1404" s="1">
        <v>23993.93</v>
      </c>
    </row>
    <row r="1405" spans="1:5" ht="15.6" x14ac:dyDescent="0.25">
      <c r="A1405" s="7" t="s">
        <v>466</v>
      </c>
      <c r="B1405" s="9"/>
      <c r="C1405" s="6"/>
      <c r="D1405" s="6" t="s">
        <v>58</v>
      </c>
      <c r="E1405" s="1">
        <v>294</v>
      </c>
    </row>
    <row r="1406" spans="1:5" ht="15.6" x14ac:dyDescent="0.25">
      <c r="A1406" s="7" t="s">
        <v>466</v>
      </c>
      <c r="B1406" s="7" t="s">
        <v>1634</v>
      </c>
      <c r="C1406" s="6" t="s">
        <v>1635</v>
      </c>
      <c r="D1406" s="6" t="s">
        <v>601</v>
      </c>
      <c r="E1406" s="1">
        <v>67529.279999999999</v>
      </c>
    </row>
    <row r="1407" spans="1:5" ht="15.6" x14ac:dyDescent="0.25">
      <c r="A1407" s="7" t="s">
        <v>466</v>
      </c>
      <c r="B1407" s="9"/>
      <c r="C1407" s="6" t="s">
        <v>1636</v>
      </c>
      <c r="D1407" s="6" t="s">
        <v>518</v>
      </c>
      <c r="E1407" s="1">
        <v>1400</v>
      </c>
    </row>
    <row r="1408" spans="1:5" ht="15.6" x14ac:dyDescent="0.25">
      <c r="A1408" s="7" t="s">
        <v>466</v>
      </c>
      <c r="B1408" s="6" t="s">
        <v>1637</v>
      </c>
      <c r="C1408" s="6" t="s">
        <v>1638</v>
      </c>
      <c r="D1408" s="6" t="s">
        <v>601</v>
      </c>
      <c r="E1408" s="1">
        <v>226095.24</v>
      </c>
    </row>
    <row r="1409" spans="1:5" ht="15.6" x14ac:dyDescent="0.25">
      <c r="A1409" s="7" t="s">
        <v>466</v>
      </c>
      <c r="B1409" s="7" t="s">
        <v>1639</v>
      </c>
      <c r="C1409" s="6" t="s">
        <v>1640</v>
      </c>
      <c r="D1409" s="6" t="s">
        <v>570</v>
      </c>
      <c r="E1409" s="1">
        <v>1285</v>
      </c>
    </row>
    <row r="1410" spans="1:5" ht="15.6" x14ac:dyDescent="0.25">
      <c r="A1410" s="7" t="s">
        <v>466</v>
      </c>
      <c r="B1410" s="8"/>
      <c r="C1410" s="6" t="s">
        <v>1641</v>
      </c>
      <c r="D1410" s="6" t="s">
        <v>455</v>
      </c>
      <c r="E1410" s="1">
        <v>16587.52</v>
      </c>
    </row>
    <row r="1411" spans="1:5" ht="15.6" x14ac:dyDescent="0.25">
      <c r="A1411" s="7" t="s">
        <v>466</v>
      </c>
      <c r="B1411" s="8"/>
      <c r="C1411" s="6" t="s">
        <v>1642</v>
      </c>
      <c r="D1411" s="6" t="s">
        <v>570</v>
      </c>
      <c r="E1411" s="1">
        <v>2179.31</v>
      </c>
    </row>
    <row r="1412" spans="1:5" ht="15.6" x14ac:dyDescent="0.25">
      <c r="A1412" s="7" t="s">
        <v>466</v>
      </c>
      <c r="B1412" s="9"/>
      <c r="C1412" s="6" t="s">
        <v>1643</v>
      </c>
      <c r="D1412" s="6" t="s">
        <v>570</v>
      </c>
      <c r="E1412" s="1">
        <v>16311.970000000001</v>
      </c>
    </row>
    <row r="1413" spans="1:5" ht="15.6" x14ac:dyDescent="0.25">
      <c r="A1413" s="7" t="s">
        <v>466</v>
      </c>
      <c r="B1413" s="6" t="s">
        <v>1644</v>
      </c>
      <c r="C1413" s="6" t="s">
        <v>1645</v>
      </c>
      <c r="D1413" s="6" t="s">
        <v>378</v>
      </c>
      <c r="E1413" s="1">
        <v>2754</v>
      </c>
    </row>
    <row r="1414" spans="1:5" ht="15.6" x14ac:dyDescent="0.25">
      <c r="A1414" s="7" t="s">
        <v>466</v>
      </c>
      <c r="B1414" s="7" t="s">
        <v>191</v>
      </c>
      <c r="C1414" s="6" t="s">
        <v>1646</v>
      </c>
      <c r="D1414" s="6" t="s">
        <v>76</v>
      </c>
      <c r="E1414" s="1">
        <v>1057.05</v>
      </c>
    </row>
    <row r="1415" spans="1:5" ht="15.6" x14ac:dyDescent="0.25">
      <c r="A1415" s="7" t="s">
        <v>466</v>
      </c>
      <c r="B1415" s="8"/>
      <c r="C1415" s="6" t="s">
        <v>1647</v>
      </c>
      <c r="D1415" s="6" t="s">
        <v>76</v>
      </c>
      <c r="E1415" s="1">
        <v>598</v>
      </c>
    </row>
    <row r="1416" spans="1:5" ht="15.6" x14ac:dyDescent="0.25">
      <c r="A1416" s="7" t="s">
        <v>466</v>
      </c>
      <c r="B1416" s="8"/>
      <c r="C1416" s="7" t="s">
        <v>1648</v>
      </c>
      <c r="D1416" s="6" t="s">
        <v>116</v>
      </c>
      <c r="E1416" s="1">
        <v>273.42</v>
      </c>
    </row>
    <row r="1417" spans="1:5" ht="15.6" x14ac:dyDescent="0.25">
      <c r="A1417" s="7" t="s">
        <v>466</v>
      </c>
      <c r="B1417" s="9"/>
      <c r="C1417" s="9"/>
      <c r="D1417" s="6" t="s">
        <v>76</v>
      </c>
      <c r="E1417" s="1">
        <v>72.53</v>
      </c>
    </row>
    <row r="1418" spans="1:5" ht="15.6" x14ac:dyDescent="0.25">
      <c r="A1418" s="7" t="s">
        <v>466</v>
      </c>
      <c r="B1418" s="6" t="s">
        <v>1649</v>
      </c>
      <c r="C1418" s="6"/>
      <c r="D1418" s="6" t="s">
        <v>443</v>
      </c>
      <c r="E1418" s="1">
        <v>58609.8</v>
      </c>
    </row>
    <row r="1419" spans="1:5" ht="15.6" x14ac:dyDescent="0.25">
      <c r="A1419" s="7" t="s">
        <v>466</v>
      </c>
      <c r="B1419" s="6" t="s">
        <v>1650</v>
      </c>
      <c r="C1419" s="6" t="s">
        <v>1651</v>
      </c>
      <c r="D1419" s="6" t="s">
        <v>518</v>
      </c>
      <c r="E1419" s="1">
        <v>800</v>
      </c>
    </row>
    <row r="1420" spans="1:5" ht="15.6" x14ac:dyDescent="0.25">
      <c r="A1420" s="7" t="s">
        <v>466</v>
      </c>
      <c r="B1420" s="6" t="s">
        <v>1652</v>
      </c>
      <c r="C1420" s="6" t="s">
        <v>1653</v>
      </c>
      <c r="D1420" s="6" t="s">
        <v>601</v>
      </c>
      <c r="E1420" s="1">
        <v>158830.14000000001</v>
      </c>
    </row>
    <row r="1421" spans="1:5" ht="15.6" x14ac:dyDescent="0.25">
      <c r="A1421" s="7" t="s">
        <v>466</v>
      </c>
      <c r="B1421" s="6" t="s">
        <v>1654</v>
      </c>
      <c r="C1421" s="6" t="s">
        <v>1655</v>
      </c>
      <c r="D1421" s="6" t="s">
        <v>308</v>
      </c>
      <c r="E1421" s="1">
        <v>5000</v>
      </c>
    </row>
    <row r="1422" spans="1:5" ht="15.6" x14ac:dyDescent="0.25">
      <c r="A1422" s="7" t="s">
        <v>466</v>
      </c>
      <c r="B1422" s="6" t="s">
        <v>1656</v>
      </c>
      <c r="C1422" s="6" t="s">
        <v>1657</v>
      </c>
      <c r="D1422" s="6" t="s">
        <v>177</v>
      </c>
      <c r="E1422" s="1">
        <v>429</v>
      </c>
    </row>
    <row r="1423" spans="1:5" ht="15.6" x14ac:dyDescent="0.25">
      <c r="A1423" s="7" t="s">
        <v>466</v>
      </c>
      <c r="B1423" s="6" t="s">
        <v>1658</v>
      </c>
      <c r="C1423" s="6" t="s">
        <v>1659</v>
      </c>
      <c r="D1423" s="6" t="s">
        <v>997</v>
      </c>
      <c r="E1423" s="1">
        <v>520</v>
      </c>
    </row>
    <row r="1424" spans="1:5" ht="15.6" x14ac:dyDescent="0.25">
      <c r="A1424" s="7" t="s">
        <v>466</v>
      </c>
      <c r="B1424" s="6" t="s">
        <v>1660</v>
      </c>
      <c r="C1424" s="6"/>
      <c r="D1424" s="6" t="s">
        <v>58</v>
      </c>
      <c r="E1424" s="1">
        <v>71741.87</v>
      </c>
    </row>
    <row r="1425" spans="1:5" ht="15.6" x14ac:dyDescent="0.25">
      <c r="A1425" s="7" t="s">
        <v>466</v>
      </c>
      <c r="B1425" s="7" t="s">
        <v>1661</v>
      </c>
      <c r="C1425" s="6" t="s">
        <v>1662</v>
      </c>
      <c r="D1425" s="6" t="s">
        <v>522</v>
      </c>
      <c r="E1425" s="1">
        <v>101631.92</v>
      </c>
    </row>
    <row r="1426" spans="1:5" ht="15.6" x14ac:dyDescent="0.25">
      <c r="A1426" s="7" t="s">
        <v>466</v>
      </c>
      <c r="B1426" s="8"/>
      <c r="C1426" s="6" t="s">
        <v>1663</v>
      </c>
      <c r="D1426" s="6" t="s">
        <v>522</v>
      </c>
      <c r="E1426" s="1">
        <v>190522.28</v>
      </c>
    </row>
    <row r="1427" spans="1:5" ht="15.6" x14ac:dyDescent="0.25">
      <c r="A1427" s="7" t="s">
        <v>466</v>
      </c>
      <c r="B1427" s="8"/>
      <c r="C1427" s="6" t="s">
        <v>1664</v>
      </c>
      <c r="D1427" s="6" t="s">
        <v>522</v>
      </c>
      <c r="E1427" s="1">
        <v>30405.03</v>
      </c>
    </row>
    <row r="1428" spans="1:5" ht="15.6" x14ac:dyDescent="0.25">
      <c r="A1428" s="7" t="s">
        <v>466</v>
      </c>
      <c r="B1428" s="9"/>
      <c r="C1428" s="6" t="s">
        <v>1665</v>
      </c>
      <c r="D1428" s="6" t="s">
        <v>522</v>
      </c>
      <c r="E1428" s="1">
        <v>7439</v>
      </c>
    </row>
    <row r="1429" spans="1:5" ht="15.6" x14ac:dyDescent="0.25">
      <c r="A1429" s="7" t="s">
        <v>466</v>
      </c>
      <c r="B1429" s="6" t="s">
        <v>1666</v>
      </c>
      <c r="C1429" s="6" t="s">
        <v>1667</v>
      </c>
      <c r="D1429" s="6" t="s">
        <v>56</v>
      </c>
      <c r="E1429" s="1">
        <v>1795</v>
      </c>
    </row>
    <row r="1430" spans="1:5" ht="15.6" x14ac:dyDescent="0.25">
      <c r="A1430" s="7" t="s">
        <v>466</v>
      </c>
      <c r="B1430" s="6" t="s">
        <v>1668</v>
      </c>
      <c r="C1430" s="6" t="s">
        <v>1669</v>
      </c>
      <c r="D1430" s="6" t="s">
        <v>378</v>
      </c>
      <c r="E1430" s="1">
        <v>61155.6</v>
      </c>
    </row>
    <row r="1431" spans="1:5" ht="15.6" x14ac:dyDescent="0.25">
      <c r="A1431" s="7" t="s">
        <v>466</v>
      </c>
      <c r="B1431" s="6" t="s">
        <v>1670</v>
      </c>
      <c r="C1431" s="6"/>
      <c r="D1431" s="6" t="s">
        <v>58</v>
      </c>
      <c r="E1431" s="1">
        <v>321.56</v>
      </c>
    </row>
    <row r="1432" spans="1:5" ht="15.6" x14ac:dyDescent="0.25">
      <c r="A1432" s="7" t="s">
        <v>466</v>
      </c>
      <c r="B1432" s="7" t="s">
        <v>1671</v>
      </c>
      <c r="C1432" s="6" t="s">
        <v>1672</v>
      </c>
      <c r="D1432" s="6" t="s">
        <v>522</v>
      </c>
      <c r="E1432" s="1">
        <v>71865.600000000006</v>
      </c>
    </row>
    <row r="1433" spans="1:5" ht="15.6" x14ac:dyDescent="0.25">
      <c r="A1433" s="7" t="s">
        <v>466</v>
      </c>
      <c r="B1433" s="8"/>
      <c r="C1433" s="6" t="s">
        <v>1673</v>
      </c>
      <c r="D1433" s="6" t="s">
        <v>522</v>
      </c>
      <c r="E1433" s="1">
        <v>37559.660000000003</v>
      </c>
    </row>
    <row r="1434" spans="1:5" ht="15.6" x14ac:dyDescent="0.25">
      <c r="A1434" s="7" t="s">
        <v>466</v>
      </c>
      <c r="B1434" s="8"/>
      <c r="C1434" s="6" t="s">
        <v>1674</v>
      </c>
      <c r="D1434" s="6" t="s">
        <v>522</v>
      </c>
      <c r="E1434" s="1">
        <v>840</v>
      </c>
    </row>
    <row r="1435" spans="1:5" ht="15.6" x14ac:dyDescent="0.25">
      <c r="A1435" s="7" t="s">
        <v>466</v>
      </c>
      <c r="B1435" s="9"/>
      <c r="C1435" s="6" t="s">
        <v>1675</v>
      </c>
      <c r="D1435" s="6" t="s">
        <v>522</v>
      </c>
      <c r="E1435" s="1">
        <v>10317</v>
      </c>
    </row>
    <row r="1436" spans="1:5" ht="15.6" x14ac:dyDescent="0.25">
      <c r="A1436" s="7" t="s">
        <v>466</v>
      </c>
      <c r="B1436" s="6" t="s">
        <v>1676</v>
      </c>
      <c r="C1436" s="6" t="s">
        <v>1677</v>
      </c>
      <c r="D1436" s="6" t="s">
        <v>537</v>
      </c>
      <c r="E1436" s="1">
        <v>12900</v>
      </c>
    </row>
    <row r="1437" spans="1:5" ht="15.6" x14ac:dyDescent="0.25">
      <c r="A1437" s="7" t="s">
        <v>466</v>
      </c>
      <c r="B1437" s="7" t="s">
        <v>1678</v>
      </c>
      <c r="C1437" s="6" t="s">
        <v>1679</v>
      </c>
      <c r="D1437" s="6" t="s">
        <v>455</v>
      </c>
      <c r="E1437" s="1">
        <v>5000</v>
      </c>
    </row>
    <row r="1438" spans="1:5" ht="15.6" x14ac:dyDescent="0.25">
      <c r="A1438" s="7" t="s">
        <v>466</v>
      </c>
      <c r="B1438" s="9"/>
      <c r="C1438" s="6" t="s">
        <v>1680</v>
      </c>
      <c r="D1438" s="6" t="s">
        <v>455</v>
      </c>
      <c r="E1438" s="1">
        <v>5700</v>
      </c>
    </row>
    <row r="1439" spans="1:5" ht="15.6" x14ac:dyDescent="0.25">
      <c r="A1439" s="7" t="s">
        <v>466</v>
      </c>
      <c r="B1439" s="7" t="s">
        <v>120</v>
      </c>
      <c r="C1439" s="7" t="s">
        <v>121</v>
      </c>
      <c r="D1439" s="6" t="s">
        <v>122</v>
      </c>
      <c r="E1439" s="1">
        <v>1606845.82</v>
      </c>
    </row>
    <row r="1440" spans="1:5" ht="15.6" x14ac:dyDescent="0.25">
      <c r="A1440" s="7" t="s">
        <v>466</v>
      </c>
      <c r="B1440" s="8"/>
      <c r="C1440" s="9"/>
      <c r="D1440" s="6" t="s">
        <v>58</v>
      </c>
      <c r="E1440" s="1">
        <v>4027641.58</v>
      </c>
    </row>
    <row r="1441" spans="1:5" ht="15.6" x14ac:dyDescent="0.25">
      <c r="A1441" s="7" t="s">
        <v>466</v>
      </c>
      <c r="B1441" s="8"/>
      <c r="C1441" s="6" t="s">
        <v>1681</v>
      </c>
      <c r="D1441" s="6" t="s">
        <v>122</v>
      </c>
      <c r="E1441" s="1">
        <v>946095.86</v>
      </c>
    </row>
    <row r="1442" spans="1:5" ht="15.6" x14ac:dyDescent="0.25">
      <c r="A1442" s="7" t="s">
        <v>466</v>
      </c>
      <c r="B1442" s="8"/>
      <c r="C1442" s="7"/>
      <c r="D1442" s="6" t="s">
        <v>122</v>
      </c>
      <c r="E1442" s="1">
        <v>793.58</v>
      </c>
    </row>
    <row r="1443" spans="1:5" ht="15.6" x14ac:dyDescent="0.25">
      <c r="A1443" s="7" t="s">
        <v>466</v>
      </c>
      <c r="B1443" s="9"/>
      <c r="C1443" s="9"/>
      <c r="D1443" s="6" t="s">
        <v>58</v>
      </c>
      <c r="E1443" s="1">
        <v>-933.27</v>
      </c>
    </row>
    <row r="1444" spans="1:5" ht="15.6" x14ac:dyDescent="0.25">
      <c r="A1444" s="7" t="s">
        <v>466</v>
      </c>
      <c r="B1444" s="6" t="s">
        <v>1682</v>
      </c>
      <c r="C1444" s="6"/>
      <c r="D1444" s="6" t="s">
        <v>143</v>
      </c>
      <c r="E1444" s="1">
        <v>163.13</v>
      </c>
    </row>
    <row r="1445" spans="1:5" ht="15.6" x14ac:dyDescent="0.25">
      <c r="A1445" s="7" t="s">
        <v>466</v>
      </c>
      <c r="B1445" s="6" t="s">
        <v>1683</v>
      </c>
      <c r="C1445" s="6" t="s">
        <v>1684</v>
      </c>
      <c r="D1445" s="6" t="s">
        <v>518</v>
      </c>
      <c r="E1445" s="1">
        <v>9500</v>
      </c>
    </row>
    <row r="1446" spans="1:5" ht="15.6" x14ac:dyDescent="0.25">
      <c r="A1446" s="7" t="s">
        <v>466</v>
      </c>
      <c r="B1446" s="6" t="s">
        <v>1685</v>
      </c>
      <c r="C1446" s="6"/>
      <c r="D1446" s="6" t="s">
        <v>14</v>
      </c>
      <c r="E1446" s="1">
        <v>299</v>
      </c>
    </row>
    <row r="1447" spans="1:5" ht="15.6" x14ac:dyDescent="0.25">
      <c r="A1447" s="7" t="s">
        <v>466</v>
      </c>
      <c r="B1447" s="6" t="s">
        <v>1686</v>
      </c>
      <c r="C1447" s="6" t="s">
        <v>1687</v>
      </c>
      <c r="D1447" s="6" t="s">
        <v>491</v>
      </c>
      <c r="E1447" s="1">
        <v>14500</v>
      </c>
    </row>
    <row r="1448" spans="1:5" ht="15.6" x14ac:dyDescent="0.25">
      <c r="A1448" s="7" t="s">
        <v>466</v>
      </c>
      <c r="B1448" s="6" t="s">
        <v>1688</v>
      </c>
      <c r="C1448" s="6" t="s">
        <v>1689</v>
      </c>
      <c r="D1448" s="6" t="s">
        <v>56</v>
      </c>
      <c r="E1448" s="1">
        <v>2137.5</v>
      </c>
    </row>
    <row r="1449" spans="1:5" ht="15.6" x14ac:dyDescent="0.25">
      <c r="A1449" s="7" t="s">
        <v>466</v>
      </c>
      <c r="B1449" s="6" t="s">
        <v>1690</v>
      </c>
      <c r="C1449" s="6" t="s">
        <v>1691</v>
      </c>
      <c r="D1449" s="6" t="s">
        <v>601</v>
      </c>
      <c r="E1449" s="1">
        <v>31829.89</v>
      </c>
    </row>
    <row r="1450" spans="1:5" ht="15.6" x14ac:dyDescent="0.25">
      <c r="A1450" s="7" t="s">
        <v>466</v>
      </c>
      <c r="B1450" s="6" t="s">
        <v>1692</v>
      </c>
      <c r="C1450" s="6" t="s">
        <v>1693</v>
      </c>
      <c r="D1450" s="6" t="s">
        <v>308</v>
      </c>
      <c r="E1450" s="1">
        <v>15000</v>
      </c>
    </row>
    <row r="1451" spans="1:5" ht="15.6" x14ac:dyDescent="0.25">
      <c r="A1451" s="7" t="s">
        <v>466</v>
      </c>
      <c r="B1451" s="6" t="s">
        <v>1694</v>
      </c>
      <c r="C1451" s="6"/>
      <c r="D1451" s="6" t="s">
        <v>14</v>
      </c>
      <c r="E1451" s="1">
        <v>250</v>
      </c>
    </row>
    <row r="1452" spans="1:5" ht="15.6" x14ac:dyDescent="0.25">
      <c r="A1452" s="7" t="s">
        <v>466</v>
      </c>
      <c r="B1452" s="6" t="s">
        <v>1695</v>
      </c>
      <c r="C1452" s="6" t="s">
        <v>1696</v>
      </c>
      <c r="D1452" s="6" t="s">
        <v>606</v>
      </c>
      <c r="E1452" s="1">
        <v>35163</v>
      </c>
    </row>
    <row r="1453" spans="1:5" ht="15.6" x14ac:dyDescent="0.25">
      <c r="A1453" s="7" t="s">
        <v>466</v>
      </c>
      <c r="B1453" s="6" t="s">
        <v>1697</v>
      </c>
      <c r="C1453" s="6" t="s">
        <v>1698</v>
      </c>
      <c r="D1453" s="6" t="s">
        <v>76</v>
      </c>
      <c r="E1453" s="1">
        <v>77.36</v>
      </c>
    </row>
    <row r="1454" spans="1:5" ht="15.6" x14ac:dyDescent="0.25">
      <c r="A1454" s="7" t="s">
        <v>466</v>
      </c>
      <c r="B1454" s="6" t="s">
        <v>1699</v>
      </c>
      <c r="C1454" s="6" t="s">
        <v>1700</v>
      </c>
      <c r="D1454" s="6" t="s">
        <v>122</v>
      </c>
      <c r="E1454" s="1">
        <v>94605.3</v>
      </c>
    </row>
    <row r="1455" spans="1:5" ht="15.6" x14ac:dyDescent="0.25">
      <c r="A1455" s="7" t="s">
        <v>466</v>
      </c>
      <c r="B1455" s="6" t="s">
        <v>1701</v>
      </c>
      <c r="C1455" s="6" t="s">
        <v>1702</v>
      </c>
      <c r="D1455" s="6" t="s">
        <v>601</v>
      </c>
      <c r="E1455" s="1">
        <v>60457.74</v>
      </c>
    </row>
    <row r="1456" spans="1:5" ht="15.6" x14ac:dyDescent="0.25">
      <c r="A1456" s="7" t="s">
        <v>466</v>
      </c>
      <c r="B1456" s="6" t="s">
        <v>1703</v>
      </c>
      <c r="C1456" s="6" t="s">
        <v>1704</v>
      </c>
      <c r="D1456" s="6" t="s">
        <v>378</v>
      </c>
      <c r="E1456" s="1">
        <v>356113.8</v>
      </c>
    </row>
    <row r="1457" spans="1:5" ht="15.6" x14ac:dyDescent="0.25">
      <c r="A1457" s="7" t="s">
        <v>466</v>
      </c>
      <c r="B1457" s="6" t="s">
        <v>123</v>
      </c>
      <c r="C1457" s="6" t="s">
        <v>1705</v>
      </c>
      <c r="D1457" s="6" t="s">
        <v>36</v>
      </c>
      <c r="E1457" s="1">
        <v>8823.68</v>
      </c>
    </row>
    <row r="1458" spans="1:5" ht="15.6" x14ac:dyDescent="0.25">
      <c r="A1458" s="7" t="s">
        <v>466</v>
      </c>
      <c r="B1458" s="6" t="s">
        <v>1706</v>
      </c>
      <c r="C1458" s="6" t="s">
        <v>1707</v>
      </c>
      <c r="D1458" s="6" t="s">
        <v>378</v>
      </c>
      <c r="E1458" s="1">
        <v>195126.02</v>
      </c>
    </row>
    <row r="1459" spans="1:5" ht="15.6" x14ac:dyDescent="0.25">
      <c r="A1459" s="7" t="s">
        <v>466</v>
      </c>
      <c r="B1459" s="6" t="s">
        <v>1708</v>
      </c>
      <c r="C1459" s="6" t="s">
        <v>1709</v>
      </c>
      <c r="D1459" s="6" t="s">
        <v>378</v>
      </c>
      <c r="E1459" s="1">
        <v>8992.56</v>
      </c>
    </row>
    <row r="1460" spans="1:5" ht="15.6" x14ac:dyDescent="0.25">
      <c r="A1460" s="7" t="s">
        <v>466</v>
      </c>
      <c r="B1460" s="6" t="s">
        <v>1710</v>
      </c>
      <c r="C1460" s="6" t="s">
        <v>1711</v>
      </c>
      <c r="D1460" s="6" t="s">
        <v>570</v>
      </c>
      <c r="E1460" s="1">
        <v>125713.90000000001</v>
      </c>
    </row>
    <row r="1461" spans="1:5" ht="15.6" x14ac:dyDescent="0.25">
      <c r="A1461" s="7" t="s">
        <v>466</v>
      </c>
      <c r="B1461" s="6" t="s">
        <v>1712</v>
      </c>
      <c r="C1461" s="6"/>
      <c r="D1461" s="6" t="s">
        <v>14</v>
      </c>
      <c r="E1461" s="1">
        <v>363.22</v>
      </c>
    </row>
    <row r="1462" spans="1:5" ht="15.6" x14ac:dyDescent="0.25">
      <c r="A1462" s="7" t="s">
        <v>466</v>
      </c>
      <c r="B1462" s="7" t="s">
        <v>1713</v>
      </c>
      <c r="C1462" s="6" t="s">
        <v>1714</v>
      </c>
      <c r="D1462" s="6" t="s">
        <v>570</v>
      </c>
      <c r="E1462" s="1">
        <v>37675.75</v>
      </c>
    </row>
    <row r="1463" spans="1:5" ht="15.6" x14ac:dyDescent="0.25">
      <c r="A1463" s="7" t="s">
        <v>466</v>
      </c>
      <c r="B1463" s="8"/>
      <c r="C1463" s="6" t="s">
        <v>1715</v>
      </c>
      <c r="D1463" s="6" t="s">
        <v>455</v>
      </c>
      <c r="E1463" s="1">
        <v>9972.86</v>
      </c>
    </row>
    <row r="1464" spans="1:5" ht="15.6" x14ac:dyDescent="0.25">
      <c r="A1464" s="7" t="s">
        <v>466</v>
      </c>
      <c r="B1464" s="8"/>
      <c r="C1464" s="6" t="s">
        <v>1716</v>
      </c>
      <c r="D1464" s="6" t="s">
        <v>570</v>
      </c>
      <c r="E1464" s="1">
        <v>4296</v>
      </c>
    </row>
    <row r="1465" spans="1:5" ht="15.6" x14ac:dyDescent="0.25">
      <c r="A1465" s="7" t="s">
        <v>466</v>
      </c>
      <c r="B1465" s="8"/>
      <c r="C1465" s="6" t="s">
        <v>1717</v>
      </c>
      <c r="D1465" s="6" t="s">
        <v>570</v>
      </c>
      <c r="E1465" s="1">
        <v>145609.5</v>
      </c>
    </row>
    <row r="1466" spans="1:5" ht="15.6" x14ac:dyDescent="0.25">
      <c r="A1466" s="7" t="s">
        <v>466</v>
      </c>
      <c r="B1466" s="8"/>
      <c r="C1466" s="6" t="s">
        <v>1718</v>
      </c>
      <c r="D1466" s="6" t="s">
        <v>570</v>
      </c>
      <c r="E1466" s="1">
        <v>617.66</v>
      </c>
    </row>
    <row r="1467" spans="1:5" ht="15.6" x14ac:dyDescent="0.25">
      <c r="A1467" s="7" t="s">
        <v>466</v>
      </c>
      <c r="B1467" s="8"/>
      <c r="C1467" s="6" t="s">
        <v>1719</v>
      </c>
      <c r="D1467" s="6" t="s">
        <v>455</v>
      </c>
      <c r="E1467" s="1">
        <v>32830.6</v>
      </c>
    </row>
    <row r="1468" spans="1:5" ht="15.6" x14ac:dyDescent="0.25">
      <c r="A1468" s="7" t="s">
        <v>466</v>
      </c>
      <c r="B1468" s="9"/>
      <c r="C1468" s="6" t="s">
        <v>1720</v>
      </c>
      <c r="D1468" s="6" t="s">
        <v>570</v>
      </c>
      <c r="E1468" s="1">
        <v>130</v>
      </c>
    </row>
    <row r="1469" spans="1:5" ht="15.6" x14ac:dyDescent="0.25">
      <c r="A1469" s="7" t="s">
        <v>466</v>
      </c>
      <c r="B1469" s="6" t="s">
        <v>1721</v>
      </c>
      <c r="C1469" s="6" t="s">
        <v>1722</v>
      </c>
      <c r="D1469" s="6" t="s">
        <v>21</v>
      </c>
      <c r="E1469" s="1">
        <v>31.96</v>
      </c>
    </row>
    <row r="1470" spans="1:5" ht="15.6" x14ac:dyDescent="0.25">
      <c r="A1470" s="7" t="s">
        <v>466</v>
      </c>
      <c r="B1470" s="6" t="s">
        <v>1723</v>
      </c>
      <c r="C1470" s="6" t="s">
        <v>1724</v>
      </c>
      <c r="D1470" s="6" t="s">
        <v>30</v>
      </c>
      <c r="E1470" s="1">
        <v>1239</v>
      </c>
    </row>
    <row r="1471" spans="1:5" ht="15.6" x14ac:dyDescent="0.25">
      <c r="A1471" s="7" t="s">
        <v>466</v>
      </c>
      <c r="B1471" s="7" t="s">
        <v>197</v>
      </c>
      <c r="C1471" s="6" t="s">
        <v>1725</v>
      </c>
      <c r="D1471" s="6" t="s">
        <v>156</v>
      </c>
      <c r="E1471" s="1">
        <v>53.9</v>
      </c>
    </row>
    <row r="1472" spans="1:5" ht="15.6" x14ac:dyDescent="0.25">
      <c r="A1472" s="7" t="s">
        <v>466</v>
      </c>
      <c r="B1472" s="9"/>
      <c r="C1472" s="6" t="s">
        <v>1726</v>
      </c>
      <c r="D1472" s="6" t="s">
        <v>766</v>
      </c>
      <c r="E1472" s="1">
        <v>150</v>
      </c>
    </row>
    <row r="1473" spans="1:5" ht="15.6" x14ac:dyDescent="0.25">
      <c r="A1473" s="7" t="s">
        <v>466</v>
      </c>
      <c r="B1473" s="6" t="s">
        <v>1727</v>
      </c>
      <c r="C1473" s="6" t="s">
        <v>1728</v>
      </c>
      <c r="D1473" s="6" t="s">
        <v>308</v>
      </c>
      <c r="E1473" s="1">
        <v>2350</v>
      </c>
    </row>
    <row r="1474" spans="1:5" ht="15.6" x14ac:dyDescent="0.25">
      <c r="A1474" s="7" t="s">
        <v>466</v>
      </c>
      <c r="B1474" s="6" t="s">
        <v>1729</v>
      </c>
      <c r="C1474" s="6" t="s">
        <v>1730</v>
      </c>
      <c r="D1474" s="6" t="s">
        <v>518</v>
      </c>
      <c r="E1474" s="1">
        <v>850</v>
      </c>
    </row>
    <row r="1475" spans="1:5" ht="15.6" x14ac:dyDescent="0.25">
      <c r="A1475" s="7" t="s">
        <v>466</v>
      </c>
      <c r="B1475" s="7" t="s">
        <v>1731</v>
      </c>
      <c r="C1475" s="6" t="s">
        <v>1732</v>
      </c>
      <c r="D1475" s="6" t="s">
        <v>522</v>
      </c>
      <c r="E1475" s="1">
        <v>691258.04</v>
      </c>
    </row>
    <row r="1476" spans="1:5" ht="15.6" x14ac:dyDescent="0.25">
      <c r="A1476" s="7" t="s">
        <v>466</v>
      </c>
      <c r="B1476" s="8"/>
      <c r="C1476" s="6" t="s">
        <v>1733</v>
      </c>
      <c r="D1476" s="6" t="s">
        <v>522</v>
      </c>
      <c r="E1476" s="1">
        <v>435018.62</v>
      </c>
    </row>
    <row r="1477" spans="1:5" ht="15.6" x14ac:dyDescent="0.25">
      <c r="A1477" s="7" t="s">
        <v>466</v>
      </c>
      <c r="B1477" s="8"/>
      <c r="C1477" s="7"/>
      <c r="D1477" s="6" t="s">
        <v>179</v>
      </c>
      <c r="E1477" s="1">
        <v>1756</v>
      </c>
    </row>
    <row r="1478" spans="1:5" ht="15.6" x14ac:dyDescent="0.25">
      <c r="A1478" s="7" t="s">
        <v>466</v>
      </c>
      <c r="B1478" s="9"/>
      <c r="C1478" s="9"/>
      <c r="D1478" s="6" t="s">
        <v>58</v>
      </c>
      <c r="E1478" s="1">
        <v>65013.880000000005</v>
      </c>
    </row>
    <row r="1479" spans="1:5" ht="15.6" x14ac:dyDescent="0.25">
      <c r="A1479" s="7" t="s">
        <v>466</v>
      </c>
      <c r="B1479" s="6" t="s">
        <v>1734</v>
      </c>
      <c r="C1479" s="6" t="s">
        <v>1735</v>
      </c>
      <c r="D1479" s="6" t="s">
        <v>378</v>
      </c>
      <c r="E1479" s="1">
        <v>93870.96</v>
      </c>
    </row>
    <row r="1480" spans="1:5" ht="15.6" x14ac:dyDescent="0.25">
      <c r="A1480" s="7" t="s">
        <v>466</v>
      </c>
      <c r="B1480" s="7" t="s">
        <v>1736</v>
      </c>
      <c r="C1480" s="7" t="s">
        <v>1737</v>
      </c>
      <c r="D1480" s="6" t="s">
        <v>122</v>
      </c>
      <c r="E1480" s="1">
        <v>10047.75</v>
      </c>
    </row>
    <row r="1481" spans="1:5" ht="15.6" x14ac:dyDescent="0.25">
      <c r="A1481" s="7" t="s">
        <v>466</v>
      </c>
      <c r="B1481" s="8"/>
      <c r="C1481" s="9"/>
      <c r="D1481" s="6" t="s">
        <v>58</v>
      </c>
      <c r="E1481" s="1">
        <v>903417.5</v>
      </c>
    </row>
    <row r="1482" spans="1:5" ht="15.6" x14ac:dyDescent="0.25">
      <c r="A1482" s="7" t="s">
        <v>466</v>
      </c>
      <c r="B1482" s="8"/>
      <c r="C1482" s="7"/>
      <c r="D1482" s="6" t="s">
        <v>122</v>
      </c>
      <c r="E1482" s="1">
        <v>0</v>
      </c>
    </row>
    <row r="1483" spans="1:5" ht="15.6" x14ac:dyDescent="0.25">
      <c r="A1483" s="7" t="s">
        <v>466</v>
      </c>
      <c r="B1483" s="8"/>
      <c r="C1483" s="8"/>
      <c r="D1483" s="6" t="s">
        <v>443</v>
      </c>
      <c r="E1483" s="1">
        <v>100</v>
      </c>
    </row>
    <row r="1484" spans="1:5" ht="15.6" x14ac:dyDescent="0.25">
      <c r="A1484" s="7" t="s">
        <v>466</v>
      </c>
      <c r="B1484" s="9"/>
      <c r="C1484" s="9"/>
      <c r="D1484" s="6" t="s">
        <v>58</v>
      </c>
      <c r="E1484" s="1">
        <v>0</v>
      </c>
    </row>
    <row r="1485" spans="1:5" ht="15.6" x14ac:dyDescent="0.25">
      <c r="A1485" s="7" t="s">
        <v>466</v>
      </c>
      <c r="B1485" s="6" t="s">
        <v>1738</v>
      </c>
      <c r="C1485" s="6" t="s">
        <v>1739</v>
      </c>
      <c r="D1485" s="6" t="s">
        <v>122</v>
      </c>
      <c r="E1485" s="1">
        <v>12272.45</v>
      </c>
    </row>
    <row r="1486" spans="1:5" ht="15.6" x14ac:dyDescent="0.25">
      <c r="A1486" s="7" t="s">
        <v>466</v>
      </c>
      <c r="B1486" s="6" t="s">
        <v>1740</v>
      </c>
      <c r="C1486" s="6"/>
      <c r="D1486" s="6" t="s">
        <v>1741</v>
      </c>
      <c r="E1486" s="1">
        <v>35107</v>
      </c>
    </row>
    <row r="1487" spans="1:5" ht="15.6" x14ac:dyDescent="0.25">
      <c r="A1487" s="7" t="s">
        <v>466</v>
      </c>
      <c r="B1487" s="6" t="s">
        <v>1742</v>
      </c>
      <c r="C1487" s="6" t="s">
        <v>1743</v>
      </c>
      <c r="D1487" s="6" t="s">
        <v>601</v>
      </c>
      <c r="E1487" s="1">
        <v>43800</v>
      </c>
    </row>
    <row r="1488" spans="1:5" ht="15.6" x14ac:dyDescent="0.25">
      <c r="A1488" s="7" t="s">
        <v>466</v>
      </c>
      <c r="B1488" s="7" t="s">
        <v>1744</v>
      </c>
      <c r="C1488" s="6" t="s">
        <v>1745</v>
      </c>
      <c r="D1488" s="6" t="s">
        <v>1746</v>
      </c>
      <c r="E1488" s="1">
        <v>11452.5</v>
      </c>
    </row>
    <row r="1489" spans="1:5" ht="15.6" x14ac:dyDescent="0.25">
      <c r="A1489" s="7" t="s">
        <v>466</v>
      </c>
      <c r="B1489" s="8"/>
      <c r="C1489" s="6" t="s">
        <v>1747</v>
      </c>
      <c r="D1489" s="6" t="s">
        <v>980</v>
      </c>
      <c r="E1489" s="1">
        <v>6434.22</v>
      </c>
    </row>
    <row r="1490" spans="1:5" ht="15.6" x14ac:dyDescent="0.25">
      <c r="A1490" s="7" t="s">
        <v>466</v>
      </c>
      <c r="B1490" s="8"/>
      <c r="C1490" s="6" t="s">
        <v>1748</v>
      </c>
      <c r="D1490" s="6" t="s">
        <v>980</v>
      </c>
      <c r="E1490" s="1">
        <v>50000</v>
      </c>
    </row>
    <row r="1491" spans="1:5" ht="15.6" x14ac:dyDescent="0.25">
      <c r="A1491" s="7" t="s">
        <v>466</v>
      </c>
      <c r="B1491" s="8"/>
      <c r="C1491" s="6" t="s">
        <v>1749</v>
      </c>
      <c r="D1491" s="6" t="s">
        <v>980</v>
      </c>
      <c r="E1491" s="1">
        <v>35000</v>
      </c>
    </row>
    <row r="1492" spans="1:5" ht="15.6" x14ac:dyDescent="0.25">
      <c r="A1492" s="7" t="s">
        <v>466</v>
      </c>
      <c r="B1492" s="9"/>
      <c r="C1492" s="6" t="s">
        <v>1750</v>
      </c>
      <c r="D1492" s="6" t="s">
        <v>980</v>
      </c>
      <c r="E1492" s="1">
        <v>43000</v>
      </c>
    </row>
    <row r="1493" spans="1:5" ht="15.6" x14ac:dyDescent="0.25">
      <c r="A1493" s="7" t="s">
        <v>466</v>
      </c>
      <c r="B1493" s="6" t="s">
        <v>1751</v>
      </c>
      <c r="C1493" s="6" t="s">
        <v>1752</v>
      </c>
      <c r="D1493" s="6" t="s">
        <v>14</v>
      </c>
      <c r="E1493" s="1">
        <v>400</v>
      </c>
    </row>
    <row r="1494" spans="1:5" ht="15.6" x14ac:dyDescent="0.25">
      <c r="A1494" s="7" t="s">
        <v>466</v>
      </c>
      <c r="B1494" s="6" t="s">
        <v>1753</v>
      </c>
      <c r="C1494" s="6" t="s">
        <v>1754</v>
      </c>
      <c r="D1494" s="6" t="s">
        <v>570</v>
      </c>
      <c r="E1494" s="1">
        <v>3894</v>
      </c>
    </row>
    <row r="1495" spans="1:5" ht="15.6" x14ac:dyDescent="0.25">
      <c r="A1495" s="7" t="s">
        <v>466</v>
      </c>
      <c r="B1495" s="6" t="s">
        <v>1755</v>
      </c>
      <c r="C1495" s="6" t="s">
        <v>1756</v>
      </c>
      <c r="D1495" s="6" t="s">
        <v>378</v>
      </c>
      <c r="E1495" s="1">
        <v>66517.5</v>
      </c>
    </row>
    <row r="1496" spans="1:5" ht="15.6" x14ac:dyDescent="0.25">
      <c r="A1496" s="7" t="s">
        <v>466</v>
      </c>
      <c r="B1496" s="6" t="s">
        <v>1757</v>
      </c>
      <c r="C1496" s="6" t="s">
        <v>1758</v>
      </c>
      <c r="D1496" s="6" t="s">
        <v>495</v>
      </c>
      <c r="E1496" s="1">
        <v>3467</v>
      </c>
    </row>
    <row r="1497" spans="1:5" ht="15.6" x14ac:dyDescent="0.25">
      <c r="A1497" s="7" t="s">
        <v>466</v>
      </c>
      <c r="B1497" s="7" t="s">
        <v>1759</v>
      </c>
      <c r="C1497" s="7"/>
      <c r="D1497" s="6" t="s">
        <v>179</v>
      </c>
      <c r="E1497" s="1">
        <v>1761</v>
      </c>
    </row>
    <row r="1498" spans="1:5" ht="15.6" x14ac:dyDescent="0.25">
      <c r="A1498" s="7" t="s">
        <v>466</v>
      </c>
      <c r="B1498" s="8"/>
      <c r="C1498" s="8"/>
      <c r="D1498" s="6" t="s">
        <v>58</v>
      </c>
      <c r="E1498" s="1">
        <v>36770</v>
      </c>
    </row>
    <row r="1499" spans="1:5" ht="15.6" x14ac:dyDescent="0.25">
      <c r="A1499" s="7" t="s">
        <v>466</v>
      </c>
      <c r="B1499" s="9"/>
      <c r="C1499" s="9"/>
      <c r="D1499" s="6" t="s">
        <v>887</v>
      </c>
      <c r="E1499" s="1">
        <v>2310.2000000000003</v>
      </c>
    </row>
    <row r="1500" spans="1:5" ht="15.6" x14ac:dyDescent="0.25">
      <c r="A1500" s="7" t="s">
        <v>466</v>
      </c>
      <c r="B1500" s="7" t="s">
        <v>1760</v>
      </c>
      <c r="C1500" s="6" t="s">
        <v>1761</v>
      </c>
      <c r="D1500" s="6" t="s">
        <v>522</v>
      </c>
      <c r="E1500" s="1">
        <v>143679.63</v>
      </c>
    </row>
    <row r="1501" spans="1:5" ht="15.6" x14ac:dyDescent="0.25">
      <c r="A1501" s="7" t="s">
        <v>466</v>
      </c>
      <c r="B1501" s="8"/>
      <c r="C1501" s="6" t="s">
        <v>1762</v>
      </c>
      <c r="D1501" s="6" t="s">
        <v>522</v>
      </c>
      <c r="E1501" s="1">
        <v>264222.81</v>
      </c>
    </row>
    <row r="1502" spans="1:5" ht="15.6" x14ac:dyDescent="0.25">
      <c r="A1502" s="7" t="s">
        <v>466</v>
      </c>
      <c r="B1502" s="8"/>
      <c r="C1502" s="6" t="s">
        <v>1763</v>
      </c>
      <c r="D1502" s="6" t="s">
        <v>522</v>
      </c>
      <c r="E1502" s="1">
        <v>705181.05</v>
      </c>
    </row>
    <row r="1503" spans="1:5" ht="15.6" x14ac:dyDescent="0.25">
      <c r="A1503" s="7" t="s">
        <v>466</v>
      </c>
      <c r="B1503" s="8"/>
      <c r="C1503" s="6" t="s">
        <v>1764</v>
      </c>
      <c r="D1503" s="6" t="s">
        <v>522</v>
      </c>
      <c r="E1503" s="1">
        <v>5630.5</v>
      </c>
    </row>
    <row r="1504" spans="1:5" ht="15.6" x14ac:dyDescent="0.25">
      <c r="A1504" s="7" t="s">
        <v>466</v>
      </c>
      <c r="B1504" s="8"/>
      <c r="C1504" s="6" t="s">
        <v>1765</v>
      </c>
      <c r="D1504" s="6" t="s">
        <v>522</v>
      </c>
      <c r="E1504" s="1">
        <v>16792.5</v>
      </c>
    </row>
    <row r="1505" spans="1:5" ht="15.6" x14ac:dyDescent="0.25">
      <c r="A1505" s="7" t="s">
        <v>466</v>
      </c>
      <c r="B1505" s="8"/>
      <c r="C1505" s="7"/>
      <c r="D1505" s="6" t="s">
        <v>1409</v>
      </c>
      <c r="E1505" s="1">
        <v>402.25</v>
      </c>
    </row>
    <row r="1506" spans="1:5" ht="15.6" x14ac:dyDescent="0.25">
      <c r="A1506" s="7" t="s">
        <v>466</v>
      </c>
      <c r="B1506" s="9"/>
      <c r="C1506" s="9"/>
      <c r="D1506" s="6" t="s">
        <v>443</v>
      </c>
      <c r="E1506" s="1">
        <v>300</v>
      </c>
    </row>
    <row r="1507" spans="1:5" ht="15.6" x14ac:dyDescent="0.25">
      <c r="A1507" s="7" t="s">
        <v>466</v>
      </c>
      <c r="B1507" s="6" t="s">
        <v>1766</v>
      </c>
      <c r="C1507" s="6" t="s">
        <v>1767</v>
      </c>
      <c r="D1507" s="6" t="s">
        <v>378</v>
      </c>
      <c r="E1507" s="1">
        <v>119550</v>
      </c>
    </row>
    <row r="1508" spans="1:5" ht="15.6" x14ac:dyDescent="0.25">
      <c r="A1508" s="7" t="s">
        <v>466</v>
      </c>
      <c r="B1508" s="6" t="s">
        <v>1768</v>
      </c>
      <c r="C1508" s="6"/>
      <c r="D1508" s="6" t="s">
        <v>179</v>
      </c>
      <c r="E1508" s="1">
        <v>1892</v>
      </c>
    </row>
    <row r="1509" spans="1:5" ht="15.6" x14ac:dyDescent="0.25">
      <c r="A1509" s="7" t="s">
        <v>466</v>
      </c>
      <c r="B1509" s="6" t="s">
        <v>1769</v>
      </c>
      <c r="C1509" s="6" t="s">
        <v>1770</v>
      </c>
      <c r="D1509" s="6" t="s">
        <v>76</v>
      </c>
      <c r="E1509" s="1">
        <v>1145.8700000000001</v>
      </c>
    </row>
    <row r="1510" spans="1:5" ht="15.6" x14ac:dyDescent="0.25">
      <c r="A1510" s="7" t="s">
        <v>466</v>
      </c>
      <c r="B1510" s="7" t="s">
        <v>126</v>
      </c>
      <c r="C1510" s="6" t="s">
        <v>1771</v>
      </c>
      <c r="D1510" s="6" t="s">
        <v>116</v>
      </c>
      <c r="E1510" s="1">
        <v>1135.55</v>
      </c>
    </row>
    <row r="1511" spans="1:5" ht="15.6" x14ac:dyDescent="0.25">
      <c r="A1511" s="7" t="s">
        <v>466</v>
      </c>
      <c r="B1511" s="9"/>
      <c r="C1511" s="6" t="s">
        <v>1772</v>
      </c>
      <c r="D1511" s="6" t="s">
        <v>116</v>
      </c>
      <c r="E1511" s="1">
        <v>282</v>
      </c>
    </row>
    <row r="1512" spans="1:5" ht="15.6" x14ac:dyDescent="0.25">
      <c r="A1512" s="7" t="s">
        <v>466</v>
      </c>
      <c r="B1512" s="6" t="s">
        <v>1773</v>
      </c>
      <c r="C1512" s="6" t="s">
        <v>1774</v>
      </c>
      <c r="D1512" s="6" t="s">
        <v>75</v>
      </c>
      <c r="E1512" s="1">
        <v>3104.81</v>
      </c>
    </row>
    <row r="1513" spans="1:5" ht="15.6" x14ac:dyDescent="0.25">
      <c r="A1513" s="7" t="s">
        <v>466</v>
      </c>
      <c r="B1513" s="6" t="s">
        <v>1775</v>
      </c>
      <c r="C1513" s="6"/>
      <c r="D1513" s="6" t="s">
        <v>179</v>
      </c>
      <c r="E1513" s="1">
        <v>371</v>
      </c>
    </row>
    <row r="1514" spans="1:5" ht="15.6" x14ac:dyDescent="0.25">
      <c r="A1514" s="7" t="s">
        <v>466</v>
      </c>
      <c r="B1514" s="7" t="s">
        <v>1776</v>
      </c>
      <c r="C1514" s="6" t="s">
        <v>1777</v>
      </c>
      <c r="D1514" s="6" t="s">
        <v>522</v>
      </c>
      <c r="E1514" s="1">
        <v>119210.96</v>
      </c>
    </row>
    <row r="1515" spans="1:5" ht="15.6" x14ac:dyDescent="0.25">
      <c r="A1515" s="7" t="s">
        <v>466</v>
      </c>
      <c r="B1515" s="9"/>
      <c r="C1515" s="6" t="s">
        <v>1778</v>
      </c>
      <c r="D1515" s="6" t="s">
        <v>522</v>
      </c>
      <c r="E1515" s="1">
        <v>79141</v>
      </c>
    </row>
    <row r="1516" spans="1:5" ht="15.6" x14ac:dyDescent="0.25">
      <c r="A1516" s="7" t="s">
        <v>466</v>
      </c>
      <c r="B1516" s="7" t="s">
        <v>1779</v>
      </c>
      <c r="C1516" s="6" t="s">
        <v>1780</v>
      </c>
      <c r="D1516" s="6" t="s">
        <v>122</v>
      </c>
      <c r="E1516" s="1">
        <v>377073.3</v>
      </c>
    </row>
    <row r="1517" spans="1:5" ht="15.6" x14ac:dyDescent="0.25">
      <c r="A1517" s="7" t="s">
        <v>466</v>
      </c>
      <c r="B1517" s="8"/>
      <c r="C1517" s="6" t="s">
        <v>1781</v>
      </c>
      <c r="D1517" s="6" t="s">
        <v>122</v>
      </c>
      <c r="E1517" s="1">
        <v>3680.4700000000003</v>
      </c>
    </row>
    <row r="1518" spans="1:5" ht="15.6" x14ac:dyDescent="0.25">
      <c r="A1518" s="7" t="s">
        <v>466</v>
      </c>
      <c r="B1518" s="8"/>
      <c r="C1518" s="6" t="s">
        <v>1782</v>
      </c>
      <c r="D1518" s="6" t="s">
        <v>122</v>
      </c>
      <c r="E1518" s="1">
        <v>327.24</v>
      </c>
    </row>
    <row r="1519" spans="1:5" ht="15.6" x14ac:dyDescent="0.25">
      <c r="A1519" s="7" t="s">
        <v>466</v>
      </c>
      <c r="B1519" s="8"/>
      <c r="C1519" s="6" t="s">
        <v>1783</v>
      </c>
      <c r="D1519" s="6" t="s">
        <v>122</v>
      </c>
      <c r="E1519" s="1">
        <v>40252.43</v>
      </c>
    </row>
    <row r="1520" spans="1:5" ht="15.6" x14ac:dyDescent="0.25">
      <c r="A1520" s="7" t="s">
        <v>466</v>
      </c>
      <c r="B1520" s="8"/>
      <c r="C1520" s="6" t="s">
        <v>1784</v>
      </c>
      <c r="D1520" s="6" t="s">
        <v>122</v>
      </c>
      <c r="E1520" s="1">
        <v>160237.55000000002</v>
      </c>
    </row>
    <row r="1521" spans="1:5" ht="15.6" x14ac:dyDescent="0.25">
      <c r="A1521" s="7" t="s">
        <v>466</v>
      </c>
      <c r="B1521" s="9"/>
      <c r="C1521" s="6"/>
      <c r="D1521" s="6" t="s">
        <v>58</v>
      </c>
      <c r="E1521" s="1">
        <v>264710</v>
      </c>
    </row>
    <row r="1522" spans="1:5" ht="15.6" x14ac:dyDescent="0.25">
      <c r="A1522" s="7" t="s">
        <v>466</v>
      </c>
      <c r="B1522" s="7" t="s">
        <v>1785</v>
      </c>
      <c r="C1522" s="6" t="s">
        <v>1786</v>
      </c>
      <c r="D1522" s="6" t="s">
        <v>522</v>
      </c>
      <c r="E1522" s="1">
        <v>62936.65</v>
      </c>
    </row>
    <row r="1523" spans="1:5" ht="15.6" x14ac:dyDescent="0.25">
      <c r="A1523" s="7" t="s">
        <v>466</v>
      </c>
      <c r="B1523" s="8"/>
      <c r="C1523" s="6" t="s">
        <v>1787</v>
      </c>
      <c r="D1523" s="6" t="s">
        <v>522</v>
      </c>
      <c r="E1523" s="1">
        <v>2295993.63</v>
      </c>
    </row>
    <row r="1524" spans="1:5" ht="15.6" x14ac:dyDescent="0.25">
      <c r="A1524" s="7" t="s">
        <v>466</v>
      </c>
      <c r="B1524" s="8"/>
      <c r="C1524" s="6" t="s">
        <v>1788</v>
      </c>
      <c r="D1524" s="6" t="s">
        <v>522</v>
      </c>
      <c r="E1524" s="1">
        <v>542752.94999999995</v>
      </c>
    </row>
    <row r="1525" spans="1:5" ht="15.6" x14ac:dyDescent="0.25">
      <c r="A1525" s="7" t="s">
        <v>466</v>
      </c>
      <c r="B1525" s="9"/>
      <c r="C1525" s="6"/>
      <c r="D1525" s="6" t="s">
        <v>443</v>
      </c>
      <c r="E1525" s="1">
        <v>400</v>
      </c>
    </row>
    <row r="1526" spans="1:5" ht="15.6" x14ac:dyDescent="0.25">
      <c r="A1526" s="7" t="s">
        <v>466</v>
      </c>
      <c r="B1526" s="7" t="s">
        <v>1789</v>
      </c>
      <c r="C1526" s="7"/>
      <c r="D1526" s="6" t="s">
        <v>122</v>
      </c>
      <c r="E1526" s="1">
        <v>86011.72</v>
      </c>
    </row>
    <row r="1527" spans="1:5" ht="15.6" x14ac:dyDescent="0.25">
      <c r="A1527" s="7" t="s">
        <v>466</v>
      </c>
      <c r="B1527" s="9"/>
      <c r="C1527" s="9"/>
      <c r="D1527" s="6" t="s">
        <v>58</v>
      </c>
      <c r="E1527" s="1">
        <v>720009.39</v>
      </c>
    </row>
    <row r="1528" spans="1:5" ht="15.6" x14ac:dyDescent="0.25">
      <c r="A1528" s="7" t="s">
        <v>466</v>
      </c>
      <c r="B1528" s="7" t="s">
        <v>1790</v>
      </c>
      <c r="C1528" s="6" t="s">
        <v>1791</v>
      </c>
      <c r="D1528" s="6" t="s">
        <v>570</v>
      </c>
      <c r="E1528" s="1">
        <v>355.01</v>
      </c>
    </row>
    <row r="1529" spans="1:5" ht="15.6" x14ac:dyDescent="0.25">
      <c r="A1529" s="7" t="s">
        <v>466</v>
      </c>
      <c r="B1529" s="8"/>
      <c r="C1529" s="6" t="s">
        <v>1792</v>
      </c>
      <c r="D1529" s="6" t="s">
        <v>522</v>
      </c>
      <c r="E1529" s="1">
        <v>124209.22</v>
      </c>
    </row>
    <row r="1530" spans="1:5" ht="15.6" x14ac:dyDescent="0.25">
      <c r="A1530" s="7" t="s">
        <v>466</v>
      </c>
      <c r="B1530" s="8"/>
      <c r="C1530" s="6" t="s">
        <v>1793</v>
      </c>
      <c r="D1530" s="6" t="s">
        <v>522</v>
      </c>
      <c r="E1530" s="1">
        <v>1318574.05</v>
      </c>
    </row>
    <row r="1531" spans="1:5" ht="15.6" x14ac:dyDescent="0.25">
      <c r="A1531" s="7" t="s">
        <v>466</v>
      </c>
      <c r="B1531" s="8"/>
      <c r="C1531" s="6" t="s">
        <v>1794</v>
      </c>
      <c r="D1531" s="6" t="s">
        <v>522</v>
      </c>
      <c r="E1531" s="1">
        <v>485498.18</v>
      </c>
    </row>
    <row r="1532" spans="1:5" ht="15.6" x14ac:dyDescent="0.25">
      <c r="A1532" s="7" t="s">
        <v>466</v>
      </c>
      <c r="B1532" s="8"/>
      <c r="C1532" s="6" t="s">
        <v>1795</v>
      </c>
      <c r="D1532" s="6" t="s">
        <v>522</v>
      </c>
      <c r="E1532" s="1">
        <v>3754</v>
      </c>
    </row>
    <row r="1533" spans="1:5" ht="15.6" x14ac:dyDescent="0.25">
      <c r="A1533" s="7" t="s">
        <v>466</v>
      </c>
      <c r="B1533" s="8"/>
      <c r="C1533" s="6" t="s">
        <v>1796</v>
      </c>
      <c r="D1533" s="6" t="s">
        <v>522</v>
      </c>
      <c r="E1533" s="1">
        <v>17512</v>
      </c>
    </row>
    <row r="1534" spans="1:5" ht="15.6" x14ac:dyDescent="0.25">
      <c r="A1534" s="7" t="s">
        <v>466</v>
      </c>
      <c r="B1534" s="9"/>
      <c r="C1534" s="6"/>
      <c r="D1534" s="6" t="s">
        <v>1409</v>
      </c>
      <c r="E1534" s="1">
        <v>9998.49</v>
      </c>
    </row>
    <row r="1535" spans="1:5" ht="15.6" x14ac:dyDescent="0.25">
      <c r="A1535" s="7" t="s">
        <v>466</v>
      </c>
      <c r="B1535" s="6" t="s">
        <v>1797</v>
      </c>
      <c r="C1535" s="6" t="s">
        <v>1798</v>
      </c>
      <c r="D1535" s="6" t="s">
        <v>518</v>
      </c>
      <c r="E1535" s="1">
        <v>2400</v>
      </c>
    </row>
    <row r="1536" spans="1:5" ht="15.6" x14ac:dyDescent="0.25">
      <c r="A1536" s="7" t="s">
        <v>466</v>
      </c>
      <c r="B1536" s="6" t="s">
        <v>1799</v>
      </c>
      <c r="C1536" s="6" t="s">
        <v>1800</v>
      </c>
      <c r="D1536" s="6" t="s">
        <v>537</v>
      </c>
      <c r="E1536" s="1">
        <v>18800</v>
      </c>
    </row>
    <row r="1537" spans="1:5" ht="15.6" x14ac:dyDescent="0.25">
      <c r="A1537" s="7" t="s">
        <v>466</v>
      </c>
      <c r="B1537" s="6" t="s">
        <v>1801</v>
      </c>
      <c r="C1537" s="6"/>
      <c r="D1537" s="6" t="s">
        <v>14</v>
      </c>
      <c r="E1537" s="1">
        <v>99</v>
      </c>
    </row>
    <row r="1538" spans="1:5" ht="15.6" x14ac:dyDescent="0.25">
      <c r="A1538" s="7" t="s">
        <v>466</v>
      </c>
      <c r="B1538" s="7" t="s">
        <v>1802</v>
      </c>
      <c r="C1538" s="7"/>
      <c r="D1538" s="6" t="s">
        <v>179</v>
      </c>
      <c r="E1538" s="1">
        <v>1032</v>
      </c>
    </row>
    <row r="1539" spans="1:5" ht="15.6" x14ac:dyDescent="0.25">
      <c r="A1539" s="7" t="s">
        <v>466</v>
      </c>
      <c r="B1539" s="9"/>
      <c r="C1539" s="9"/>
      <c r="D1539" s="6" t="s">
        <v>58</v>
      </c>
      <c r="E1539" s="1">
        <v>444007.06</v>
      </c>
    </row>
    <row r="1540" spans="1:5" ht="15.6" x14ac:dyDescent="0.25">
      <c r="A1540" s="7" t="s">
        <v>466</v>
      </c>
      <c r="B1540" s="7" t="s">
        <v>1803</v>
      </c>
      <c r="C1540" s="6" t="s">
        <v>1804</v>
      </c>
      <c r="D1540" s="6" t="s">
        <v>522</v>
      </c>
      <c r="E1540" s="1">
        <v>204553.95</v>
      </c>
    </row>
    <row r="1541" spans="1:5" ht="15.6" x14ac:dyDescent="0.25">
      <c r="A1541" s="7" t="s">
        <v>466</v>
      </c>
      <c r="B1541" s="8"/>
      <c r="C1541" s="6" t="s">
        <v>1805</v>
      </c>
      <c r="D1541" s="6" t="s">
        <v>522</v>
      </c>
      <c r="E1541" s="1">
        <v>57568</v>
      </c>
    </row>
    <row r="1542" spans="1:5" ht="15.6" x14ac:dyDescent="0.25">
      <c r="A1542" s="7" t="s">
        <v>466</v>
      </c>
      <c r="B1542" s="8"/>
      <c r="C1542" s="6" t="s">
        <v>1806</v>
      </c>
      <c r="D1542" s="6" t="s">
        <v>522</v>
      </c>
      <c r="E1542" s="1">
        <v>100000</v>
      </c>
    </row>
    <row r="1543" spans="1:5" ht="15.6" x14ac:dyDescent="0.25">
      <c r="A1543" s="7" t="s">
        <v>466</v>
      </c>
      <c r="B1543" s="8"/>
      <c r="C1543" s="6" t="s">
        <v>1807</v>
      </c>
      <c r="D1543" s="6" t="s">
        <v>522</v>
      </c>
      <c r="E1543" s="1">
        <v>512831.99</v>
      </c>
    </row>
    <row r="1544" spans="1:5" ht="15.6" x14ac:dyDescent="0.25">
      <c r="A1544" s="7" t="s">
        <v>466</v>
      </c>
      <c r="B1544" s="8"/>
      <c r="C1544" s="6" t="s">
        <v>1808</v>
      </c>
      <c r="D1544" s="6" t="s">
        <v>522</v>
      </c>
      <c r="E1544" s="1">
        <v>280834.83</v>
      </c>
    </row>
    <row r="1545" spans="1:5" ht="15.6" x14ac:dyDescent="0.25">
      <c r="A1545" s="7" t="s">
        <v>466</v>
      </c>
      <c r="B1545" s="8"/>
      <c r="C1545" s="6" t="s">
        <v>1809</v>
      </c>
      <c r="D1545" s="6" t="s">
        <v>522</v>
      </c>
      <c r="E1545" s="1">
        <v>1877</v>
      </c>
    </row>
    <row r="1546" spans="1:5" ht="15.6" x14ac:dyDescent="0.25">
      <c r="A1546" s="7" t="s">
        <v>466</v>
      </c>
      <c r="B1546" s="8"/>
      <c r="C1546" s="6" t="s">
        <v>1810</v>
      </c>
      <c r="D1546" s="6" t="s">
        <v>522</v>
      </c>
      <c r="E1546" s="1">
        <v>17871.5</v>
      </c>
    </row>
    <row r="1547" spans="1:5" ht="15.6" x14ac:dyDescent="0.25">
      <c r="A1547" s="7" t="s">
        <v>466</v>
      </c>
      <c r="B1547" s="8"/>
      <c r="C1547" s="6" t="s">
        <v>1811</v>
      </c>
      <c r="D1547" s="6" t="s">
        <v>522</v>
      </c>
      <c r="E1547" s="1">
        <v>129881.98</v>
      </c>
    </row>
    <row r="1548" spans="1:5" ht="15.6" x14ac:dyDescent="0.25">
      <c r="A1548" s="7" t="s">
        <v>466</v>
      </c>
      <c r="B1548" s="9"/>
      <c r="C1548" s="6"/>
      <c r="D1548" s="6" t="s">
        <v>1409</v>
      </c>
      <c r="E1548" s="1">
        <v>5930.52</v>
      </c>
    </row>
    <row r="1549" spans="1:5" ht="15.6" x14ac:dyDescent="0.25">
      <c r="A1549" s="7" t="s">
        <v>466</v>
      </c>
      <c r="B1549" s="7" t="s">
        <v>1812</v>
      </c>
      <c r="C1549" s="6" t="s">
        <v>1813</v>
      </c>
      <c r="D1549" s="6" t="s">
        <v>601</v>
      </c>
      <c r="E1549" s="1">
        <v>461904.74</v>
      </c>
    </row>
    <row r="1550" spans="1:5" ht="15.6" x14ac:dyDescent="0.25">
      <c r="A1550" s="7" t="s">
        <v>466</v>
      </c>
      <c r="B1550" s="9"/>
      <c r="C1550" s="6"/>
      <c r="D1550" s="6" t="s">
        <v>179</v>
      </c>
      <c r="E1550" s="1">
        <v>359</v>
      </c>
    </row>
    <row r="1551" spans="1:5" ht="15.6" x14ac:dyDescent="0.25">
      <c r="A1551" s="7" t="s">
        <v>466</v>
      </c>
      <c r="B1551" s="6" t="s">
        <v>1814</v>
      </c>
      <c r="C1551" s="6" t="s">
        <v>1815</v>
      </c>
      <c r="D1551" s="6" t="s">
        <v>537</v>
      </c>
      <c r="E1551" s="1">
        <v>18800</v>
      </c>
    </row>
    <row r="1552" spans="1:5" ht="15.6" x14ac:dyDescent="0.25">
      <c r="A1552" s="7" t="s">
        <v>466</v>
      </c>
      <c r="B1552" s="7" t="s">
        <v>1816</v>
      </c>
      <c r="C1552" s="6" t="s">
        <v>1817</v>
      </c>
      <c r="D1552" s="6" t="s">
        <v>522</v>
      </c>
      <c r="E1552" s="1">
        <v>249583.79</v>
      </c>
    </row>
    <row r="1553" spans="1:5" ht="15.6" x14ac:dyDescent="0.25">
      <c r="A1553" s="7" t="s">
        <v>466</v>
      </c>
      <c r="B1553" s="8"/>
      <c r="C1553" s="6" t="s">
        <v>1818</v>
      </c>
      <c r="D1553" s="6" t="s">
        <v>522</v>
      </c>
      <c r="E1553" s="1">
        <v>288660</v>
      </c>
    </row>
    <row r="1554" spans="1:5" ht="15.6" x14ac:dyDescent="0.25">
      <c r="A1554" s="7" t="s">
        <v>466</v>
      </c>
      <c r="B1554" s="8"/>
      <c r="C1554" s="6" t="s">
        <v>1819</v>
      </c>
      <c r="D1554" s="6" t="s">
        <v>522</v>
      </c>
      <c r="E1554" s="1">
        <v>294606.01</v>
      </c>
    </row>
    <row r="1555" spans="1:5" ht="15.6" x14ac:dyDescent="0.25">
      <c r="A1555" s="7" t="s">
        <v>466</v>
      </c>
      <c r="B1555" s="8"/>
      <c r="C1555" s="6" t="s">
        <v>1820</v>
      </c>
      <c r="D1555" s="6" t="s">
        <v>522</v>
      </c>
      <c r="E1555" s="1">
        <v>109587.67</v>
      </c>
    </row>
    <row r="1556" spans="1:5" ht="15.6" x14ac:dyDescent="0.25">
      <c r="A1556" s="7" t="s">
        <v>466</v>
      </c>
      <c r="B1556" s="8"/>
      <c r="C1556" s="6" t="s">
        <v>1821</v>
      </c>
      <c r="D1556" s="6" t="s">
        <v>522</v>
      </c>
      <c r="E1556" s="1">
        <v>7883</v>
      </c>
    </row>
    <row r="1557" spans="1:5" ht="15.6" x14ac:dyDescent="0.25">
      <c r="A1557" s="7" t="s">
        <v>466</v>
      </c>
      <c r="B1557" s="9"/>
      <c r="C1557" s="6" t="s">
        <v>1822</v>
      </c>
      <c r="D1557" s="6" t="s">
        <v>522</v>
      </c>
      <c r="E1557" s="1">
        <v>17871.5</v>
      </c>
    </row>
    <row r="1558" spans="1:5" ht="15.6" x14ac:dyDescent="0.25">
      <c r="A1558" s="7" t="s">
        <v>466</v>
      </c>
      <c r="B1558" s="7" t="s">
        <v>1823</v>
      </c>
      <c r="C1558" s="7" t="s">
        <v>1824</v>
      </c>
      <c r="D1558" s="6" t="s">
        <v>378</v>
      </c>
      <c r="E1558" s="1">
        <v>320696.40000000002</v>
      </c>
    </row>
    <row r="1559" spans="1:5" ht="15.6" x14ac:dyDescent="0.25">
      <c r="A1559" s="7" t="s">
        <v>466</v>
      </c>
      <c r="B1559" s="9"/>
      <c r="C1559" s="9"/>
      <c r="D1559" s="6" t="s">
        <v>58</v>
      </c>
      <c r="E1559" s="1">
        <v>1123.5</v>
      </c>
    </row>
    <row r="1560" spans="1:5" ht="15.6" x14ac:dyDescent="0.25">
      <c r="A1560" s="7" t="s">
        <v>466</v>
      </c>
      <c r="B1560" s="7" t="s">
        <v>1825</v>
      </c>
      <c r="C1560" s="7"/>
      <c r="D1560" s="6" t="s">
        <v>179</v>
      </c>
      <c r="E1560" s="1">
        <v>406.7</v>
      </c>
    </row>
    <row r="1561" spans="1:5" ht="15.6" x14ac:dyDescent="0.25">
      <c r="A1561" s="7" t="s">
        <v>466</v>
      </c>
      <c r="B1561" s="8"/>
      <c r="C1561" s="8"/>
      <c r="D1561" s="6" t="s">
        <v>165</v>
      </c>
      <c r="E1561" s="1">
        <v>5278.87</v>
      </c>
    </row>
    <row r="1562" spans="1:5" ht="15.6" x14ac:dyDescent="0.25">
      <c r="A1562" s="7" t="s">
        <v>466</v>
      </c>
      <c r="B1562" s="9"/>
      <c r="C1562" s="9"/>
      <c r="D1562" s="6" t="s">
        <v>58</v>
      </c>
      <c r="E1562" s="1">
        <v>23763.66</v>
      </c>
    </row>
    <row r="1563" spans="1:5" ht="15.6" x14ac:dyDescent="0.25">
      <c r="A1563" s="7" t="s">
        <v>466</v>
      </c>
      <c r="B1563" s="7" t="s">
        <v>1826</v>
      </c>
      <c r="C1563" s="7" t="s">
        <v>1827</v>
      </c>
      <c r="D1563" s="6" t="s">
        <v>122</v>
      </c>
      <c r="E1563" s="1">
        <v>19169.240000000002</v>
      </c>
    </row>
    <row r="1564" spans="1:5" ht="15.6" x14ac:dyDescent="0.25">
      <c r="A1564" s="7" t="s">
        <v>466</v>
      </c>
      <c r="B1564" s="8"/>
      <c r="C1564" s="9"/>
      <c r="D1564" s="6" t="s">
        <v>58</v>
      </c>
      <c r="E1564" s="1">
        <v>42667</v>
      </c>
    </row>
    <row r="1565" spans="1:5" ht="15.6" x14ac:dyDescent="0.25">
      <c r="A1565" s="7" t="s">
        <v>466</v>
      </c>
      <c r="B1565" s="8"/>
      <c r="C1565" s="6" t="s">
        <v>1828</v>
      </c>
      <c r="D1565" s="6" t="s">
        <v>522</v>
      </c>
      <c r="E1565" s="1">
        <v>190455.39</v>
      </c>
    </row>
    <row r="1566" spans="1:5" ht="15.6" x14ac:dyDescent="0.25">
      <c r="A1566" s="7" t="s">
        <v>466</v>
      </c>
      <c r="B1566" s="8"/>
      <c r="C1566" s="6" t="s">
        <v>1829</v>
      </c>
      <c r="D1566" s="6" t="s">
        <v>522</v>
      </c>
      <c r="E1566" s="1">
        <v>54272.130000000005</v>
      </c>
    </row>
    <row r="1567" spans="1:5" ht="15.6" x14ac:dyDescent="0.25">
      <c r="A1567" s="7" t="s">
        <v>466</v>
      </c>
      <c r="B1567" s="8"/>
      <c r="C1567" s="7"/>
      <c r="D1567" s="6" t="s">
        <v>122</v>
      </c>
      <c r="E1567" s="1">
        <v>0</v>
      </c>
    </row>
    <row r="1568" spans="1:5" ht="15.6" x14ac:dyDescent="0.25">
      <c r="A1568" s="7" t="s">
        <v>466</v>
      </c>
      <c r="B1568" s="9"/>
      <c r="C1568" s="9"/>
      <c r="D1568" s="6" t="s">
        <v>58</v>
      </c>
      <c r="E1568" s="1">
        <v>0</v>
      </c>
    </row>
    <row r="1569" spans="1:5" ht="15.6" x14ac:dyDescent="0.25">
      <c r="A1569" s="7" t="s">
        <v>466</v>
      </c>
      <c r="B1569" s="7" t="s">
        <v>1830</v>
      </c>
      <c r="C1569" s="6" t="s">
        <v>1831</v>
      </c>
      <c r="D1569" s="6" t="s">
        <v>522</v>
      </c>
      <c r="E1569" s="1">
        <v>282727.47000000003</v>
      </c>
    </row>
    <row r="1570" spans="1:5" ht="15.6" x14ac:dyDescent="0.25">
      <c r="A1570" s="7" t="s">
        <v>466</v>
      </c>
      <c r="B1570" s="8"/>
      <c r="C1570" s="6" t="s">
        <v>1832</v>
      </c>
      <c r="D1570" s="6" t="s">
        <v>522</v>
      </c>
      <c r="E1570" s="1">
        <v>95556.96</v>
      </c>
    </row>
    <row r="1571" spans="1:5" ht="15.6" x14ac:dyDescent="0.25">
      <c r="A1571" s="7" t="s">
        <v>466</v>
      </c>
      <c r="B1571" s="8"/>
      <c r="C1571" s="6" t="s">
        <v>1833</v>
      </c>
      <c r="D1571" s="6" t="s">
        <v>122</v>
      </c>
      <c r="E1571" s="1">
        <v>60880.520000000004</v>
      </c>
    </row>
    <row r="1572" spans="1:5" ht="15.6" x14ac:dyDescent="0.25">
      <c r="A1572" s="7" t="s">
        <v>466</v>
      </c>
      <c r="B1572" s="8"/>
      <c r="C1572" s="6" t="s">
        <v>1834</v>
      </c>
      <c r="D1572" s="6" t="s">
        <v>122</v>
      </c>
      <c r="E1572" s="1">
        <v>44067.56</v>
      </c>
    </row>
    <row r="1573" spans="1:5" ht="15.6" x14ac:dyDescent="0.25">
      <c r="A1573" s="7" t="s">
        <v>466</v>
      </c>
      <c r="B1573" s="8"/>
      <c r="C1573" s="7"/>
      <c r="D1573" s="6" t="s">
        <v>122</v>
      </c>
      <c r="E1573" s="1">
        <v>19147.14</v>
      </c>
    </row>
    <row r="1574" spans="1:5" ht="15.6" x14ac:dyDescent="0.25">
      <c r="A1574" s="7" t="s">
        <v>466</v>
      </c>
      <c r="B1574" s="8"/>
      <c r="C1574" s="8"/>
      <c r="D1574" s="6" t="s">
        <v>165</v>
      </c>
      <c r="E1574" s="1">
        <v>-477.12</v>
      </c>
    </row>
    <row r="1575" spans="1:5" ht="15.6" x14ac:dyDescent="0.25">
      <c r="A1575" s="7" t="s">
        <v>466</v>
      </c>
      <c r="B1575" s="9"/>
      <c r="C1575" s="9"/>
      <c r="D1575" s="6" t="s">
        <v>58</v>
      </c>
      <c r="E1575" s="1">
        <v>142123.48000000001</v>
      </c>
    </row>
    <row r="1576" spans="1:5" ht="15.6" x14ac:dyDescent="0.25">
      <c r="A1576" s="7" t="s">
        <v>466</v>
      </c>
      <c r="B1576" s="7" t="s">
        <v>1835</v>
      </c>
      <c r="C1576" s="6" t="s">
        <v>1836</v>
      </c>
      <c r="D1576" s="6" t="s">
        <v>522</v>
      </c>
      <c r="E1576" s="1">
        <v>169219.54</v>
      </c>
    </row>
    <row r="1577" spans="1:5" ht="15.6" x14ac:dyDescent="0.25">
      <c r="A1577" s="7" t="s">
        <v>466</v>
      </c>
      <c r="B1577" s="9"/>
      <c r="C1577" s="6" t="s">
        <v>1837</v>
      </c>
      <c r="D1577" s="6" t="s">
        <v>522</v>
      </c>
      <c r="E1577" s="1">
        <v>13195</v>
      </c>
    </row>
    <row r="1578" spans="1:5" ht="15.6" x14ac:dyDescent="0.25">
      <c r="A1578" s="7" t="s">
        <v>466</v>
      </c>
      <c r="B1578" s="7" t="s">
        <v>1838</v>
      </c>
      <c r="C1578" s="6" t="s">
        <v>1839</v>
      </c>
      <c r="D1578" s="6" t="s">
        <v>378</v>
      </c>
      <c r="E1578" s="1">
        <v>18000</v>
      </c>
    </row>
    <row r="1579" spans="1:5" ht="15.6" x14ac:dyDescent="0.25">
      <c r="A1579" s="7" t="s">
        <v>466</v>
      </c>
      <c r="B1579" s="8"/>
      <c r="C1579" s="7"/>
      <c r="D1579" s="6" t="s">
        <v>179</v>
      </c>
      <c r="E1579" s="1">
        <v>289</v>
      </c>
    </row>
    <row r="1580" spans="1:5" ht="15.6" x14ac:dyDescent="0.25">
      <c r="A1580" s="7" t="s">
        <v>466</v>
      </c>
      <c r="B1580" s="8"/>
      <c r="C1580" s="8"/>
      <c r="D1580" s="6" t="s">
        <v>165</v>
      </c>
      <c r="E1580" s="1">
        <v>2683</v>
      </c>
    </row>
    <row r="1581" spans="1:5" ht="15.6" x14ac:dyDescent="0.25">
      <c r="A1581" s="7" t="s">
        <v>466</v>
      </c>
      <c r="B1581" s="9"/>
      <c r="C1581" s="9"/>
      <c r="D1581" s="6" t="s">
        <v>58</v>
      </c>
      <c r="E1581" s="1">
        <v>23653.27</v>
      </c>
    </row>
    <row r="1582" spans="1:5" ht="15.6" x14ac:dyDescent="0.25">
      <c r="A1582" s="7" t="s">
        <v>466</v>
      </c>
      <c r="B1582" s="7" t="s">
        <v>1840</v>
      </c>
      <c r="C1582" s="6" t="s">
        <v>1841</v>
      </c>
      <c r="D1582" s="6" t="s">
        <v>522</v>
      </c>
      <c r="E1582" s="1">
        <v>328089.42</v>
      </c>
    </row>
    <row r="1583" spans="1:5" ht="15.6" x14ac:dyDescent="0.25">
      <c r="A1583" s="7" t="s">
        <v>466</v>
      </c>
      <c r="B1583" s="9"/>
      <c r="C1583" s="6" t="s">
        <v>1842</v>
      </c>
      <c r="D1583" s="6" t="s">
        <v>522</v>
      </c>
      <c r="E1583" s="1">
        <v>149455.72</v>
      </c>
    </row>
    <row r="1584" spans="1:5" ht="15.6" x14ac:dyDescent="0.25">
      <c r="A1584" s="7" t="s">
        <v>466</v>
      </c>
      <c r="B1584" s="7" t="s">
        <v>1843</v>
      </c>
      <c r="C1584" s="7"/>
      <c r="D1584" s="6" t="s">
        <v>179</v>
      </c>
      <c r="E1584" s="1">
        <v>2305</v>
      </c>
    </row>
    <row r="1585" spans="1:5" ht="15.6" x14ac:dyDescent="0.25">
      <c r="A1585" s="7" t="s">
        <v>466</v>
      </c>
      <c r="B1585" s="9"/>
      <c r="C1585" s="9"/>
      <c r="D1585" s="6" t="s">
        <v>887</v>
      </c>
      <c r="E1585" s="1">
        <v>45.980000000000004</v>
      </c>
    </row>
    <row r="1586" spans="1:5" ht="15.6" x14ac:dyDescent="0.25">
      <c r="A1586" s="7" t="s">
        <v>466</v>
      </c>
      <c r="B1586" s="7" t="s">
        <v>1844</v>
      </c>
      <c r="C1586" s="6" t="s">
        <v>1845</v>
      </c>
      <c r="D1586" s="6" t="s">
        <v>522</v>
      </c>
      <c r="E1586" s="1">
        <v>2960.96</v>
      </c>
    </row>
    <row r="1587" spans="1:5" ht="15.6" x14ac:dyDescent="0.25">
      <c r="A1587" s="7" t="s">
        <v>466</v>
      </c>
      <c r="B1587" s="8"/>
      <c r="C1587" s="6" t="s">
        <v>1846</v>
      </c>
      <c r="D1587" s="6" t="s">
        <v>522</v>
      </c>
      <c r="E1587" s="1">
        <v>141864.29</v>
      </c>
    </row>
    <row r="1588" spans="1:5" ht="15.6" x14ac:dyDescent="0.25">
      <c r="A1588" s="7" t="s">
        <v>466</v>
      </c>
      <c r="B1588" s="8"/>
      <c r="C1588" s="6" t="s">
        <v>1847</v>
      </c>
      <c r="D1588" s="6" t="s">
        <v>522</v>
      </c>
      <c r="E1588" s="1">
        <v>187500</v>
      </c>
    </row>
    <row r="1589" spans="1:5" ht="15.6" x14ac:dyDescent="0.25">
      <c r="A1589" s="7" t="s">
        <v>466</v>
      </c>
      <c r="B1589" s="8"/>
      <c r="C1589" s="6" t="s">
        <v>1848</v>
      </c>
      <c r="D1589" s="6" t="s">
        <v>522</v>
      </c>
      <c r="E1589" s="1">
        <v>1077556.75</v>
      </c>
    </row>
    <row r="1590" spans="1:5" ht="15.6" x14ac:dyDescent="0.25">
      <c r="A1590" s="7" t="s">
        <v>466</v>
      </c>
      <c r="B1590" s="8"/>
      <c r="C1590" s="6" t="s">
        <v>1849</v>
      </c>
      <c r="D1590" s="6" t="s">
        <v>522</v>
      </c>
      <c r="E1590" s="1">
        <v>383528.93</v>
      </c>
    </row>
    <row r="1591" spans="1:5" ht="15.6" x14ac:dyDescent="0.25">
      <c r="A1591" s="7" t="s">
        <v>466</v>
      </c>
      <c r="B1591" s="8"/>
      <c r="C1591" s="6" t="s">
        <v>1850</v>
      </c>
      <c r="D1591" s="6" t="s">
        <v>522</v>
      </c>
      <c r="E1591" s="1">
        <v>2440</v>
      </c>
    </row>
    <row r="1592" spans="1:5" ht="15.6" x14ac:dyDescent="0.25">
      <c r="A1592" s="7" t="s">
        <v>466</v>
      </c>
      <c r="B1592" s="9"/>
      <c r="C1592" s="6" t="s">
        <v>1851</v>
      </c>
      <c r="D1592" s="6" t="s">
        <v>522</v>
      </c>
      <c r="E1592" s="1">
        <v>13195</v>
      </c>
    </row>
    <row r="1593" spans="1:5" ht="15.6" x14ac:dyDescent="0.25">
      <c r="A1593" s="7" t="s">
        <v>466</v>
      </c>
      <c r="B1593" s="6" t="s">
        <v>1852</v>
      </c>
      <c r="C1593" s="6"/>
      <c r="D1593" s="6" t="s">
        <v>58</v>
      </c>
      <c r="E1593" s="1">
        <v>2813.4500000000003</v>
      </c>
    </row>
    <row r="1594" spans="1:5" ht="15.6" x14ac:dyDescent="0.25">
      <c r="A1594" s="7" t="s">
        <v>466</v>
      </c>
      <c r="B1594" s="7" t="s">
        <v>1853</v>
      </c>
      <c r="C1594" s="6" t="s">
        <v>1854</v>
      </c>
      <c r="D1594" s="6" t="s">
        <v>522</v>
      </c>
      <c r="E1594" s="1">
        <v>164672.13</v>
      </c>
    </row>
    <row r="1595" spans="1:5" ht="15.6" x14ac:dyDescent="0.25">
      <c r="A1595" s="7" t="s">
        <v>466</v>
      </c>
      <c r="B1595" s="8"/>
      <c r="C1595" s="6" t="s">
        <v>1855</v>
      </c>
      <c r="D1595" s="6" t="s">
        <v>522</v>
      </c>
      <c r="E1595" s="1">
        <v>208957</v>
      </c>
    </row>
    <row r="1596" spans="1:5" ht="15.6" x14ac:dyDescent="0.25">
      <c r="A1596" s="7" t="s">
        <v>466</v>
      </c>
      <c r="B1596" s="8"/>
      <c r="C1596" s="6" t="s">
        <v>1856</v>
      </c>
      <c r="D1596" s="6" t="s">
        <v>522</v>
      </c>
      <c r="E1596" s="1">
        <v>107155.19</v>
      </c>
    </row>
    <row r="1597" spans="1:5" ht="15.6" x14ac:dyDescent="0.25">
      <c r="A1597" s="7" t="s">
        <v>466</v>
      </c>
      <c r="B1597" s="8"/>
      <c r="C1597" s="6" t="s">
        <v>1857</v>
      </c>
      <c r="D1597" s="6" t="s">
        <v>522</v>
      </c>
      <c r="E1597" s="1">
        <v>49302.75</v>
      </c>
    </row>
    <row r="1598" spans="1:5" ht="15.6" x14ac:dyDescent="0.25">
      <c r="A1598" s="7" t="s">
        <v>466</v>
      </c>
      <c r="B1598" s="8"/>
      <c r="C1598" s="6" t="s">
        <v>1858</v>
      </c>
      <c r="D1598" s="6" t="s">
        <v>522</v>
      </c>
      <c r="E1598" s="1">
        <v>1032.5</v>
      </c>
    </row>
    <row r="1599" spans="1:5" ht="15.6" x14ac:dyDescent="0.25">
      <c r="A1599" s="7" t="s">
        <v>466</v>
      </c>
      <c r="B1599" s="9"/>
      <c r="C1599" s="6" t="s">
        <v>1859</v>
      </c>
      <c r="D1599" s="6" t="s">
        <v>522</v>
      </c>
      <c r="E1599" s="1">
        <v>17871.5</v>
      </c>
    </row>
    <row r="1600" spans="1:5" ht="15.6" x14ac:dyDescent="0.25">
      <c r="A1600" s="7" t="s">
        <v>466</v>
      </c>
      <c r="B1600" s="6" t="s">
        <v>1860</v>
      </c>
      <c r="C1600" s="6"/>
      <c r="D1600" s="6" t="s">
        <v>56</v>
      </c>
      <c r="E1600" s="1">
        <v>158.49</v>
      </c>
    </row>
    <row r="1601" spans="1:5" ht="15.6" x14ac:dyDescent="0.25">
      <c r="A1601" s="7" t="s">
        <v>466</v>
      </c>
      <c r="B1601" s="7" t="s">
        <v>1861</v>
      </c>
      <c r="C1601" s="6" t="s">
        <v>1862</v>
      </c>
      <c r="D1601" s="6" t="s">
        <v>56</v>
      </c>
      <c r="E1601" s="1">
        <v>3350</v>
      </c>
    </row>
    <row r="1602" spans="1:5" ht="15.6" x14ac:dyDescent="0.25">
      <c r="A1602" s="7" t="s">
        <v>466</v>
      </c>
      <c r="B1602" s="8"/>
      <c r="C1602" s="6" t="s">
        <v>1863</v>
      </c>
      <c r="D1602" s="6" t="s">
        <v>56</v>
      </c>
      <c r="E1602" s="1">
        <v>1340</v>
      </c>
    </row>
    <row r="1603" spans="1:5" ht="15.6" x14ac:dyDescent="0.25">
      <c r="A1603" s="7" t="s">
        <v>466</v>
      </c>
      <c r="B1603" s="8"/>
      <c r="C1603" s="6" t="s">
        <v>1864</v>
      </c>
      <c r="D1603" s="6" t="s">
        <v>56</v>
      </c>
      <c r="E1603" s="1">
        <v>3350</v>
      </c>
    </row>
    <row r="1604" spans="1:5" ht="15.6" x14ac:dyDescent="0.25">
      <c r="A1604" s="7" t="s">
        <v>466</v>
      </c>
      <c r="B1604" s="8"/>
      <c r="C1604" s="6" t="s">
        <v>1865</v>
      </c>
      <c r="D1604" s="6" t="s">
        <v>56</v>
      </c>
      <c r="E1604" s="1">
        <v>3350</v>
      </c>
    </row>
    <row r="1605" spans="1:5" ht="15.6" x14ac:dyDescent="0.25">
      <c r="A1605" s="7" t="s">
        <v>466</v>
      </c>
      <c r="B1605" s="8"/>
      <c r="C1605" s="6" t="s">
        <v>1866</v>
      </c>
      <c r="D1605" s="6" t="s">
        <v>56</v>
      </c>
      <c r="E1605" s="1">
        <v>2010</v>
      </c>
    </row>
    <row r="1606" spans="1:5" ht="15.6" x14ac:dyDescent="0.25">
      <c r="A1606" s="7" t="s">
        <v>466</v>
      </c>
      <c r="B1606" s="9"/>
      <c r="C1606" s="6"/>
      <c r="D1606" s="6" t="s">
        <v>104</v>
      </c>
      <c r="E1606" s="1">
        <v>16055.49</v>
      </c>
    </row>
    <row r="1607" spans="1:5" ht="15.6" x14ac:dyDescent="0.25">
      <c r="A1607" s="7" t="s">
        <v>466</v>
      </c>
      <c r="B1607" s="6" t="s">
        <v>1867</v>
      </c>
      <c r="C1607" s="6" t="s">
        <v>1868</v>
      </c>
      <c r="D1607" s="6" t="s">
        <v>56</v>
      </c>
      <c r="E1607" s="1">
        <v>3990</v>
      </c>
    </row>
    <row r="1608" spans="1:5" ht="15.6" x14ac:dyDescent="0.25">
      <c r="A1608" s="7" t="s">
        <v>466</v>
      </c>
      <c r="B1608" s="7" t="s">
        <v>1869</v>
      </c>
      <c r="C1608" s="6" t="s">
        <v>1870</v>
      </c>
      <c r="D1608" s="6" t="s">
        <v>104</v>
      </c>
      <c r="E1608" s="1">
        <v>1401859.1099999999</v>
      </c>
    </row>
    <row r="1609" spans="1:5" ht="15.6" x14ac:dyDescent="0.25">
      <c r="A1609" s="7" t="s">
        <v>466</v>
      </c>
      <c r="B1609" s="8"/>
      <c r="C1609" s="6" t="s">
        <v>1871</v>
      </c>
      <c r="D1609" s="6" t="s">
        <v>104</v>
      </c>
      <c r="E1609" s="1">
        <v>37396.01</v>
      </c>
    </row>
    <row r="1610" spans="1:5" ht="15.6" x14ac:dyDescent="0.25">
      <c r="A1610" s="7" t="s">
        <v>466</v>
      </c>
      <c r="B1610" s="9"/>
      <c r="C1610" s="6" t="s">
        <v>1872</v>
      </c>
      <c r="D1610" s="6" t="s">
        <v>104</v>
      </c>
      <c r="E1610" s="1">
        <v>4727.8</v>
      </c>
    </row>
    <row r="1611" spans="1:5" ht="15.6" x14ac:dyDescent="0.25">
      <c r="A1611" s="7" t="s">
        <v>466</v>
      </c>
      <c r="B1611" s="7" t="s">
        <v>1873</v>
      </c>
      <c r="C1611" s="6" t="s">
        <v>1874</v>
      </c>
      <c r="D1611" s="6" t="s">
        <v>23</v>
      </c>
      <c r="E1611" s="1">
        <v>750.15</v>
      </c>
    </row>
    <row r="1612" spans="1:5" ht="15.6" x14ac:dyDescent="0.25">
      <c r="A1612" s="7" t="s">
        <v>466</v>
      </c>
      <c r="B1612" s="9"/>
      <c r="C1612" s="6"/>
      <c r="D1612" s="6" t="s">
        <v>23</v>
      </c>
      <c r="E1612" s="1">
        <v>150.57</v>
      </c>
    </row>
    <row r="1613" spans="1:5" ht="15.6" x14ac:dyDescent="0.25">
      <c r="A1613" s="7" t="s">
        <v>466</v>
      </c>
      <c r="B1613" s="6" t="s">
        <v>354</v>
      </c>
      <c r="C1613" s="6"/>
      <c r="D1613" s="6" t="s">
        <v>179</v>
      </c>
      <c r="E1613" s="1">
        <v>10286.98</v>
      </c>
    </row>
    <row r="1614" spans="1:5" ht="15.6" x14ac:dyDescent="0.25">
      <c r="A1614" s="7" t="s">
        <v>466</v>
      </c>
      <c r="B1614" s="6" t="s">
        <v>1875</v>
      </c>
      <c r="C1614" s="6" t="s">
        <v>1876</v>
      </c>
      <c r="D1614" s="6" t="s">
        <v>36</v>
      </c>
      <c r="E1614" s="1">
        <v>20375</v>
      </c>
    </row>
    <row r="1615" spans="1:5" ht="15.6" x14ac:dyDescent="0.25">
      <c r="A1615" s="7" t="s">
        <v>466</v>
      </c>
      <c r="B1615" s="6" t="s">
        <v>202</v>
      </c>
      <c r="C1615" s="6" t="s">
        <v>203</v>
      </c>
      <c r="D1615" s="6" t="s">
        <v>204</v>
      </c>
      <c r="E1615" s="1">
        <v>5965062.4199999999</v>
      </c>
    </row>
    <row r="1616" spans="1:5" ht="15.6" x14ac:dyDescent="0.25">
      <c r="A1616" s="7" t="s">
        <v>466</v>
      </c>
      <c r="B1616" s="6" t="s">
        <v>1877</v>
      </c>
      <c r="C1616" s="6" t="s">
        <v>1878</v>
      </c>
      <c r="D1616" s="6" t="s">
        <v>518</v>
      </c>
      <c r="E1616" s="1">
        <v>200</v>
      </c>
    </row>
    <row r="1617" spans="1:5" ht="15.6" x14ac:dyDescent="0.25">
      <c r="A1617" s="7" t="s">
        <v>466</v>
      </c>
      <c r="B1617" s="7" t="s">
        <v>1879</v>
      </c>
      <c r="C1617" s="6" t="s">
        <v>1880</v>
      </c>
      <c r="D1617" s="6" t="s">
        <v>455</v>
      </c>
      <c r="E1617" s="1">
        <v>134675.67000000001</v>
      </c>
    </row>
    <row r="1618" spans="1:5" ht="15.6" x14ac:dyDescent="0.25">
      <c r="A1618" s="7" t="s">
        <v>466</v>
      </c>
      <c r="B1618" s="8"/>
      <c r="C1618" s="6" t="s">
        <v>1881</v>
      </c>
      <c r="D1618" s="6" t="s">
        <v>570</v>
      </c>
      <c r="E1618" s="1">
        <v>12103.81</v>
      </c>
    </row>
    <row r="1619" spans="1:5" ht="15.6" x14ac:dyDescent="0.25">
      <c r="A1619" s="7" t="s">
        <v>466</v>
      </c>
      <c r="B1619" s="8"/>
      <c r="C1619" s="6" t="s">
        <v>1882</v>
      </c>
      <c r="D1619" s="6" t="s">
        <v>570</v>
      </c>
      <c r="E1619" s="1">
        <v>12741.98</v>
      </c>
    </row>
    <row r="1620" spans="1:5" ht="15.6" x14ac:dyDescent="0.25">
      <c r="A1620" s="7" t="s">
        <v>466</v>
      </c>
      <c r="B1620" s="8"/>
      <c r="C1620" s="6" t="s">
        <v>1883</v>
      </c>
      <c r="D1620" s="6" t="s">
        <v>570</v>
      </c>
      <c r="E1620" s="1">
        <v>32866.33</v>
      </c>
    </row>
    <row r="1621" spans="1:5" ht="15.6" x14ac:dyDescent="0.25">
      <c r="A1621" s="7" t="s">
        <v>466</v>
      </c>
      <c r="B1621" s="8"/>
      <c r="C1621" s="6" t="s">
        <v>1884</v>
      </c>
      <c r="D1621" s="6" t="s">
        <v>570</v>
      </c>
      <c r="E1621" s="1">
        <v>12040.86</v>
      </c>
    </row>
    <row r="1622" spans="1:5" ht="15.6" x14ac:dyDescent="0.25">
      <c r="A1622" s="7" t="s">
        <v>466</v>
      </c>
      <c r="B1622" s="8"/>
      <c r="C1622" s="6" t="s">
        <v>1885</v>
      </c>
      <c r="D1622" s="6" t="s">
        <v>570</v>
      </c>
      <c r="E1622" s="1">
        <v>551</v>
      </c>
    </row>
    <row r="1623" spans="1:5" ht="15.6" x14ac:dyDescent="0.25">
      <c r="A1623" s="7" t="s">
        <v>466</v>
      </c>
      <c r="B1623" s="8"/>
      <c r="C1623" s="6" t="s">
        <v>1886</v>
      </c>
      <c r="D1623" s="6" t="s">
        <v>570</v>
      </c>
      <c r="E1623" s="1">
        <v>382.61</v>
      </c>
    </row>
    <row r="1624" spans="1:5" ht="15.6" x14ac:dyDescent="0.25">
      <c r="A1624" s="7" t="s">
        <v>466</v>
      </c>
      <c r="B1624" s="8"/>
      <c r="C1624" s="6" t="s">
        <v>1887</v>
      </c>
      <c r="D1624" s="6" t="s">
        <v>570</v>
      </c>
      <c r="E1624" s="1">
        <v>15024.01</v>
      </c>
    </row>
    <row r="1625" spans="1:5" ht="15.6" x14ac:dyDescent="0.25">
      <c r="A1625" s="7" t="s">
        <v>466</v>
      </c>
      <c r="B1625" s="8"/>
      <c r="C1625" s="6" t="s">
        <v>1888</v>
      </c>
      <c r="D1625" s="6" t="s">
        <v>570</v>
      </c>
      <c r="E1625" s="1">
        <v>18544.21</v>
      </c>
    </row>
    <row r="1626" spans="1:5" ht="15.6" x14ac:dyDescent="0.25">
      <c r="A1626" s="7" t="s">
        <v>466</v>
      </c>
      <c r="B1626" s="8"/>
      <c r="C1626" s="6" t="s">
        <v>1889</v>
      </c>
      <c r="D1626" s="6" t="s">
        <v>570</v>
      </c>
      <c r="E1626" s="1">
        <v>216</v>
      </c>
    </row>
    <row r="1627" spans="1:5" ht="15.6" x14ac:dyDescent="0.25">
      <c r="A1627" s="7" t="s">
        <v>466</v>
      </c>
      <c r="B1627" s="8"/>
      <c r="C1627" s="6" t="s">
        <v>1890</v>
      </c>
      <c r="D1627" s="6" t="s">
        <v>570</v>
      </c>
      <c r="E1627" s="1">
        <v>28660.11</v>
      </c>
    </row>
    <row r="1628" spans="1:5" ht="15.6" x14ac:dyDescent="0.25">
      <c r="A1628" s="7" t="s">
        <v>466</v>
      </c>
      <c r="B1628" s="9"/>
      <c r="C1628" s="6" t="s">
        <v>1891</v>
      </c>
      <c r="D1628" s="6" t="s">
        <v>570</v>
      </c>
      <c r="E1628" s="1">
        <v>22085.98</v>
      </c>
    </row>
    <row r="1629" spans="1:5" ht="15.6" x14ac:dyDescent="0.25">
      <c r="A1629" s="7" t="s">
        <v>466</v>
      </c>
      <c r="B1629" s="6" t="s">
        <v>1892</v>
      </c>
      <c r="C1629" s="6"/>
      <c r="D1629" s="6" t="s">
        <v>601</v>
      </c>
      <c r="E1629" s="1">
        <v>825</v>
      </c>
    </row>
    <row r="1630" spans="1:5" ht="15.6" x14ac:dyDescent="0.25">
      <c r="A1630" s="7" t="s">
        <v>466</v>
      </c>
      <c r="B1630" s="6" t="s">
        <v>1893</v>
      </c>
      <c r="C1630" s="6" t="s">
        <v>1894</v>
      </c>
      <c r="D1630" s="6" t="s">
        <v>518</v>
      </c>
      <c r="E1630" s="1">
        <v>4900</v>
      </c>
    </row>
    <row r="1631" spans="1:5" ht="15.6" x14ac:dyDescent="0.25">
      <c r="A1631" s="7" t="s">
        <v>466</v>
      </c>
      <c r="B1631" s="6" t="s">
        <v>1895</v>
      </c>
      <c r="C1631" s="6" t="s">
        <v>1896</v>
      </c>
      <c r="D1631" s="6" t="s">
        <v>308</v>
      </c>
      <c r="E1631" s="1">
        <v>3997.98</v>
      </c>
    </row>
    <row r="1632" spans="1:5" ht="15.6" x14ac:dyDescent="0.25">
      <c r="A1632" s="7" t="s">
        <v>466</v>
      </c>
      <c r="B1632" s="7" t="s">
        <v>1897</v>
      </c>
      <c r="C1632" s="6" t="s">
        <v>1898</v>
      </c>
      <c r="D1632" s="6" t="s">
        <v>378</v>
      </c>
      <c r="E1632" s="1">
        <v>4999.9800000000005</v>
      </c>
    </row>
    <row r="1633" spans="1:5" ht="15.6" x14ac:dyDescent="0.25">
      <c r="A1633" s="7" t="s">
        <v>466</v>
      </c>
      <c r="B1633" s="8"/>
      <c r="C1633" s="7"/>
      <c r="D1633" s="6" t="s">
        <v>179</v>
      </c>
      <c r="E1633" s="1">
        <v>75</v>
      </c>
    </row>
    <row r="1634" spans="1:5" ht="15.6" x14ac:dyDescent="0.25">
      <c r="A1634" s="7" t="s">
        <v>466</v>
      </c>
      <c r="B1634" s="8"/>
      <c r="C1634" s="8"/>
      <c r="D1634" s="6" t="s">
        <v>165</v>
      </c>
      <c r="E1634" s="1">
        <v>3091.29</v>
      </c>
    </row>
    <row r="1635" spans="1:5" ht="15.6" x14ac:dyDescent="0.25">
      <c r="A1635" s="7" t="s">
        <v>466</v>
      </c>
      <c r="B1635" s="9"/>
      <c r="C1635" s="9"/>
      <c r="D1635" s="6" t="s">
        <v>58</v>
      </c>
      <c r="E1635" s="1">
        <v>18930.850000000002</v>
      </c>
    </row>
    <row r="1636" spans="1:5" ht="15.6" x14ac:dyDescent="0.25">
      <c r="A1636" s="7" t="s">
        <v>466</v>
      </c>
      <c r="B1636" s="7" t="s">
        <v>1899</v>
      </c>
      <c r="C1636" s="6" t="s">
        <v>1900</v>
      </c>
      <c r="D1636" s="6" t="s">
        <v>522</v>
      </c>
      <c r="E1636" s="1">
        <v>200161.49</v>
      </c>
    </row>
    <row r="1637" spans="1:5" ht="15.6" x14ac:dyDescent="0.25">
      <c r="A1637" s="7" t="s">
        <v>466</v>
      </c>
      <c r="B1637" s="8"/>
      <c r="C1637" s="6" t="s">
        <v>1901</v>
      </c>
      <c r="D1637" s="6" t="s">
        <v>522</v>
      </c>
      <c r="E1637" s="1">
        <v>39144.15</v>
      </c>
    </row>
    <row r="1638" spans="1:5" ht="15.6" x14ac:dyDescent="0.25">
      <c r="A1638" s="7" t="s">
        <v>466</v>
      </c>
      <c r="B1638" s="8"/>
      <c r="C1638" s="6" t="s">
        <v>1902</v>
      </c>
      <c r="D1638" s="6" t="s">
        <v>522</v>
      </c>
      <c r="E1638" s="1">
        <v>100712.28</v>
      </c>
    </row>
    <row r="1639" spans="1:5" ht="15.6" x14ac:dyDescent="0.25">
      <c r="A1639" s="7" t="s">
        <v>466</v>
      </c>
      <c r="B1639" s="8"/>
      <c r="C1639" s="6" t="s">
        <v>1903</v>
      </c>
      <c r="D1639" s="6" t="s">
        <v>522</v>
      </c>
      <c r="E1639" s="1">
        <v>298065.83</v>
      </c>
    </row>
    <row r="1640" spans="1:5" ht="15.6" x14ac:dyDescent="0.25">
      <c r="A1640" s="7" t="s">
        <v>466</v>
      </c>
      <c r="B1640" s="9"/>
      <c r="C1640" s="6" t="s">
        <v>1904</v>
      </c>
      <c r="D1640" s="6" t="s">
        <v>522</v>
      </c>
      <c r="E1640" s="1">
        <v>12476</v>
      </c>
    </row>
    <row r="1641" spans="1:5" ht="15.6" x14ac:dyDescent="0.25">
      <c r="A1641" s="7" t="s">
        <v>466</v>
      </c>
      <c r="B1641" s="6" t="s">
        <v>1905</v>
      </c>
      <c r="C1641" s="6"/>
      <c r="D1641" s="6" t="s">
        <v>601</v>
      </c>
      <c r="E1641" s="1">
        <v>9214.94</v>
      </c>
    </row>
    <row r="1642" spans="1:5" ht="15.6" x14ac:dyDescent="0.25">
      <c r="A1642" s="7" t="s">
        <v>466</v>
      </c>
      <c r="B1642" s="6" t="s">
        <v>1906</v>
      </c>
      <c r="C1642" s="6" t="s">
        <v>1907</v>
      </c>
      <c r="D1642" s="6" t="s">
        <v>455</v>
      </c>
      <c r="E1642" s="1">
        <v>4500</v>
      </c>
    </row>
    <row r="1643" spans="1:5" ht="15.6" x14ac:dyDescent="0.25">
      <c r="A1643" s="7" t="s">
        <v>466</v>
      </c>
      <c r="B1643" s="6" t="s">
        <v>1908</v>
      </c>
      <c r="C1643" s="6" t="s">
        <v>1909</v>
      </c>
      <c r="D1643" s="6" t="s">
        <v>518</v>
      </c>
      <c r="E1643" s="1">
        <v>2000</v>
      </c>
    </row>
    <row r="1644" spans="1:5" ht="15.6" x14ac:dyDescent="0.25">
      <c r="A1644" s="7" t="s">
        <v>466</v>
      </c>
      <c r="B1644" s="7" t="s">
        <v>1910</v>
      </c>
      <c r="C1644" s="6" t="s">
        <v>1911</v>
      </c>
      <c r="D1644" s="6" t="s">
        <v>1741</v>
      </c>
      <c r="E1644" s="1">
        <v>5309.91</v>
      </c>
    </row>
    <row r="1645" spans="1:5" ht="15.6" x14ac:dyDescent="0.25">
      <c r="A1645" s="7" t="s">
        <v>466</v>
      </c>
      <c r="B1645" s="8"/>
      <c r="C1645" s="6" t="s">
        <v>1912</v>
      </c>
      <c r="D1645" s="6" t="s">
        <v>1741</v>
      </c>
      <c r="E1645" s="1">
        <v>936</v>
      </c>
    </row>
    <row r="1646" spans="1:5" ht="15.6" x14ac:dyDescent="0.25">
      <c r="A1646" s="7" t="s">
        <v>466</v>
      </c>
      <c r="B1646" s="8"/>
      <c r="C1646" s="6" t="s">
        <v>1913</v>
      </c>
      <c r="D1646" s="6" t="s">
        <v>1741</v>
      </c>
      <c r="E1646" s="1">
        <v>1270</v>
      </c>
    </row>
    <row r="1647" spans="1:5" ht="15.6" x14ac:dyDescent="0.25">
      <c r="A1647" s="7" t="s">
        <v>466</v>
      </c>
      <c r="B1647" s="8"/>
      <c r="C1647" s="6" t="s">
        <v>1914</v>
      </c>
      <c r="D1647" s="6" t="s">
        <v>1741</v>
      </c>
      <c r="E1647" s="1">
        <v>1365</v>
      </c>
    </row>
    <row r="1648" spans="1:5" ht="15.6" x14ac:dyDescent="0.25">
      <c r="A1648" s="7" t="s">
        <v>466</v>
      </c>
      <c r="B1648" s="8"/>
      <c r="C1648" s="6" t="s">
        <v>1915</v>
      </c>
      <c r="D1648" s="6" t="s">
        <v>122</v>
      </c>
      <c r="E1648" s="1">
        <v>11849</v>
      </c>
    </row>
    <row r="1649" spans="1:5" ht="15.6" x14ac:dyDescent="0.25">
      <c r="A1649" s="7" t="s">
        <v>466</v>
      </c>
      <c r="B1649" s="8"/>
      <c r="C1649" s="6" t="s">
        <v>1916</v>
      </c>
      <c r="D1649" s="6" t="s">
        <v>122</v>
      </c>
      <c r="E1649" s="1">
        <v>36442</v>
      </c>
    </row>
    <row r="1650" spans="1:5" ht="15.6" x14ac:dyDescent="0.25">
      <c r="A1650" s="7" t="s">
        <v>466</v>
      </c>
      <c r="B1650" s="8"/>
      <c r="C1650" s="6" t="s">
        <v>1917</v>
      </c>
      <c r="D1650" s="6" t="s">
        <v>1741</v>
      </c>
      <c r="E1650" s="1">
        <v>939.76</v>
      </c>
    </row>
    <row r="1651" spans="1:5" ht="15.6" x14ac:dyDescent="0.25">
      <c r="A1651" s="7" t="s">
        <v>466</v>
      </c>
      <c r="B1651" s="8"/>
      <c r="C1651" s="6" t="s">
        <v>1918</v>
      </c>
      <c r="D1651" s="6" t="s">
        <v>122</v>
      </c>
      <c r="E1651" s="1">
        <v>85584</v>
      </c>
    </row>
    <row r="1652" spans="1:5" ht="15.6" x14ac:dyDescent="0.25">
      <c r="A1652" s="7" t="s">
        <v>466</v>
      </c>
      <c r="B1652" s="8"/>
      <c r="C1652" s="6" t="s">
        <v>1919</v>
      </c>
      <c r="D1652" s="6" t="s">
        <v>122</v>
      </c>
      <c r="E1652" s="1">
        <v>18750</v>
      </c>
    </row>
    <row r="1653" spans="1:5" ht="15.6" x14ac:dyDescent="0.25">
      <c r="A1653" s="7" t="s">
        <v>466</v>
      </c>
      <c r="B1653" s="8"/>
      <c r="C1653" s="6" t="s">
        <v>1920</v>
      </c>
      <c r="D1653" s="6" t="s">
        <v>122</v>
      </c>
      <c r="E1653" s="1">
        <v>25900</v>
      </c>
    </row>
    <row r="1654" spans="1:5" ht="15.6" x14ac:dyDescent="0.25">
      <c r="A1654" s="7" t="s">
        <v>466</v>
      </c>
      <c r="B1654" s="8"/>
      <c r="C1654" s="6" t="s">
        <v>1921</v>
      </c>
      <c r="D1654" s="6" t="s">
        <v>63</v>
      </c>
      <c r="E1654" s="1">
        <v>118406.63</v>
      </c>
    </row>
    <row r="1655" spans="1:5" ht="15.6" x14ac:dyDescent="0.25">
      <c r="A1655" s="7" t="s">
        <v>466</v>
      </c>
      <c r="B1655" s="8"/>
      <c r="C1655" s="6" t="s">
        <v>1922</v>
      </c>
      <c r="D1655" s="6" t="s">
        <v>63</v>
      </c>
      <c r="E1655" s="1">
        <v>4912.5</v>
      </c>
    </row>
    <row r="1656" spans="1:5" ht="15.6" x14ac:dyDescent="0.25">
      <c r="A1656" s="7" t="s">
        <v>466</v>
      </c>
      <c r="B1656" s="9"/>
      <c r="C1656" s="6"/>
      <c r="D1656" s="6" t="s">
        <v>63</v>
      </c>
      <c r="E1656" s="1">
        <v>0</v>
      </c>
    </row>
    <row r="1657" spans="1:5" ht="15.6" x14ac:dyDescent="0.25">
      <c r="A1657" s="7" t="s">
        <v>466</v>
      </c>
      <c r="B1657" s="6" t="s">
        <v>1923</v>
      </c>
      <c r="C1657" s="6" t="s">
        <v>1924</v>
      </c>
      <c r="D1657" s="6" t="s">
        <v>378</v>
      </c>
      <c r="E1657" s="1">
        <v>131529.18</v>
      </c>
    </row>
    <row r="1658" spans="1:5" ht="15.6" x14ac:dyDescent="0.25">
      <c r="A1658" s="7" t="s">
        <v>466</v>
      </c>
      <c r="B1658" s="7" t="s">
        <v>1925</v>
      </c>
      <c r="C1658" s="7"/>
      <c r="D1658" s="6" t="s">
        <v>23</v>
      </c>
      <c r="E1658" s="1">
        <v>800.98</v>
      </c>
    </row>
    <row r="1659" spans="1:5" ht="15.6" x14ac:dyDescent="0.25">
      <c r="A1659" s="7" t="s">
        <v>466</v>
      </c>
      <c r="B1659" s="9"/>
      <c r="C1659" s="9"/>
      <c r="D1659" s="6" t="s">
        <v>375</v>
      </c>
      <c r="E1659" s="1">
        <v>6352.68</v>
      </c>
    </row>
    <row r="1660" spans="1:5" ht="15.6" x14ac:dyDescent="0.25">
      <c r="A1660" s="7" t="s">
        <v>466</v>
      </c>
      <c r="B1660" s="7" t="s">
        <v>1926</v>
      </c>
      <c r="C1660" s="6" t="s">
        <v>1927</v>
      </c>
      <c r="D1660" s="6" t="s">
        <v>76</v>
      </c>
      <c r="E1660" s="1">
        <v>1193.5</v>
      </c>
    </row>
    <row r="1661" spans="1:5" ht="15.6" x14ac:dyDescent="0.25">
      <c r="A1661" s="7" t="s">
        <v>466</v>
      </c>
      <c r="B1661" s="8"/>
      <c r="C1661" s="6" t="s">
        <v>1928</v>
      </c>
      <c r="D1661" s="6" t="s">
        <v>76</v>
      </c>
      <c r="E1661" s="1">
        <v>379.75</v>
      </c>
    </row>
    <row r="1662" spans="1:5" ht="15.6" x14ac:dyDescent="0.25">
      <c r="A1662" s="7" t="s">
        <v>466</v>
      </c>
      <c r="B1662" s="9"/>
      <c r="C1662" s="6"/>
      <c r="D1662" s="6" t="s">
        <v>76</v>
      </c>
      <c r="E1662" s="1">
        <v>2.75</v>
      </c>
    </row>
    <row r="1663" spans="1:5" ht="15.6" x14ac:dyDescent="0.25">
      <c r="A1663" s="7" t="s">
        <v>466</v>
      </c>
      <c r="B1663" s="7" t="s">
        <v>1929</v>
      </c>
      <c r="C1663" s="6" t="s">
        <v>1930</v>
      </c>
      <c r="D1663" s="6" t="s">
        <v>56</v>
      </c>
      <c r="E1663" s="1">
        <v>10000</v>
      </c>
    </row>
    <row r="1664" spans="1:5" ht="15.6" x14ac:dyDescent="0.25">
      <c r="A1664" s="7" t="s">
        <v>466</v>
      </c>
      <c r="B1664" s="9"/>
      <c r="C1664" s="6"/>
      <c r="D1664" s="6" t="s">
        <v>56</v>
      </c>
      <c r="E1664" s="1">
        <v>9157.5</v>
      </c>
    </row>
    <row r="1665" spans="1:5" ht="15.6" x14ac:dyDescent="0.25">
      <c r="A1665" s="7" t="s">
        <v>466</v>
      </c>
      <c r="B1665" s="7" t="s">
        <v>1931</v>
      </c>
      <c r="C1665" s="7"/>
      <c r="D1665" s="6" t="s">
        <v>122</v>
      </c>
      <c r="E1665" s="1">
        <v>59669.61</v>
      </c>
    </row>
    <row r="1666" spans="1:5" ht="15.6" x14ac:dyDescent="0.25">
      <c r="A1666" s="7" t="s">
        <v>466</v>
      </c>
      <c r="B1666" s="8"/>
      <c r="C1666" s="8"/>
      <c r="D1666" s="6" t="s">
        <v>165</v>
      </c>
      <c r="E1666" s="1">
        <v>525</v>
      </c>
    </row>
    <row r="1667" spans="1:5" ht="15.6" x14ac:dyDescent="0.25">
      <c r="A1667" s="7" t="s">
        <v>466</v>
      </c>
      <c r="B1667" s="9"/>
      <c r="C1667" s="9"/>
      <c r="D1667" s="6" t="s">
        <v>58</v>
      </c>
      <c r="E1667" s="1">
        <v>35203.129999999997</v>
      </c>
    </row>
    <row r="1668" spans="1:5" ht="15.6" x14ac:dyDescent="0.25">
      <c r="A1668" s="7" t="s">
        <v>466</v>
      </c>
      <c r="B1668" s="7" t="s">
        <v>1932</v>
      </c>
      <c r="C1668" s="6" t="s">
        <v>1933</v>
      </c>
      <c r="D1668" s="6" t="s">
        <v>522</v>
      </c>
      <c r="E1668" s="1">
        <v>185636.33000000002</v>
      </c>
    </row>
    <row r="1669" spans="1:5" ht="15.6" x14ac:dyDescent="0.25">
      <c r="A1669" s="7" t="s">
        <v>466</v>
      </c>
      <c r="B1669" s="8"/>
      <c r="C1669" s="6" t="s">
        <v>1934</v>
      </c>
      <c r="D1669" s="6" t="s">
        <v>522</v>
      </c>
      <c r="E1669" s="1">
        <v>59824.65</v>
      </c>
    </row>
    <row r="1670" spans="1:5" ht="15.6" x14ac:dyDescent="0.25">
      <c r="A1670" s="7" t="s">
        <v>466</v>
      </c>
      <c r="B1670" s="8"/>
      <c r="C1670" s="6" t="s">
        <v>1935</v>
      </c>
      <c r="D1670" s="6" t="s">
        <v>522</v>
      </c>
      <c r="E1670" s="1">
        <v>469</v>
      </c>
    </row>
    <row r="1671" spans="1:5" ht="15.6" x14ac:dyDescent="0.25">
      <c r="A1671" s="7" t="s">
        <v>466</v>
      </c>
      <c r="B1671" s="9"/>
      <c r="C1671" s="6" t="s">
        <v>1936</v>
      </c>
      <c r="D1671" s="6" t="s">
        <v>522</v>
      </c>
      <c r="E1671" s="1">
        <v>8878</v>
      </c>
    </row>
    <row r="1672" spans="1:5" ht="15.6" x14ac:dyDescent="0.25">
      <c r="A1672" s="7" t="s">
        <v>466</v>
      </c>
      <c r="B1672" s="6" t="s">
        <v>1937</v>
      </c>
      <c r="C1672" s="6"/>
      <c r="D1672" s="6" t="s">
        <v>179</v>
      </c>
      <c r="E1672" s="1">
        <v>4173</v>
      </c>
    </row>
    <row r="1673" spans="1:5" ht="15.6" x14ac:dyDescent="0.25">
      <c r="A1673" s="7" t="s">
        <v>466</v>
      </c>
      <c r="B1673" s="6" t="s">
        <v>1938</v>
      </c>
      <c r="C1673" s="6" t="s">
        <v>1939</v>
      </c>
      <c r="D1673" s="6" t="s">
        <v>518</v>
      </c>
      <c r="E1673" s="1">
        <v>1200</v>
      </c>
    </row>
    <row r="1674" spans="1:5" ht="15.6" x14ac:dyDescent="0.25">
      <c r="A1674" s="7" t="s">
        <v>466</v>
      </c>
      <c r="B1674" s="6" t="s">
        <v>1940</v>
      </c>
      <c r="C1674" s="6" t="s">
        <v>1941</v>
      </c>
      <c r="D1674" s="6" t="s">
        <v>1311</v>
      </c>
      <c r="E1674" s="1">
        <v>97140.5</v>
      </c>
    </row>
    <row r="1675" spans="1:5" ht="15.6" x14ac:dyDescent="0.25">
      <c r="A1675" s="7" t="s">
        <v>466</v>
      </c>
      <c r="B1675" s="6" t="s">
        <v>1942</v>
      </c>
      <c r="C1675" s="6" t="s">
        <v>1943</v>
      </c>
      <c r="D1675" s="6" t="s">
        <v>601</v>
      </c>
      <c r="E1675" s="1">
        <v>20160</v>
      </c>
    </row>
    <row r="1676" spans="1:5" ht="15.6" x14ac:dyDescent="0.25">
      <c r="A1676" s="7" t="s">
        <v>466</v>
      </c>
      <c r="B1676" s="6" t="s">
        <v>1944</v>
      </c>
      <c r="C1676" s="6"/>
      <c r="D1676" s="6" t="s">
        <v>601</v>
      </c>
      <c r="E1676" s="1">
        <v>4140</v>
      </c>
    </row>
    <row r="1677" spans="1:5" ht="15.6" x14ac:dyDescent="0.25">
      <c r="A1677" s="7" t="s">
        <v>466</v>
      </c>
      <c r="B1677" s="6" t="s">
        <v>1945</v>
      </c>
      <c r="C1677" s="6" t="s">
        <v>1946</v>
      </c>
      <c r="D1677" s="6" t="s">
        <v>601</v>
      </c>
      <c r="E1677" s="1">
        <v>64057.020000000004</v>
      </c>
    </row>
    <row r="1678" spans="1:5" ht="15.6" x14ac:dyDescent="0.25">
      <c r="A1678" s="7" t="s">
        <v>466</v>
      </c>
      <c r="B1678" s="7" t="s">
        <v>1947</v>
      </c>
      <c r="C1678" s="6" t="s">
        <v>1948</v>
      </c>
      <c r="D1678" s="6" t="s">
        <v>401</v>
      </c>
      <c r="E1678" s="1">
        <v>42663.75</v>
      </c>
    </row>
    <row r="1679" spans="1:5" ht="15.6" x14ac:dyDescent="0.25">
      <c r="A1679" s="7" t="s">
        <v>466</v>
      </c>
      <c r="B1679" s="8"/>
      <c r="C1679" s="6" t="s">
        <v>1949</v>
      </c>
      <c r="D1679" s="6" t="s">
        <v>401</v>
      </c>
      <c r="E1679" s="1">
        <v>8593.75</v>
      </c>
    </row>
    <row r="1680" spans="1:5" ht="15.6" x14ac:dyDescent="0.25">
      <c r="A1680" s="7" t="s">
        <v>466</v>
      </c>
      <c r="B1680" s="9"/>
      <c r="C1680" s="6" t="s">
        <v>1950</v>
      </c>
      <c r="D1680" s="6" t="s">
        <v>401</v>
      </c>
      <c r="E1680" s="1">
        <v>82453.8</v>
      </c>
    </row>
    <row r="1681" spans="1:5" ht="15.6" x14ac:dyDescent="0.25">
      <c r="A1681" s="7" t="s">
        <v>466</v>
      </c>
      <c r="B1681" s="7" t="s">
        <v>1951</v>
      </c>
      <c r="C1681" s="6" t="s">
        <v>1952</v>
      </c>
      <c r="D1681" s="6" t="s">
        <v>104</v>
      </c>
      <c r="E1681" s="1">
        <v>58548.5</v>
      </c>
    </row>
    <row r="1682" spans="1:5" ht="15.6" x14ac:dyDescent="0.25">
      <c r="A1682" s="7" t="s">
        <v>466</v>
      </c>
      <c r="B1682" s="9"/>
      <c r="C1682" s="6" t="s">
        <v>1953</v>
      </c>
      <c r="D1682" s="6" t="s">
        <v>104</v>
      </c>
      <c r="E1682" s="1">
        <v>748315.54</v>
      </c>
    </row>
    <row r="1683" spans="1:5" ht="15.6" x14ac:dyDescent="0.25">
      <c r="A1683" s="7" t="s">
        <v>466</v>
      </c>
      <c r="B1683" s="7" t="s">
        <v>1954</v>
      </c>
      <c r="C1683" s="6" t="s">
        <v>1955</v>
      </c>
      <c r="D1683" s="6" t="s">
        <v>378</v>
      </c>
      <c r="E1683" s="1">
        <v>134410.63</v>
      </c>
    </row>
    <row r="1684" spans="1:5" ht="15.6" x14ac:dyDescent="0.25">
      <c r="A1684" s="7" t="s">
        <v>466</v>
      </c>
      <c r="B1684" s="8"/>
      <c r="C1684" s="6" t="s">
        <v>1956</v>
      </c>
      <c r="D1684" s="6" t="s">
        <v>378</v>
      </c>
      <c r="E1684" s="1">
        <v>8640.15</v>
      </c>
    </row>
    <row r="1685" spans="1:5" ht="15.6" x14ac:dyDescent="0.25">
      <c r="A1685" s="7" t="s">
        <v>466</v>
      </c>
      <c r="B1685" s="8"/>
      <c r="C1685" s="6" t="s">
        <v>1957</v>
      </c>
      <c r="D1685" s="6" t="s">
        <v>378</v>
      </c>
      <c r="E1685" s="1">
        <v>40371</v>
      </c>
    </row>
    <row r="1686" spans="1:5" ht="15.6" x14ac:dyDescent="0.25">
      <c r="A1686" s="7" t="s">
        <v>466</v>
      </c>
      <c r="B1686" s="8"/>
      <c r="C1686" s="6" t="s">
        <v>1958</v>
      </c>
      <c r="D1686" s="6" t="s">
        <v>601</v>
      </c>
      <c r="E1686" s="1">
        <v>86113.5</v>
      </c>
    </row>
    <row r="1687" spans="1:5" ht="15.6" x14ac:dyDescent="0.25">
      <c r="A1687" s="7" t="s">
        <v>466</v>
      </c>
      <c r="B1687" s="8"/>
      <c r="C1687" s="6" t="s">
        <v>1959</v>
      </c>
      <c r="D1687" s="6" t="s">
        <v>122</v>
      </c>
      <c r="E1687" s="1">
        <v>390748</v>
      </c>
    </row>
    <row r="1688" spans="1:5" ht="15.6" x14ac:dyDescent="0.25">
      <c r="A1688" s="7" t="s">
        <v>466</v>
      </c>
      <c r="B1688" s="8"/>
      <c r="C1688" s="7"/>
      <c r="D1688" s="6" t="s">
        <v>165</v>
      </c>
      <c r="E1688" s="1">
        <v>42002.080000000002</v>
      </c>
    </row>
    <row r="1689" spans="1:5" ht="15.6" x14ac:dyDescent="0.25">
      <c r="A1689" s="7" t="s">
        <v>466</v>
      </c>
      <c r="B1689" s="9"/>
      <c r="C1689" s="9"/>
      <c r="D1689" s="6" t="s">
        <v>58</v>
      </c>
      <c r="E1689" s="1">
        <v>39583.9</v>
      </c>
    </row>
    <row r="1690" spans="1:5" ht="15.6" x14ac:dyDescent="0.25">
      <c r="A1690" s="7" t="s">
        <v>466</v>
      </c>
      <c r="B1690" s="7" t="s">
        <v>1960</v>
      </c>
      <c r="C1690" s="6" t="s">
        <v>1961</v>
      </c>
      <c r="D1690" s="6" t="s">
        <v>522</v>
      </c>
      <c r="E1690" s="1">
        <v>131891.67000000001</v>
      </c>
    </row>
    <row r="1691" spans="1:5" ht="15.6" x14ac:dyDescent="0.25">
      <c r="A1691" s="7" t="s">
        <v>466</v>
      </c>
      <c r="B1691" s="8"/>
      <c r="C1691" s="6" t="s">
        <v>1962</v>
      </c>
      <c r="D1691" s="6" t="s">
        <v>522</v>
      </c>
      <c r="E1691" s="1">
        <v>166957</v>
      </c>
    </row>
    <row r="1692" spans="1:5" ht="15.6" x14ac:dyDescent="0.25">
      <c r="A1692" s="7" t="s">
        <v>466</v>
      </c>
      <c r="B1692" s="8"/>
      <c r="C1692" s="6" t="s">
        <v>1963</v>
      </c>
      <c r="D1692" s="6" t="s">
        <v>522</v>
      </c>
      <c r="E1692" s="1">
        <v>209028.13</v>
      </c>
    </row>
    <row r="1693" spans="1:5" ht="15.6" x14ac:dyDescent="0.25">
      <c r="A1693" s="7" t="s">
        <v>466</v>
      </c>
      <c r="B1693" s="8"/>
      <c r="C1693" s="6" t="s">
        <v>1964</v>
      </c>
      <c r="D1693" s="6" t="s">
        <v>522</v>
      </c>
      <c r="E1693" s="1">
        <v>81957.27</v>
      </c>
    </row>
    <row r="1694" spans="1:5" ht="15.6" x14ac:dyDescent="0.25">
      <c r="A1694" s="7" t="s">
        <v>466</v>
      </c>
      <c r="B1694" s="8"/>
      <c r="C1694" s="6" t="s">
        <v>1965</v>
      </c>
      <c r="D1694" s="6" t="s">
        <v>522</v>
      </c>
      <c r="E1694" s="1">
        <v>938.5</v>
      </c>
    </row>
    <row r="1695" spans="1:5" ht="15.6" x14ac:dyDescent="0.25">
      <c r="A1695" s="7" t="s">
        <v>466</v>
      </c>
      <c r="B1695" s="9"/>
      <c r="C1695" s="6" t="s">
        <v>1966</v>
      </c>
      <c r="D1695" s="6" t="s">
        <v>522</v>
      </c>
      <c r="E1695" s="1">
        <v>17871.5</v>
      </c>
    </row>
    <row r="1696" spans="1:5" ht="15.6" x14ac:dyDescent="0.25">
      <c r="A1696" s="7" t="s">
        <v>466</v>
      </c>
      <c r="B1696" s="6" t="s">
        <v>1967</v>
      </c>
      <c r="C1696" s="6"/>
      <c r="D1696" s="6" t="s">
        <v>443</v>
      </c>
      <c r="E1696" s="1">
        <v>2240</v>
      </c>
    </row>
    <row r="1697" spans="1:5" ht="15.6" x14ac:dyDescent="0.25">
      <c r="A1697" s="7" t="s">
        <v>466</v>
      </c>
      <c r="B1697" s="7" t="s">
        <v>1968</v>
      </c>
      <c r="C1697" s="6" t="s">
        <v>1969</v>
      </c>
      <c r="D1697" s="6" t="s">
        <v>122</v>
      </c>
      <c r="E1697" s="1">
        <v>138038</v>
      </c>
    </row>
    <row r="1698" spans="1:5" ht="15.6" x14ac:dyDescent="0.25">
      <c r="A1698" s="7" t="s">
        <v>466</v>
      </c>
      <c r="B1698" s="8"/>
      <c r="C1698" s="7"/>
      <c r="D1698" s="6" t="s">
        <v>165</v>
      </c>
      <c r="E1698" s="1">
        <v>15746.12</v>
      </c>
    </row>
    <row r="1699" spans="1:5" ht="15.6" x14ac:dyDescent="0.25">
      <c r="A1699" s="7" t="s">
        <v>466</v>
      </c>
      <c r="B1699" s="9"/>
      <c r="C1699" s="9"/>
      <c r="D1699" s="6" t="s">
        <v>58</v>
      </c>
      <c r="E1699" s="1">
        <v>124213.66</v>
      </c>
    </row>
    <row r="1700" spans="1:5" ht="15.6" x14ac:dyDescent="0.25">
      <c r="A1700" s="7" t="s">
        <v>466</v>
      </c>
      <c r="B1700" s="6" t="s">
        <v>1970</v>
      </c>
      <c r="C1700" s="6" t="s">
        <v>1971</v>
      </c>
      <c r="D1700" s="6" t="s">
        <v>537</v>
      </c>
      <c r="E1700" s="1">
        <v>23200</v>
      </c>
    </row>
    <row r="1701" spans="1:5" ht="15.6" x14ac:dyDescent="0.25">
      <c r="A1701" s="7" t="s">
        <v>466</v>
      </c>
      <c r="B1701" s="7" t="s">
        <v>1972</v>
      </c>
      <c r="C1701" s="6" t="s">
        <v>1973</v>
      </c>
      <c r="D1701" s="6" t="s">
        <v>522</v>
      </c>
      <c r="E1701" s="1">
        <v>246820.44</v>
      </c>
    </row>
    <row r="1702" spans="1:5" ht="15.6" x14ac:dyDescent="0.25">
      <c r="A1702" s="7" t="s">
        <v>466</v>
      </c>
      <c r="B1702" s="8"/>
      <c r="C1702" s="6" t="s">
        <v>1974</v>
      </c>
      <c r="D1702" s="6" t="s">
        <v>522</v>
      </c>
      <c r="E1702" s="1">
        <v>449914.57</v>
      </c>
    </row>
    <row r="1703" spans="1:5" ht="15.6" x14ac:dyDescent="0.25">
      <c r="A1703" s="7" t="s">
        <v>466</v>
      </c>
      <c r="B1703" s="9"/>
      <c r="C1703" s="6" t="s">
        <v>1975</v>
      </c>
      <c r="D1703" s="6" t="s">
        <v>522</v>
      </c>
      <c r="E1703" s="1">
        <v>128186.27</v>
      </c>
    </row>
    <row r="1704" spans="1:5" ht="15.6" x14ac:dyDescent="0.25">
      <c r="A1704" s="7" t="s">
        <v>466</v>
      </c>
      <c r="B1704" s="6" t="s">
        <v>1976</v>
      </c>
      <c r="C1704" s="6" t="s">
        <v>1977</v>
      </c>
      <c r="D1704" s="6" t="s">
        <v>601</v>
      </c>
      <c r="E1704" s="1">
        <v>246255.24</v>
      </c>
    </row>
    <row r="1705" spans="1:5" ht="15.6" x14ac:dyDescent="0.25">
      <c r="A1705" s="7" t="s">
        <v>466</v>
      </c>
      <c r="B1705" s="6" t="s">
        <v>1978</v>
      </c>
      <c r="C1705" s="6" t="s">
        <v>1979</v>
      </c>
      <c r="D1705" s="6" t="s">
        <v>378</v>
      </c>
      <c r="E1705" s="1">
        <v>88874.400000000009</v>
      </c>
    </row>
    <row r="1706" spans="1:5" ht="15.6" x14ac:dyDescent="0.25">
      <c r="A1706" s="7" t="s">
        <v>466</v>
      </c>
      <c r="B1706" s="7" t="s">
        <v>1980</v>
      </c>
      <c r="C1706" s="6" t="s">
        <v>1981</v>
      </c>
      <c r="D1706" s="6" t="s">
        <v>351</v>
      </c>
      <c r="E1706" s="1">
        <v>1551.55</v>
      </c>
    </row>
    <row r="1707" spans="1:5" ht="15.6" x14ac:dyDescent="0.25">
      <c r="A1707" s="7" t="s">
        <v>466</v>
      </c>
      <c r="B1707" s="8"/>
      <c r="C1707" s="6" t="s">
        <v>1982</v>
      </c>
      <c r="D1707" s="6" t="s">
        <v>351</v>
      </c>
      <c r="E1707" s="1">
        <v>7924.3200000000006</v>
      </c>
    </row>
    <row r="1708" spans="1:5" ht="15.6" x14ac:dyDescent="0.25">
      <c r="A1708" s="7" t="s">
        <v>466</v>
      </c>
      <c r="B1708" s="9"/>
      <c r="C1708" s="6"/>
      <c r="D1708" s="6" t="s">
        <v>351</v>
      </c>
      <c r="E1708" s="1">
        <v>5.75</v>
      </c>
    </row>
    <row r="1709" spans="1:5" ht="15.6" x14ac:dyDescent="0.25">
      <c r="A1709" s="7" t="s">
        <v>466</v>
      </c>
      <c r="B1709" s="6" t="s">
        <v>1983</v>
      </c>
      <c r="C1709" s="6"/>
      <c r="D1709" s="6" t="s">
        <v>56</v>
      </c>
      <c r="E1709" s="1">
        <v>153.99</v>
      </c>
    </row>
    <row r="1710" spans="1:5" ht="15.6" x14ac:dyDescent="0.25">
      <c r="A1710" s="7" t="s">
        <v>466</v>
      </c>
      <c r="B1710" s="6" t="s">
        <v>1984</v>
      </c>
      <c r="C1710" s="6" t="s">
        <v>1985</v>
      </c>
      <c r="D1710" s="6" t="s">
        <v>30</v>
      </c>
      <c r="E1710" s="1">
        <v>1681.75</v>
      </c>
    </row>
    <row r="1711" spans="1:5" ht="15.6" x14ac:dyDescent="0.25">
      <c r="A1711" s="7" t="s">
        <v>466</v>
      </c>
      <c r="B1711" s="7" t="s">
        <v>1986</v>
      </c>
      <c r="C1711" s="6" t="s">
        <v>1987</v>
      </c>
      <c r="D1711" s="6" t="s">
        <v>401</v>
      </c>
      <c r="E1711" s="1">
        <v>73339.199999999997</v>
      </c>
    </row>
    <row r="1712" spans="1:5" ht="15.6" x14ac:dyDescent="0.25">
      <c r="A1712" s="7" t="s">
        <v>466</v>
      </c>
      <c r="B1712" s="8"/>
      <c r="C1712" s="6" t="s">
        <v>1988</v>
      </c>
      <c r="D1712" s="6" t="s">
        <v>401</v>
      </c>
      <c r="E1712" s="1">
        <v>2559.8200000000002</v>
      </c>
    </row>
    <row r="1713" spans="1:5" ht="15.6" x14ac:dyDescent="0.25">
      <c r="A1713" s="7" t="s">
        <v>466</v>
      </c>
      <c r="B1713" s="9"/>
      <c r="C1713" s="6" t="s">
        <v>1989</v>
      </c>
      <c r="D1713" s="6" t="s">
        <v>401</v>
      </c>
      <c r="E1713" s="1">
        <v>58531.200000000004</v>
      </c>
    </row>
    <row r="1714" spans="1:5" ht="15.6" x14ac:dyDescent="0.25">
      <c r="A1714" s="7" t="s">
        <v>466</v>
      </c>
      <c r="B1714" s="6" t="s">
        <v>1990</v>
      </c>
      <c r="C1714" s="6" t="s">
        <v>1991</v>
      </c>
      <c r="D1714" s="6" t="s">
        <v>601</v>
      </c>
      <c r="E1714" s="1">
        <v>58428.32</v>
      </c>
    </row>
    <row r="1715" spans="1:5" ht="15.6" x14ac:dyDescent="0.25">
      <c r="A1715" s="7" t="s">
        <v>466</v>
      </c>
      <c r="B1715" s="7" t="s">
        <v>1992</v>
      </c>
      <c r="C1715" s="6" t="s">
        <v>1993</v>
      </c>
      <c r="D1715" s="6" t="s">
        <v>378</v>
      </c>
      <c r="E1715" s="1">
        <v>54465.3</v>
      </c>
    </row>
    <row r="1716" spans="1:5" ht="15.6" x14ac:dyDescent="0.25">
      <c r="A1716" s="7" t="s">
        <v>466</v>
      </c>
      <c r="B1716" s="8"/>
      <c r="C1716" s="6" t="s">
        <v>1994</v>
      </c>
      <c r="D1716" s="6" t="s">
        <v>378</v>
      </c>
      <c r="E1716" s="1">
        <v>933.18000000000006</v>
      </c>
    </row>
    <row r="1717" spans="1:5" ht="15.6" x14ac:dyDescent="0.25">
      <c r="A1717" s="7" t="s">
        <v>466</v>
      </c>
      <c r="B1717" s="9"/>
      <c r="C1717" s="6"/>
      <c r="D1717" s="6" t="s">
        <v>179</v>
      </c>
      <c r="E1717" s="1">
        <v>414</v>
      </c>
    </row>
    <row r="1718" spans="1:5" ht="15.6" x14ac:dyDescent="0.25">
      <c r="A1718" s="7" t="s">
        <v>466</v>
      </c>
      <c r="B1718" s="6" t="s">
        <v>1995</v>
      </c>
      <c r="C1718" s="6" t="s">
        <v>1996</v>
      </c>
      <c r="D1718" s="6" t="s">
        <v>601</v>
      </c>
      <c r="E1718" s="1">
        <v>77675.22</v>
      </c>
    </row>
    <row r="1719" spans="1:5" ht="15.6" x14ac:dyDescent="0.25">
      <c r="A1719" s="7" t="s">
        <v>466</v>
      </c>
      <c r="B1719" s="7" t="s">
        <v>1997</v>
      </c>
      <c r="C1719" s="6" t="s">
        <v>1998</v>
      </c>
      <c r="D1719" s="6" t="s">
        <v>522</v>
      </c>
      <c r="E1719" s="1">
        <v>70284.83</v>
      </c>
    </row>
    <row r="1720" spans="1:5" ht="15.6" x14ac:dyDescent="0.25">
      <c r="A1720" s="7" t="s">
        <v>466</v>
      </c>
      <c r="B1720" s="8"/>
      <c r="C1720" s="6" t="s">
        <v>1999</v>
      </c>
      <c r="D1720" s="6" t="s">
        <v>522</v>
      </c>
      <c r="E1720" s="1">
        <v>490537.97000000003</v>
      </c>
    </row>
    <row r="1721" spans="1:5" ht="15.6" x14ac:dyDescent="0.25">
      <c r="A1721" s="7" t="s">
        <v>466</v>
      </c>
      <c r="B1721" s="8"/>
      <c r="C1721" s="6" t="s">
        <v>2000</v>
      </c>
      <c r="D1721" s="6" t="s">
        <v>522</v>
      </c>
      <c r="E1721" s="1">
        <v>148710.84</v>
      </c>
    </row>
    <row r="1722" spans="1:5" ht="15.6" x14ac:dyDescent="0.25">
      <c r="A1722" s="7" t="s">
        <v>466</v>
      </c>
      <c r="B1722" s="9"/>
      <c r="C1722" s="6"/>
      <c r="D1722" s="6" t="s">
        <v>443</v>
      </c>
      <c r="E1722" s="1">
        <v>200</v>
      </c>
    </row>
    <row r="1723" spans="1:5" ht="15.6" x14ac:dyDescent="0.25">
      <c r="A1723" s="7" t="s">
        <v>466</v>
      </c>
      <c r="B1723" s="7" t="s">
        <v>134</v>
      </c>
      <c r="C1723" s="6" t="s">
        <v>2001</v>
      </c>
      <c r="D1723" s="6" t="s">
        <v>76</v>
      </c>
      <c r="E1723" s="1">
        <v>1274.3</v>
      </c>
    </row>
    <row r="1724" spans="1:5" ht="15.6" x14ac:dyDescent="0.25">
      <c r="A1724" s="7" t="s">
        <v>466</v>
      </c>
      <c r="B1724" s="8"/>
      <c r="C1724" s="6" t="s">
        <v>2002</v>
      </c>
      <c r="D1724" s="6" t="s">
        <v>76</v>
      </c>
      <c r="E1724" s="1">
        <v>2585.7200000000003</v>
      </c>
    </row>
    <row r="1725" spans="1:5" ht="15.6" x14ac:dyDescent="0.25">
      <c r="A1725" s="7" t="s">
        <v>466</v>
      </c>
      <c r="B1725" s="8"/>
      <c r="C1725" s="6" t="s">
        <v>2003</v>
      </c>
      <c r="D1725" s="6" t="s">
        <v>76</v>
      </c>
      <c r="E1725" s="1">
        <v>1305.71</v>
      </c>
    </row>
    <row r="1726" spans="1:5" ht="15.6" x14ac:dyDescent="0.25">
      <c r="A1726" s="7" t="s">
        <v>466</v>
      </c>
      <c r="B1726" s="8"/>
      <c r="C1726" s="6" t="s">
        <v>2004</v>
      </c>
      <c r="D1726" s="6" t="s">
        <v>76</v>
      </c>
      <c r="E1726" s="1">
        <v>1905.51</v>
      </c>
    </row>
    <row r="1727" spans="1:5" ht="15.6" x14ac:dyDescent="0.25">
      <c r="A1727" s="7" t="s">
        <v>466</v>
      </c>
      <c r="B1727" s="8"/>
      <c r="C1727" s="6" t="s">
        <v>2005</v>
      </c>
      <c r="D1727" s="6" t="s">
        <v>76</v>
      </c>
      <c r="E1727" s="1">
        <v>2579.08</v>
      </c>
    </row>
    <row r="1728" spans="1:5" ht="15.6" x14ac:dyDescent="0.25">
      <c r="A1728" s="7" t="s">
        <v>466</v>
      </c>
      <c r="B1728" s="8"/>
      <c r="C1728" s="6" t="s">
        <v>2006</v>
      </c>
      <c r="D1728" s="6" t="s">
        <v>76</v>
      </c>
      <c r="E1728" s="1">
        <v>2036.74</v>
      </c>
    </row>
    <row r="1729" spans="1:5" ht="15.6" x14ac:dyDescent="0.25">
      <c r="A1729" s="7" t="s">
        <v>466</v>
      </c>
      <c r="B1729" s="8"/>
      <c r="C1729" s="6" t="s">
        <v>2007</v>
      </c>
      <c r="D1729" s="6" t="s">
        <v>76</v>
      </c>
      <c r="E1729" s="1">
        <v>1483.5</v>
      </c>
    </row>
    <row r="1730" spans="1:5" ht="15.6" x14ac:dyDescent="0.25">
      <c r="A1730" s="7" t="s">
        <v>466</v>
      </c>
      <c r="B1730" s="8"/>
      <c r="C1730" s="6" t="s">
        <v>2008</v>
      </c>
      <c r="D1730" s="6" t="s">
        <v>76</v>
      </c>
      <c r="E1730" s="1">
        <v>1781.8500000000001</v>
      </c>
    </row>
    <row r="1731" spans="1:5" ht="15.6" x14ac:dyDescent="0.25">
      <c r="A1731" s="7" t="s">
        <v>466</v>
      </c>
      <c r="B1731" s="8"/>
      <c r="C1731" s="6" t="s">
        <v>2009</v>
      </c>
      <c r="D1731" s="6" t="s">
        <v>76</v>
      </c>
      <c r="E1731" s="1">
        <v>1241.4000000000001</v>
      </c>
    </row>
    <row r="1732" spans="1:5" ht="15.6" x14ac:dyDescent="0.25">
      <c r="A1732" s="7" t="s">
        <v>466</v>
      </c>
      <c r="B1732" s="8"/>
      <c r="C1732" s="6" t="s">
        <v>2010</v>
      </c>
      <c r="D1732" s="6" t="s">
        <v>116</v>
      </c>
      <c r="E1732" s="1">
        <v>3919.65</v>
      </c>
    </row>
    <row r="1733" spans="1:5" ht="15.6" x14ac:dyDescent="0.25">
      <c r="A1733" s="7" t="s">
        <v>466</v>
      </c>
      <c r="B1733" s="8"/>
      <c r="C1733" s="6" t="s">
        <v>2011</v>
      </c>
      <c r="D1733" s="6" t="s">
        <v>76</v>
      </c>
      <c r="E1733" s="1">
        <v>2752.59</v>
      </c>
    </row>
    <row r="1734" spans="1:5" ht="15.6" x14ac:dyDescent="0.25">
      <c r="A1734" s="7" t="s">
        <v>466</v>
      </c>
      <c r="B1734" s="8"/>
      <c r="C1734" s="6" t="s">
        <v>2012</v>
      </c>
      <c r="D1734" s="6" t="s">
        <v>76</v>
      </c>
      <c r="E1734" s="1">
        <v>1075.54</v>
      </c>
    </row>
    <row r="1735" spans="1:5" ht="15.6" x14ac:dyDescent="0.25">
      <c r="A1735" s="7" t="s">
        <v>466</v>
      </c>
      <c r="B1735" s="8"/>
      <c r="C1735" s="6" t="s">
        <v>2013</v>
      </c>
      <c r="D1735" s="6" t="s">
        <v>76</v>
      </c>
      <c r="E1735" s="1">
        <v>2609.2400000000002</v>
      </c>
    </row>
    <row r="1736" spans="1:5" ht="15.6" x14ac:dyDescent="0.25">
      <c r="A1736" s="7" t="s">
        <v>466</v>
      </c>
      <c r="B1736" s="8"/>
      <c r="C1736" s="6" t="s">
        <v>2014</v>
      </c>
      <c r="D1736" s="6" t="s">
        <v>76</v>
      </c>
      <c r="E1736" s="1">
        <v>3323.2000000000003</v>
      </c>
    </row>
    <row r="1737" spans="1:5" ht="15.6" x14ac:dyDescent="0.25">
      <c r="A1737" s="7" t="s">
        <v>466</v>
      </c>
      <c r="B1737" s="8"/>
      <c r="C1737" s="6" t="s">
        <v>2015</v>
      </c>
      <c r="D1737" s="6" t="s">
        <v>76</v>
      </c>
      <c r="E1737" s="1">
        <v>301.19</v>
      </c>
    </row>
    <row r="1738" spans="1:5" ht="15.6" x14ac:dyDescent="0.25">
      <c r="A1738" s="7" t="s">
        <v>466</v>
      </c>
      <c r="B1738" s="8"/>
      <c r="C1738" s="6" t="s">
        <v>2016</v>
      </c>
      <c r="D1738" s="6" t="s">
        <v>76</v>
      </c>
      <c r="E1738" s="1">
        <v>2509.04</v>
      </c>
    </row>
    <row r="1739" spans="1:5" ht="15.6" x14ac:dyDescent="0.25">
      <c r="A1739" s="7" t="s">
        <v>466</v>
      </c>
      <c r="B1739" s="8"/>
      <c r="C1739" s="6" t="s">
        <v>2017</v>
      </c>
      <c r="D1739" s="6" t="s">
        <v>76</v>
      </c>
      <c r="E1739" s="1">
        <v>246.93</v>
      </c>
    </row>
    <row r="1740" spans="1:5" ht="15.6" x14ac:dyDescent="0.25">
      <c r="A1740" s="7" t="s">
        <v>466</v>
      </c>
      <c r="B1740" s="8"/>
      <c r="C1740" s="6" t="s">
        <v>2018</v>
      </c>
      <c r="D1740" s="6" t="s">
        <v>76</v>
      </c>
      <c r="E1740" s="1">
        <v>96.59</v>
      </c>
    </row>
    <row r="1741" spans="1:5" ht="15.6" x14ac:dyDescent="0.25">
      <c r="A1741" s="7" t="s">
        <v>466</v>
      </c>
      <c r="B1741" s="8"/>
      <c r="C1741" s="6" t="s">
        <v>2019</v>
      </c>
      <c r="D1741" s="6" t="s">
        <v>76</v>
      </c>
      <c r="E1741" s="1">
        <v>14.44</v>
      </c>
    </row>
    <row r="1742" spans="1:5" ht="15.6" x14ac:dyDescent="0.25">
      <c r="A1742" s="7" t="s">
        <v>466</v>
      </c>
      <c r="B1742" s="8"/>
      <c r="C1742" s="6" t="s">
        <v>2020</v>
      </c>
      <c r="D1742" s="6" t="s">
        <v>76</v>
      </c>
      <c r="E1742" s="1">
        <v>985.68000000000006</v>
      </c>
    </row>
    <row r="1743" spans="1:5" ht="15.6" x14ac:dyDescent="0.25">
      <c r="A1743" s="7" t="s">
        <v>466</v>
      </c>
      <c r="B1743" s="8"/>
      <c r="C1743" s="6" t="s">
        <v>2021</v>
      </c>
      <c r="D1743" s="6" t="s">
        <v>76</v>
      </c>
      <c r="E1743" s="1">
        <v>148.95000000000002</v>
      </c>
    </row>
    <row r="1744" spans="1:5" ht="15.6" x14ac:dyDescent="0.25">
      <c r="A1744" s="7" t="s">
        <v>466</v>
      </c>
      <c r="B1744" s="8"/>
      <c r="C1744" s="6" t="s">
        <v>2022</v>
      </c>
      <c r="D1744" s="6" t="s">
        <v>76</v>
      </c>
      <c r="E1744" s="1">
        <v>949.61</v>
      </c>
    </row>
    <row r="1745" spans="1:5" ht="15.6" x14ac:dyDescent="0.25">
      <c r="A1745" s="7" t="s">
        <v>466</v>
      </c>
      <c r="B1745" s="8"/>
      <c r="C1745" s="6" t="s">
        <v>2023</v>
      </c>
      <c r="D1745" s="6" t="s">
        <v>75</v>
      </c>
      <c r="E1745" s="1">
        <v>2381.08</v>
      </c>
    </row>
    <row r="1746" spans="1:5" ht="15.6" x14ac:dyDescent="0.25">
      <c r="A1746" s="7" t="s">
        <v>466</v>
      </c>
      <c r="B1746" s="8"/>
      <c r="C1746" s="6" t="s">
        <v>2024</v>
      </c>
      <c r="D1746" s="6" t="s">
        <v>75</v>
      </c>
      <c r="E1746" s="1">
        <v>178.09</v>
      </c>
    </row>
    <row r="1747" spans="1:5" ht="15.6" x14ac:dyDescent="0.25">
      <c r="A1747" s="7" t="s">
        <v>466</v>
      </c>
      <c r="B1747" s="8"/>
      <c r="C1747" s="6" t="s">
        <v>2025</v>
      </c>
      <c r="D1747" s="6" t="s">
        <v>76</v>
      </c>
      <c r="E1747" s="1">
        <v>1674.8</v>
      </c>
    </row>
    <row r="1748" spans="1:5" ht="15.6" x14ac:dyDescent="0.25">
      <c r="A1748" s="7" t="s">
        <v>466</v>
      </c>
      <c r="B1748" s="8"/>
      <c r="C1748" s="6" t="s">
        <v>2026</v>
      </c>
      <c r="D1748" s="6" t="s">
        <v>76</v>
      </c>
      <c r="E1748" s="1">
        <v>1327.8</v>
      </c>
    </row>
    <row r="1749" spans="1:5" ht="15.6" x14ac:dyDescent="0.25">
      <c r="A1749" s="7" t="s">
        <v>466</v>
      </c>
      <c r="B1749" s="8"/>
      <c r="C1749" s="6" t="s">
        <v>2027</v>
      </c>
      <c r="D1749" s="6" t="s">
        <v>76</v>
      </c>
      <c r="E1749" s="1">
        <v>477.22</v>
      </c>
    </row>
    <row r="1750" spans="1:5" ht="15.6" x14ac:dyDescent="0.25">
      <c r="A1750" s="7" t="s">
        <v>466</v>
      </c>
      <c r="B1750" s="8"/>
      <c r="C1750" s="6" t="s">
        <v>2028</v>
      </c>
      <c r="D1750" s="6" t="s">
        <v>76</v>
      </c>
      <c r="E1750" s="1">
        <v>3349.4</v>
      </c>
    </row>
    <row r="1751" spans="1:5" ht="15.6" x14ac:dyDescent="0.25">
      <c r="A1751" s="7" t="s">
        <v>466</v>
      </c>
      <c r="B1751" s="8"/>
      <c r="C1751" s="6" t="s">
        <v>2029</v>
      </c>
      <c r="D1751" s="6" t="s">
        <v>76</v>
      </c>
      <c r="E1751" s="1">
        <v>361.85</v>
      </c>
    </row>
    <row r="1752" spans="1:5" ht="15.6" x14ac:dyDescent="0.25">
      <c r="A1752" s="7" t="s">
        <v>466</v>
      </c>
      <c r="B1752" s="8"/>
      <c r="C1752" s="6" t="s">
        <v>2030</v>
      </c>
      <c r="D1752" s="6" t="s">
        <v>214</v>
      </c>
      <c r="E1752" s="1">
        <v>64.900000000000006</v>
      </c>
    </row>
    <row r="1753" spans="1:5" ht="15.6" x14ac:dyDescent="0.25">
      <c r="A1753" s="7" t="s">
        <v>466</v>
      </c>
      <c r="B1753" s="8"/>
      <c r="C1753" s="6" t="s">
        <v>2031</v>
      </c>
      <c r="D1753" s="6" t="s">
        <v>76</v>
      </c>
      <c r="E1753" s="1">
        <v>1510.58</v>
      </c>
    </row>
    <row r="1754" spans="1:5" ht="15.6" x14ac:dyDescent="0.25">
      <c r="A1754" s="7" t="s">
        <v>466</v>
      </c>
      <c r="B1754" s="8"/>
      <c r="C1754" s="6" t="s">
        <v>2032</v>
      </c>
      <c r="D1754" s="6" t="s">
        <v>76</v>
      </c>
      <c r="E1754" s="1">
        <v>2127.5</v>
      </c>
    </row>
    <row r="1755" spans="1:5" ht="15.6" x14ac:dyDescent="0.25">
      <c r="A1755" s="7" t="s">
        <v>466</v>
      </c>
      <c r="B1755" s="8"/>
      <c r="C1755" s="6" t="s">
        <v>2033</v>
      </c>
      <c r="D1755" s="6" t="s">
        <v>76</v>
      </c>
      <c r="E1755" s="1">
        <v>4645.2300000000005</v>
      </c>
    </row>
    <row r="1756" spans="1:5" ht="15.6" x14ac:dyDescent="0.25">
      <c r="A1756" s="7" t="s">
        <v>466</v>
      </c>
      <c r="B1756" s="8"/>
      <c r="C1756" s="6" t="s">
        <v>2034</v>
      </c>
      <c r="D1756" s="6" t="s">
        <v>76</v>
      </c>
      <c r="E1756" s="1">
        <v>3625</v>
      </c>
    </row>
    <row r="1757" spans="1:5" ht="15.6" x14ac:dyDescent="0.25">
      <c r="A1757" s="7" t="s">
        <v>466</v>
      </c>
      <c r="B1757" s="8"/>
      <c r="C1757" s="6" t="s">
        <v>2035</v>
      </c>
      <c r="D1757" s="6" t="s">
        <v>76</v>
      </c>
      <c r="E1757" s="1">
        <v>845.48</v>
      </c>
    </row>
    <row r="1758" spans="1:5" ht="15.6" x14ac:dyDescent="0.25">
      <c r="A1758" s="7" t="s">
        <v>466</v>
      </c>
      <c r="B1758" s="8"/>
      <c r="C1758" s="6" t="s">
        <v>2036</v>
      </c>
      <c r="D1758" s="6" t="s">
        <v>76</v>
      </c>
      <c r="E1758" s="1">
        <v>948.39</v>
      </c>
    </row>
    <row r="1759" spans="1:5" ht="15.6" x14ac:dyDescent="0.25">
      <c r="A1759" s="7" t="s">
        <v>466</v>
      </c>
      <c r="B1759" s="8"/>
      <c r="C1759" s="6" t="s">
        <v>2037</v>
      </c>
      <c r="D1759" s="6" t="s">
        <v>76</v>
      </c>
      <c r="E1759" s="1">
        <v>3926.27</v>
      </c>
    </row>
    <row r="1760" spans="1:5" ht="15.6" x14ac:dyDescent="0.25">
      <c r="A1760" s="7" t="s">
        <v>466</v>
      </c>
      <c r="B1760" s="8"/>
      <c r="C1760" s="6" t="s">
        <v>2038</v>
      </c>
      <c r="D1760" s="6" t="s">
        <v>76</v>
      </c>
      <c r="E1760" s="1">
        <v>1552.43</v>
      </c>
    </row>
    <row r="1761" spans="1:5" ht="15.6" x14ac:dyDescent="0.25">
      <c r="A1761" s="7" t="s">
        <v>466</v>
      </c>
      <c r="B1761" s="8"/>
      <c r="C1761" s="6" t="s">
        <v>2039</v>
      </c>
      <c r="D1761" s="6" t="s">
        <v>76</v>
      </c>
      <c r="E1761" s="1">
        <v>11331.83</v>
      </c>
    </row>
    <row r="1762" spans="1:5" ht="15.6" x14ac:dyDescent="0.25">
      <c r="A1762" s="7" t="s">
        <v>466</v>
      </c>
      <c r="B1762" s="8"/>
      <c r="C1762" s="6" t="s">
        <v>2040</v>
      </c>
      <c r="D1762" s="6" t="s">
        <v>76</v>
      </c>
      <c r="E1762" s="1">
        <v>459.69</v>
      </c>
    </row>
    <row r="1763" spans="1:5" ht="15.6" x14ac:dyDescent="0.25">
      <c r="A1763" s="7" t="s">
        <v>466</v>
      </c>
      <c r="B1763" s="8"/>
      <c r="C1763" s="6" t="s">
        <v>2041</v>
      </c>
      <c r="D1763" s="6" t="s">
        <v>76</v>
      </c>
      <c r="E1763" s="1">
        <v>401.69</v>
      </c>
    </row>
    <row r="1764" spans="1:5" ht="15.6" x14ac:dyDescent="0.25">
      <c r="A1764" s="7" t="s">
        <v>466</v>
      </c>
      <c r="B1764" s="8"/>
      <c r="C1764" s="6" t="s">
        <v>2042</v>
      </c>
      <c r="D1764" s="6" t="s">
        <v>75</v>
      </c>
      <c r="E1764" s="1">
        <v>4576</v>
      </c>
    </row>
    <row r="1765" spans="1:5" ht="15.6" x14ac:dyDescent="0.25">
      <c r="A1765" s="7" t="s">
        <v>466</v>
      </c>
      <c r="B1765" s="8"/>
      <c r="C1765" s="6" t="s">
        <v>2043</v>
      </c>
      <c r="D1765" s="6" t="s">
        <v>214</v>
      </c>
      <c r="E1765" s="1">
        <v>66.14</v>
      </c>
    </row>
    <row r="1766" spans="1:5" ht="15.6" x14ac:dyDescent="0.25">
      <c r="A1766" s="7" t="s">
        <v>466</v>
      </c>
      <c r="B1766" s="8"/>
      <c r="C1766" s="7" t="s">
        <v>2044</v>
      </c>
      <c r="D1766" s="6" t="s">
        <v>75</v>
      </c>
      <c r="E1766" s="1">
        <v>249.54</v>
      </c>
    </row>
    <row r="1767" spans="1:5" ht="15.6" x14ac:dyDescent="0.25">
      <c r="A1767" s="7" t="s">
        <v>466</v>
      </c>
      <c r="B1767" s="8"/>
      <c r="C1767" s="9"/>
      <c r="D1767" s="6" t="s">
        <v>30</v>
      </c>
      <c r="E1767" s="1">
        <v>29</v>
      </c>
    </row>
    <row r="1768" spans="1:5" ht="15.6" x14ac:dyDescent="0.25">
      <c r="A1768" s="7" t="s">
        <v>466</v>
      </c>
      <c r="B1768" s="8"/>
      <c r="C1768" s="6" t="s">
        <v>2045</v>
      </c>
      <c r="D1768" s="6" t="s">
        <v>534</v>
      </c>
      <c r="E1768" s="1">
        <v>114.60000000000001</v>
      </c>
    </row>
    <row r="1769" spans="1:5" ht="15.6" x14ac:dyDescent="0.25">
      <c r="A1769" s="7" t="s">
        <v>466</v>
      </c>
      <c r="B1769" s="8"/>
      <c r="C1769" s="6" t="s">
        <v>2046</v>
      </c>
      <c r="D1769" s="6" t="s">
        <v>76</v>
      </c>
      <c r="E1769" s="1">
        <v>56.67</v>
      </c>
    </row>
    <row r="1770" spans="1:5" ht="15.6" x14ac:dyDescent="0.25">
      <c r="A1770" s="7" t="s">
        <v>466</v>
      </c>
      <c r="B1770" s="8"/>
      <c r="C1770" s="6" t="s">
        <v>2047</v>
      </c>
      <c r="D1770" s="6" t="s">
        <v>76</v>
      </c>
      <c r="E1770" s="1">
        <v>665.91</v>
      </c>
    </row>
    <row r="1771" spans="1:5" ht="15.6" x14ac:dyDescent="0.25">
      <c r="A1771" s="7" t="s">
        <v>466</v>
      </c>
      <c r="B1771" s="8"/>
      <c r="C1771" s="6" t="s">
        <v>2048</v>
      </c>
      <c r="D1771" s="6" t="s">
        <v>214</v>
      </c>
      <c r="E1771" s="1">
        <v>613.89</v>
      </c>
    </row>
    <row r="1772" spans="1:5" ht="15.6" x14ac:dyDescent="0.25">
      <c r="A1772" s="7" t="s">
        <v>466</v>
      </c>
      <c r="B1772" s="8"/>
      <c r="C1772" s="6" t="s">
        <v>2049</v>
      </c>
      <c r="D1772" s="6" t="s">
        <v>214</v>
      </c>
      <c r="E1772" s="1">
        <v>374.55</v>
      </c>
    </row>
    <row r="1773" spans="1:5" ht="15.6" x14ac:dyDescent="0.25">
      <c r="A1773" s="7" t="s">
        <v>466</v>
      </c>
      <c r="B1773" s="8"/>
      <c r="C1773" s="6" t="s">
        <v>2050</v>
      </c>
      <c r="D1773" s="6" t="s">
        <v>116</v>
      </c>
      <c r="E1773" s="1">
        <v>56.120000000000005</v>
      </c>
    </row>
    <row r="1774" spans="1:5" ht="15.6" x14ac:dyDescent="0.25">
      <c r="A1774" s="7" t="s">
        <v>466</v>
      </c>
      <c r="B1774" s="8"/>
      <c r="C1774" s="6" t="s">
        <v>2051</v>
      </c>
      <c r="D1774" s="6" t="s">
        <v>76</v>
      </c>
      <c r="E1774" s="1">
        <v>20.92</v>
      </c>
    </row>
    <row r="1775" spans="1:5" ht="15.6" x14ac:dyDescent="0.25">
      <c r="A1775" s="7" t="s">
        <v>466</v>
      </c>
      <c r="B1775" s="8"/>
      <c r="C1775" s="6" t="s">
        <v>2052</v>
      </c>
      <c r="D1775" s="6" t="s">
        <v>76</v>
      </c>
      <c r="E1775" s="1">
        <v>994.34</v>
      </c>
    </row>
    <row r="1776" spans="1:5" ht="15.6" x14ac:dyDescent="0.25">
      <c r="A1776" s="7" t="s">
        <v>466</v>
      </c>
      <c r="B1776" s="8"/>
      <c r="C1776" s="7" t="s">
        <v>2053</v>
      </c>
      <c r="D1776" s="6" t="s">
        <v>80</v>
      </c>
      <c r="E1776" s="1">
        <v>50.03</v>
      </c>
    </row>
    <row r="1777" spans="1:5" ht="15.6" x14ac:dyDescent="0.25">
      <c r="A1777" s="7" t="s">
        <v>466</v>
      </c>
      <c r="B1777" s="8"/>
      <c r="C1777" s="9"/>
      <c r="D1777" s="6" t="s">
        <v>214</v>
      </c>
      <c r="E1777" s="1">
        <v>733.30000000000007</v>
      </c>
    </row>
    <row r="1778" spans="1:5" ht="15.6" x14ac:dyDescent="0.25">
      <c r="A1778" s="7" t="s">
        <v>466</v>
      </c>
      <c r="B1778" s="8"/>
      <c r="C1778" s="6" t="s">
        <v>2054</v>
      </c>
      <c r="D1778" s="6" t="s">
        <v>214</v>
      </c>
      <c r="E1778" s="1">
        <v>99.51</v>
      </c>
    </row>
    <row r="1779" spans="1:5" ht="15.6" x14ac:dyDescent="0.25">
      <c r="A1779" s="7" t="s">
        <v>466</v>
      </c>
      <c r="B1779" s="8"/>
      <c r="C1779" s="6" t="s">
        <v>2055</v>
      </c>
      <c r="D1779" s="6" t="s">
        <v>143</v>
      </c>
      <c r="E1779" s="1">
        <v>8209.68</v>
      </c>
    </row>
    <row r="1780" spans="1:5" ht="15.6" x14ac:dyDescent="0.25">
      <c r="A1780" s="7" t="s">
        <v>466</v>
      </c>
      <c r="B1780" s="8"/>
      <c r="C1780" s="6" t="s">
        <v>2056</v>
      </c>
      <c r="D1780" s="6" t="s">
        <v>76</v>
      </c>
      <c r="E1780" s="1">
        <v>140.6</v>
      </c>
    </row>
    <row r="1781" spans="1:5" ht="15.6" x14ac:dyDescent="0.25">
      <c r="A1781" s="7" t="s">
        <v>466</v>
      </c>
      <c r="B1781" s="8"/>
      <c r="C1781" s="6" t="s">
        <v>2057</v>
      </c>
      <c r="D1781" s="6" t="s">
        <v>76</v>
      </c>
      <c r="E1781" s="1">
        <v>299.73</v>
      </c>
    </row>
    <row r="1782" spans="1:5" ht="15.6" x14ac:dyDescent="0.25">
      <c r="A1782" s="7" t="s">
        <v>466</v>
      </c>
      <c r="B1782" s="8"/>
      <c r="C1782" s="6" t="s">
        <v>2058</v>
      </c>
      <c r="D1782" s="6" t="s">
        <v>214</v>
      </c>
      <c r="E1782" s="1">
        <v>373.18</v>
      </c>
    </row>
    <row r="1783" spans="1:5" ht="15.6" x14ac:dyDescent="0.25">
      <c r="A1783" s="7" t="s">
        <v>466</v>
      </c>
      <c r="B1783" s="8"/>
      <c r="C1783" s="6" t="s">
        <v>2059</v>
      </c>
      <c r="D1783" s="6" t="s">
        <v>76</v>
      </c>
      <c r="E1783" s="1">
        <v>409.88</v>
      </c>
    </row>
    <row r="1784" spans="1:5" ht="15.6" x14ac:dyDescent="0.25">
      <c r="A1784" s="7" t="s">
        <v>466</v>
      </c>
      <c r="B1784" s="8"/>
      <c r="C1784" s="6" t="s">
        <v>2060</v>
      </c>
      <c r="D1784" s="6" t="s">
        <v>214</v>
      </c>
      <c r="E1784" s="1">
        <v>126.49000000000001</v>
      </c>
    </row>
    <row r="1785" spans="1:5" ht="15.6" x14ac:dyDescent="0.25">
      <c r="A1785" s="7" t="s">
        <v>466</v>
      </c>
      <c r="B1785" s="8"/>
      <c r="C1785" s="6" t="s">
        <v>2061</v>
      </c>
      <c r="D1785" s="6" t="s">
        <v>214</v>
      </c>
      <c r="E1785" s="1">
        <v>588.48</v>
      </c>
    </row>
    <row r="1786" spans="1:5" ht="15.6" x14ac:dyDescent="0.25">
      <c r="A1786" s="7" t="s">
        <v>466</v>
      </c>
      <c r="B1786" s="8"/>
      <c r="C1786" s="6" t="s">
        <v>2062</v>
      </c>
      <c r="D1786" s="6" t="s">
        <v>214</v>
      </c>
      <c r="E1786" s="1">
        <v>312.48</v>
      </c>
    </row>
    <row r="1787" spans="1:5" ht="15.6" x14ac:dyDescent="0.25">
      <c r="A1787" s="7" t="s">
        <v>466</v>
      </c>
      <c r="B1787" s="8"/>
      <c r="C1787" s="6" t="s">
        <v>2063</v>
      </c>
      <c r="D1787" s="6" t="s">
        <v>75</v>
      </c>
      <c r="E1787" s="1">
        <v>330.09000000000003</v>
      </c>
    </row>
    <row r="1788" spans="1:5" ht="15.6" x14ac:dyDescent="0.25">
      <c r="A1788" s="7" t="s">
        <v>466</v>
      </c>
      <c r="B1788" s="8"/>
      <c r="C1788" s="6" t="s">
        <v>2064</v>
      </c>
      <c r="D1788" s="6" t="s">
        <v>116</v>
      </c>
      <c r="E1788" s="1">
        <v>327.7</v>
      </c>
    </row>
    <row r="1789" spans="1:5" ht="15.6" x14ac:dyDescent="0.25">
      <c r="A1789" s="7" t="s">
        <v>466</v>
      </c>
      <c r="B1789" s="8"/>
      <c r="C1789" s="6" t="s">
        <v>2065</v>
      </c>
      <c r="D1789" s="6" t="s">
        <v>116</v>
      </c>
      <c r="E1789" s="1">
        <v>216.49</v>
      </c>
    </row>
    <row r="1790" spans="1:5" ht="15.6" x14ac:dyDescent="0.25">
      <c r="A1790" s="7" t="s">
        <v>466</v>
      </c>
      <c r="B1790" s="8"/>
      <c r="C1790" s="6" t="s">
        <v>2066</v>
      </c>
      <c r="D1790" s="6" t="s">
        <v>214</v>
      </c>
      <c r="E1790" s="1">
        <v>325.72000000000003</v>
      </c>
    </row>
    <row r="1791" spans="1:5" ht="15.6" x14ac:dyDescent="0.25">
      <c r="A1791" s="7" t="s">
        <v>466</v>
      </c>
      <c r="B1791" s="8"/>
      <c r="C1791" s="6" t="s">
        <v>2067</v>
      </c>
      <c r="D1791" s="6" t="s">
        <v>75</v>
      </c>
      <c r="E1791" s="1">
        <v>449.93</v>
      </c>
    </row>
    <row r="1792" spans="1:5" ht="15.6" x14ac:dyDescent="0.25">
      <c r="A1792" s="7" t="s">
        <v>466</v>
      </c>
      <c r="B1792" s="8"/>
      <c r="C1792" s="6" t="s">
        <v>2068</v>
      </c>
      <c r="D1792" s="6" t="s">
        <v>214</v>
      </c>
      <c r="E1792" s="1">
        <v>94.100000000000009</v>
      </c>
    </row>
    <row r="1793" spans="1:5" ht="15.6" x14ac:dyDescent="0.25">
      <c r="A1793" s="7" t="s">
        <v>466</v>
      </c>
      <c r="B1793" s="8"/>
      <c r="C1793" s="6" t="s">
        <v>2069</v>
      </c>
      <c r="D1793" s="6" t="s">
        <v>214</v>
      </c>
      <c r="E1793" s="1">
        <v>328.24</v>
      </c>
    </row>
    <row r="1794" spans="1:5" ht="15.6" x14ac:dyDescent="0.25">
      <c r="A1794" s="7" t="s">
        <v>466</v>
      </c>
      <c r="B1794" s="8"/>
      <c r="C1794" s="6" t="s">
        <v>2070</v>
      </c>
      <c r="D1794" s="6" t="s">
        <v>214</v>
      </c>
      <c r="E1794" s="1">
        <v>380.15000000000003</v>
      </c>
    </row>
    <row r="1795" spans="1:5" ht="15.6" x14ac:dyDescent="0.25">
      <c r="A1795" s="7" t="s">
        <v>466</v>
      </c>
      <c r="B1795" s="8"/>
      <c r="C1795" s="6" t="s">
        <v>2071</v>
      </c>
      <c r="D1795" s="6" t="s">
        <v>214</v>
      </c>
      <c r="E1795" s="1">
        <v>395.09000000000003</v>
      </c>
    </row>
    <row r="1796" spans="1:5" ht="15.6" x14ac:dyDescent="0.25">
      <c r="A1796" s="7" t="s">
        <v>466</v>
      </c>
      <c r="B1796" s="8"/>
      <c r="C1796" s="6" t="s">
        <v>2072</v>
      </c>
      <c r="D1796" s="6" t="s">
        <v>214</v>
      </c>
      <c r="E1796" s="1">
        <v>618.37</v>
      </c>
    </row>
    <row r="1797" spans="1:5" ht="15.6" x14ac:dyDescent="0.25">
      <c r="A1797" s="7" t="s">
        <v>466</v>
      </c>
      <c r="B1797" s="8"/>
      <c r="C1797" s="6" t="s">
        <v>2073</v>
      </c>
      <c r="D1797" s="6" t="s">
        <v>214</v>
      </c>
      <c r="E1797" s="1">
        <v>339.48</v>
      </c>
    </row>
    <row r="1798" spans="1:5" ht="15.6" x14ac:dyDescent="0.25">
      <c r="A1798" s="7" t="s">
        <v>466</v>
      </c>
      <c r="B1798" s="8"/>
      <c r="C1798" s="6" t="s">
        <v>2074</v>
      </c>
      <c r="D1798" s="6" t="s">
        <v>214</v>
      </c>
      <c r="E1798" s="1">
        <v>86.59</v>
      </c>
    </row>
    <row r="1799" spans="1:5" ht="15.6" x14ac:dyDescent="0.25">
      <c r="A1799" s="7" t="s">
        <v>466</v>
      </c>
      <c r="B1799" s="8"/>
      <c r="C1799" s="6" t="s">
        <v>2075</v>
      </c>
      <c r="D1799" s="6" t="s">
        <v>214</v>
      </c>
      <c r="E1799" s="1">
        <v>65.38</v>
      </c>
    </row>
    <row r="1800" spans="1:5" ht="15.6" x14ac:dyDescent="0.25">
      <c r="A1800" s="7" t="s">
        <v>466</v>
      </c>
      <c r="B1800" s="8"/>
      <c r="C1800" s="6" t="s">
        <v>2076</v>
      </c>
      <c r="D1800" s="6" t="s">
        <v>214</v>
      </c>
      <c r="E1800" s="1">
        <v>234.67000000000002</v>
      </c>
    </row>
    <row r="1801" spans="1:5" ht="15.6" x14ac:dyDescent="0.25">
      <c r="A1801" s="7" t="s">
        <v>466</v>
      </c>
      <c r="B1801" s="8"/>
      <c r="C1801" s="6" t="s">
        <v>2077</v>
      </c>
      <c r="D1801" s="6" t="s">
        <v>214</v>
      </c>
      <c r="E1801" s="1">
        <v>570.45000000000005</v>
      </c>
    </row>
    <row r="1802" spans="1:5" ht="15.6" x14ac:dyDescent="0.25">
      <c r="A1802" s="7" t="s">
        <v>466</v>
      </c>
      <c r="B1802" s="8"/>
      <c r="C1802" s="6" t="s">
        <v>2078</v>
      </c>
      <c r="D1802" s="6" t="s">
        <v>75</v>
      </c>
      <c r="E1802" s="1">
        <v>126.33</v>
      </c>
    </row>
    <row r="1803" spans="1:5" ht="15.6" x14ac:dyDescent="0.25">
      <c r="A1803" s="7" t="s">
        <v>466</v>
      </c>
      <c r="B1803" s="8"/>
      <c r="C1803" s="6" t="s">
        <v>2079</v>
      </c>
      <c r="D1803" s="6" t="s">
        <v>214</v>
      </c>
      <c r="E1803" s="1">
        <v>126.03</v>
      </c>
    </row>
    <row r="1804" spans="1:5" ht="15.6" x14ac:dyDescent="0.25">
      <c r="A1804" s="7" t="s">
        <v>466</v>
      </c>
      <c r="B1804" s="8"/>
      <c r="C1804" s="6" t="s">
        <v>2080</v>
      </c>
      <c r="D1804" s="6" t="s">
        <v>214</v>
      </c>
      <c r="E1804" s="1">
        <v>65.53</v>
      </c>
    </row>
    <row r="1805" spans="1:5" ht="15.6" x14ac:dyDescent="0.25">
      <c r="A1805" s="7" t="s">
        <v>466</v>
      </c>
      <c r="B1805" s="8"/>
      <c r="C1805" s="6" t="s">
        <v>2081</v>
      </c>
      <c r="D1805" s="6" t="s">
        <v>214</v>
      </c>
      <c r="E1805" s="1">
        <v>349.06</v>
      </c>
    </row>
    <row r="1806" spans="1:5" ht="15.6" x14ac:dyDescent="0.25">
      <c r="A1806" s="7" t="s">
        <v>466</v>
      </c>
      <c r="B1806" s="8"/>
      <c r="C1806" s="6" t="s">
        <v>2082</v>
      </c>
      <c r="D1806" s="6" t="s">
        <v>214</v>
      </c>
      <c r="E1806" s="1">
        <v>44.38</v>
      </c>
    </row>
    <row r="1807" spans="1:5" ht="15.6" x14ac:dyDescent="0.25">
      <c r="A1807" s="7" t="s">
        <v>466</v>
      </c>
      <c r="B1807" s="8"/>
      <c r="C1807" s="6" t="s">
        <v>2083</v>
      </c>
      <c r="D1807" s="6" t="s">
        <v>214</v>
      </c>
      <c r="E1807" s="1">
        <v>300.08</v>
      </c>
    </row>
    <row r="1808" spans="1:5" ht="15.6" x14ac:dyDescent="0.25">
      <c r="A1808" s="7" t="s">
        <v>466</v>
      </c>
      <c r="B1808" s="8"/>
      <c r="C1808" s="6" t="s">
        <v>2084</v>
      </c>
      <c r="D1808" s="6" t="s">
        <v>214</v>
      </c>
      <c r="E1808" s="1">
        <v>66.099999999999994</v>
      </c>
    </row>
    <row r="1809" spans="1:5" ht="15.6" x14ac:dyDescent="0.25">
      <c r="A1809" s="7" t="s">
        <v>466</v>
      </c>
      <c r="B1809" s="8"/>
      <c r="C1809" s="6" t="s">
        <v>2085</v>
      </c>
      <c r="D1809" s="6" t="s">
        <v>76</v>
      </c>
      <c r="E1809" s="1">
        <v>13.44</v>
      </c>
    </row>
    <row r="1810" spans="1:5" ht="15.6" x14ac:dyDescent="0.25">
      <c r="A1810" s="7" t="s">
        <v>466</v>
      </c>
      <c r="B1810" s="8"/>
      <c r="C1810" s="6" t="s">
        <v>2086</v>
      </c>
      <c r="D1810" s="6" t="s">
        <v>214</v>
      </c>
      <c r="E1810" s="1">
        <v>277.98</v>
      </c>
    </row>
    <row r="1811" spans="1:5" ht="15.6" x14ac:dyDescent="0.25">
      <c r="A1811" s="7" t="s">
        <v>466</v>
      </c>
      <c r="B1811" s="8"/>
      <c r="C1811" s="6" t="s">
        <v>2087</v>
      </c>
      <c r="D1811" s="6" t="s">
        <v>214</v>
      </c>
      <c r="E1811" s="1">
        <v>100.4</v>
      </c>
    </row>
    <row r="1812" spans="1:5" ht="15.6" x14ac:dyDescent="0.25">
      <c r="A1812" s="7" t="s">
        <v>466</v>
      </c>
      <c r="B1812" s="8"/>
      <c r="C1812" s="6" t="s">
        <v>2088</v>
      </c>
      <c r="D1812" s="6" t="s">
        <v>76</v>
      </c>
      <c r="E1812" s="1">
        <v>13.44</v>
      </c>
    </row>
    <row r="1813" spans="1:5" ht="15.6" x14ac:dyDescent="0.25">
      <c r="A1813" s="7" t="s">
        <v>466</v>
      </c>
      <c r="B1813" s="8"/>
      <c r="C1813" s="6" t="s">
        <v>2089</v>
      </c>
      <c r="D1813" s="6" t="s">
        <v>214</v>
      </c>
      <c r="E1813" s="1">
        <v>55.01</v>
      </c>
    </row>
    <row r="1814" spans="1:5" ht="15.6" x14ac:dyDescent="0.25">
      <c r="A1814" s="7" t="s">
        <v>466</v>
      </c>
      <c r="B1814" s="8"/>
      <c r="C1814" s="6" t="s">
        <v>2090</v>
      </c>
      <c r="D1814" s="6" t="s">
        <v>214</v>
      </c>
      <c r="E1814" s="1">
        <v>324.32</v>
      </c>
    </row>
    <row r="1815" spans="1:5" ht="15.6" x14ac:dyDescent="0.25">
      <c r="A1815" s="7" t="s">
        <v>466</v>
      </c>
      <c r="B1815" s="8"/>
      <c r="C1815" s="6" t="s">
        <v>2091</v>
      </c>
      <c r="D1815" s="6" t="s">
        <v>214</v>
      </c>
      <c r="E1815" s="1">
        <v>163.79</v>
      </c>
    </row>
    <row r="1816" spans="1:5" ht="15.6" x14ac:dyDescent="0.25">
      <c r="A1816" s="7" t="s">
        <v>466</v>
      </c>
      <c r="B1816" s="8"/>
      <c r="C1816" s="6" t="s">
        <v>2092</v>
      </c>
      <c r="D1816" s="6" t="s">
        <v>214</v>
      </c>
      <c r="E1816" s="1">
        <v>345.79</v>
      </c>
    </row>
    <row r="1817" spans="1:5" ht="15.6" x14ac:dyDescent="0.25">
      <c r="A1817" s="7" t="s">
        <v>466</v>
      </c>
      <c r="B1817" s="8"/>
      <c r="C1817" s="6" t="s">
        <v>2093</v>
      </c>
      <c r="D1817" s="6" t="s">
        <v>214</v>
      </c>
      <c r="E1817" s="1">
        <v>297.39</v>
      </c>
    </row>
    <row r="1818" spans="1:5" ht="15.6" x14ac:dyDescent="0.25">
      <c r="A1818" s="7" t="s">
        <v>466</v>
      </c>
      <c r="B1818" s="8"/>
      <c r="C1818" s="6" t="s">
        <v>2094</v>
      </c>
      <c r="D1818" s="6" t="s">
        <v>214</v>
      </c>
      <c r="E1818" s="1">
        <v>166.36</v>
      </c>
    </row>
    <row r="1819" spans="1:5" ht="15.6" x14ac:dyDescent="0.25">
      <c r="A1819" s="7" t="s">
        <v>466</v>
      </c>
      <c r="B1819" s="8"/>
      <c r="C1819" s="6" t="s">
        <v>2095</v>
      </c>
      <c r="D1819" s="6" t="s">
        <v>214</v>
      </c>
      <c r="E1819" s="1">
        <v>318.43</v>
      </c>
    </row>
    <row r="1820" spans="1:5" ht="15.6" x14ac:dyDescent="0.25">
      <c r="A1820" s="7" t="s">
        <v>466</v>
      </c>
      <c r="B1820" s="8"/>
      <c r="C1820" s="6" t="s">
        <v>2096</v>
      </c>
      <c r="D1820" s="6" t="s">
        <v>214</v>
      </c>
      <c r="E1820" s="1">
        <v>11.43</v>
      </c>
    </row>
    <row r="1821" spans="1:5" ht="15.6" x14ac:dyDescent="0.25">
      <c r="A1821" s="7" t="s">
        <v>466</v>
      </c>
      <c r="B1821" s="8"/>
      <c r="C1821" s="6" t="s">
        <v>2097</v>
      </c>
      <c r="D1821" s="6" t="s">
        <v>214</v>
      </c>
      <c r="E1821" s="1">
        <v>504.99</v>
      </c>
    </row>
    <row r="1822" spans="1:5" ht="15.6" x14ac:dyDescent="0.25">
      <c r="A1822" s="7" t="s">
        <v>466</v>
      </c>
      <c r="B1822" s="8"/>
      <c r="C1822" s="6" t="s">
        <v>2098</v>
      </c>
      <c r="D1822" s="6" t="s">
        <v>76</v>
      </c>
      <c r="E1822" s="1">
        <v>11.43</v>
      </c>
    </row>
    <row r="1823" spans="1:5" ht="15.6" x14ac:dyDescent="0.25">
      <c r="A1823" s="7" t="s">
        <v>466</v>
      </c>
      <c r="B1823" s="8"/>
      <c r="C1823" s="7" t="s">
        <v>2099</v>
      </c>
      <c r="D1823" s="6" t="s">
        <v>80</v>
      </c>
      <c r="E1823" s="1">
        <v>10</v>
      </c>
    </row>
    <row r="1824" spans="1:5" ht="15.6" x14ac:dyDescent="0.25">
      <c r="A1824" s="7" t="s">
        <v>466</v>
      </c>
      <c r="B1824" s="8"/>
      <c r="C1824" s="9"/>
      <c r="D1824" s="6" t="s">
        <v>214</v>
      </c>
      <c r="E1824" s="1">
        <v>50.92</v>
      </c>
    </row>
    <row r="1825" spans="1:5" ht="15.6" x14ac:dyDescent="0.25">
      <c r="A1825" s="7" t="s">
        <v>466</v>
      </c>
      <c r="B1825" s="8"/>
      <c r="C1825" s="6" t="s">
        <v>2100</v>
      </c>
      <c r="D1825" s="6" t="s">
        <v>214</v>
      </c>
      <c r="E1825" s="1">
        <v>310.45</v>
      </c>
    </row>
    <row r="1826" spans="1:5" ht="15.6" x14ac:dyDescent="0.25">
      <c r="A1826" s="7" t="s">
        <v>466</v>
      </c>
      <c r="B1826" s="8"/>
      <c r="C1826" s="6" t="s">
        <v>2101</v>
      </c>
      <c r="D1826" s="6" t="s">
        <v>214</v>
      </c>
      <c r="E1826" s="1">
        <v>627.80000000000007</v>
      </c>
    </row>
    <row r="1827" spans="1:5" ht="15.6" x14ac:dyDescent="0.25">
      <c r="A1827" s="7" t="s">
        <v>466</v>
      </c>
      <c r="B1827" s="8"/>
      <c r="C1827" s="6" t="s">
        <v>2102</v>
      </c>
      <c r="D1827" s="6" t="s">
        <v>76</v>
      </c>
      <c r="E1827" s="1">
        <v>300.68</v>
      </c>
    </row>
    <row r="1828" spans="1:5" ht="15.6" x14ac:dyDescent="0.25">
      <c r="A1828" s="7" t="s">
        <v>466</v>
      </c>
      <c r="B1828" s="8"/>
      <c r="C1828" s="6" t="s">
        <v>2103</v>
      </c>
      <c r="D1828" s="6" t="s">
        <v>214</v>
      </c>
      <c r="E1828" s="1">
        <v>179.94</v>
      </c>
    </row>
    <row r="1829" spans="1:5" ht="15.6" x14ac:dyDescent="0.25">
      <c r="A1829" s="7" t="s">
        <v>466</v>
      </c>
      <c r="B1829" s="8"/>
      <c r="C1829" s="6" t="s">
        <v>2104</v>
      </c>
      <c r="D1829" s="6" t="s">
        <v>214</v>
      </c>
      <c r="E1829" s="1">
        <v>65.38</v>
      </c>
    </row>
    <row r="1830" spans="1:5" ht="15.6" x14ac:dyDescent="0.25">
      <c r="A1830" s="7" t="s">
        <v>466</v>
      </c>
      <c r="B1830" s="8"/>
      <c r="C1830" s="6" t="s">
        <v>2105</v>
      </c>
      <c r="D1830" s="6" t="s">
        <v>214</v>
      </c>
      <c r="E1830" s="1">
        <v>609.45000000000005</v>
      </c>
    </row>
    <row r="1831" spans="1:5" ht="15.6" x14ac:dyDescent="0.25">
      <c r="A1831" s="7" t="s">
        <v>466</v>
      </c>
      <c r="B1831" s="8"/>
      <c r="C1831" s="6" t="s">
        <v>2106</v>
      </c>
      <c r="D1831" s="6" t="s">
        <v>214</v>
      </c>
      <c r="E1831" s="1">
        <v>399.35</v>
      </c>
    </row>
    <row r="1832" spans="1:5" ht="15.6" x14ac:dyDescent="0.25">
      <c r="A1832" s="7" t="s">
        <v>466</v>
      </c>
      <c r="B1832" s="8"/>
      <c r="C1832" s="6" t="s">
        <v>2107</v>
      </c>
      <c r="D1832" s="6" t="s">
        <v>116</v>
      </c>
      <c r="E1832" s="1">
        <v>71.320000000000007</v>
      </c>
    </row>
    <row r="1833" spans="1:5" ht="15.6" x14ac:dyDescent="0.25">
      <c r="A1833" s="7" t="s">
        <v>466</v>
      </c>
      <c r="B1833" s="8"/>
      <c r="C1833" s="6" t="s">
        <v>2108</v>
      </c>
      <c r="D1833" s="6" t="s">
        <v>214</v>
      </c>
      <c r="E1833" s="1">
        <v>145.38</v>
      </c>
    </row>
    <row r="1834" spans="1:5" ht="15.6" x14ac:dyDescent="0.25">
      <c r="A1834" s="7" t="s">
        <v>466</v>
      </c>
      <c r="B1834" s="8"/>
      <c r="C1834" s="6" t="s">
        <v>2109</v>
      </c>
      <c r="D1834" s="6" t="s">
        <v>75</v>
      </c>
      <c r="E1834" s="1">
        <v>270</v>
      </c>
    </row>
    <row r="1835" spans="1:5" ht="15.6" x14ac:dyDescent="0.25">
      <c r="A1835" s="7" t="s">
        <v>466</v>
      </c>
      <c r="B1835" s="8"/>
      <c r="C1835" s="6" t="s">
        <v>2110</v>
      </c>
      <c r="D1835" s="6" t="s">
        <v>75</v>
      </c>
      <c r="E1835" s="1">
        <v>296.68</v>
      </c>
    </row>
    <row r="1836" spans="1:5" ht="15.6" x14ac:dyDescent="0.25">
      <c r="A1836" s="7" t="s">
        <v>466</v>
      </c>
      <c r="B1836" s="8"/>
      <c r="C1836" s="6" t="s">
        <v>2111</v>
      </c>
      <c r="D1836" s="6" t="s">
        <v>214</v>
      </c>
      <c r="E1836" s="1">
        <v>174.15</v>
      </c>
    </row>
    <row r="1837" spans="1:5" ht="15.6" x14ac:dyDescent="0.25">
      <c r="A1837" s="7" t="s">
        <v>466</v>
      </c>
      <c r="B1837" s="8"/>
      <c r="C1837" s="6" t="s">
        <v>2112</v>
      </c>
      <c r="D1837" s="6" t="s">
        <v>214</v>
      </c>
      <c r="E1837" s="1">
        <v>40.75</v>
      </c>
    </row>
    <row r="1838" spans="1:5" ht="15.6" x14ac:dyDescent="0.25">
      <c r="A1838" s="7" t="s">
        <v>466</v>
      </c>
      <c r="B1838" s="8"/>
      <c r="C1838" s="6" t="s">
        <v>2113</v>
      </c>
      <c r="D1838" s="6" t="s">
        <v>75</v>
      </c>
      <c r="E1838" s="1">
        <v>395.3</v>
      </c>
    </row>
    <row r="1839" spans="1:5" ht="15.6" x14ac:dyDescent="0.25">
      <c r="A1839" s="7" t="s">
        <v>466</v>
      </c>
      <c r="B1839" s="8"/>
      <c r="C1839" s="6" t="s">
        <v>2114</v>
      </c>
      <c r="D1839" s="6" t="s">
        <v>214</v>
      </c>
      <c r="E1839" s="1">
        <v>571.76</v>
      </c>
    </row>
    <row r="1840" spans="1:5" ht="15.6" x14ac:dyDescent="0.25">
      <c r="A1840" s="7" t="s">
        <v>466</v>
      </c>
      <c r="B1840" s="8"/>
      <c r="C1840" s="6" t="s">
        <v>2115</v>
      </c>
      <c r="D1840" s="6" t="s">
        <v>116</v>
      </c>
      <c r="E1840" s="1">
        <v>978.72</v>
      </c>
    </row>
    <row r="1841" spans="1:5" ht="15.6" x14ac:dyDescent="0.25">
      <c r="A1841" s="7" t="s">
        <v>466</v>
      </c>
      <c r="B1841" s="8"/>
      <c r="C1841" s="6" t="s">
        <v>2116</v>
      </c>
      <c r="D1841" s="6" t="s">
        <v>75</v>
      </c>
      <c r="E1841" s="1">
        <v>127.74000000000001</v>
      </c>
    </row>
    <row r="1842" spans="1:5" ht="15.6" x14ac:dyDescent="0.25">
      <c r="A1842" s="7" t="s">
        <v>466</v>
      </c>
      <c r="B1842" s="8"/>
      <c r="C1842" s="6" t="s">
        <v>2117</v>
      </c>
      <c r="D1842" s="6" t="s">
        <v>214</v>
      </c>
      <c r="E1842" s="1">
        <v>571.76</v>
      </c>
    </row>
    <row r="1843" spans="1:5" ht="15.6" x14ac:dyDescent="0.25">
      <c r="A1843" s="7" t="s">
        <v>466</v>
      </c>
      <c r="B1843" s="8"/>
      <c r="C1843" s="6" t="s">
        <v>2118</v>
      </c>
      <c r="D1843" s="6" t="s">
        <v>116</v>
      </c>
      <c r="E1843" s="1">
        <v>553.32000000000005</v>
      </c>
    </row>
    <row r="1844" spans="1:5" ht="15.6" x14ac:dyDescent="0.25">
      <c r="A1844" s="7" t="s">
        <v>466</v>
      </c>
      <c r="B1844" s="8"/>
      <c r="C1844" s="6" t="s">
        <v>2119</v>
      </c>
      <c r="D1844" s="6" t="s">
        <v>116</v>
      </c>
      <c r="E1844" s="1">
        <v>412.29</v>
      </c>
    </row>
    <row r="1845" spans="1:5" ht="15.6" x14ac:dyDescent="0.25">
      <c r="A1845" s="7" t="s">
        <v>466</v>
      </c>
      <c r="B1845" s="8"/>
      <c r="C1845" s="6" t="s">
        <v>2120</v>
      </c>
      <c r="D1845" s="6" t="s">
        <v>214</v>
      </c>
      <c r="E1845" s="1">
        <v>358.05</v>
      </c>
    </row>
    <row r="1846" spans="1:5" ht="15.6" x14ac:dyDescent="0.25">
      <c r="A1846" s="7" t="s">
        <v>466</v>
      </c>
      <c r="B1846" s="8"/>
      <c r="C1846" s="6" t="s">
        <v>2121</v>
      </c>
      <c r="D1846" s="6" t="s">
        <v>214</v>
      </c>
      <c r="E1846" s="1">
        <v>109.91</v>
      </c>
    </row>
    <row r="1847" spans="1:5" ht="15.6" x14ac:dyDescent="0.25">
      <c r="A1847" s="7" t="s">
        <v>466</v>
      </c>
      <c r="B1847" s="8"/>
      <c r="C1847" s="6" t="s">
        <v>2122</v>
      </c>
      <c r="D1847" s="6" t="s">
        <v>75</v>
      </c>
      <c r="E1847" s="1">
        <v>627.80000000000007</v>
      </c>
    </row>
    <row r="1848" spans="1:5" ht="15.6" x14ac:dyDescent="0.25">
      <c r="A1848" s="7" t="s">
        <v>466</v>
      </c>
      <c r="B1848" s="8"/>
      <c r="C1848" s="6" t="s">
        <v>2123</v>
      </c>
      <c r="D1848" s="6" t="s">
        <v>116</v>
      </c>
      <c r="E1848" s="1">
        <v>650.97</v>
      </c>
    </row>
    <row r="1849" spans="1:5" ht="15.6" x14ac:dyDescent="0.25">
      <c r="A1849" s="7" t="s">
        <v>466</v>
      </c>
      <c r="B1849" s="8"/>
      <c r="C1849" s="6" t="s">
        <v>2124</v>
      </c>
      <c r="D1849" s="6" t="s">
        <v>214</v>
      </c>
      <c r="E1849" s="1">
        <v>145.57</v>
      </c>
    </row>
    <row r="1850" spans="1:5" ht="15.6" x14ac:dyDescent="0.25">
      <c r="A1850" s="7" t="s">
        <v>466</v>
      </c>
      <c r="B1850" s="8"/>
      <c r="C1850" s="6" t="s">
        <v>2125</v>
      </c>
      <c r="D1850" s="6" t="s">
        <v>116</v>
      </c>
      <c r="E1850" s="1">
        <v>412.99</v>
      </c>
    </row>
    <row r="1851" spans="1:5" ht="15.6" x14ac:dyDescent="0.25">
      <c r="A1851" s="7" t="s">
        <v>466</v>
      </c>
      <c r="B1851" s="8"/>
      <c r="C1851" s="6" t="s">
        <v>2126</v>
      </c>
      <c r="D1851" s="6" t="s">
        <v>214</v>
      </c>
      <c r="E1851" s="1">
        <v>403.62</v>
      </c>
    </row>
    <row r="1852" spans="1:5" ht="15.6" x14ac:dyDescent="0.25">
      <c r="A1852" s="7" t="s">
        <v>466</v>
      </c>
      <c r="B1852" s="8"/>
      <c r="C1852" s="6" t="s">
        <v>2127</v>
      </c>
      <c r="D1852" s="6" t="s">
        <v>214</v>
      </c>
      <c r="E1852" s="1">
        <v>53.15</v>
      </c>
    </row>
    <row r="1853" spans="1:5" ht="15.6" x14ac:dyDescent="0.25">
      <c r="A1853" s="7" t="s">
        <v>466</v>
      </c>
      <c r="B1853" s="8"/>
      <c r="C1853" s="6" t="s">
        <v>2128</v>
      </c>
      <c r="D1853" s="6" t="s">
        <v>214</v>
      </c>
      <c r="E1853" s="1">
        <v>15.83</v>
      </c>
    </row>
    <row r="1854" spans="1:5" ht="15.6" x14ac:dyDescent="0.25">
      <c r="A1854" s="7" t="s">
        <v>466</v>
      </c>
      <c r="B1854" s="8"/>
      <c r="C1854" s="6" t="s">
        <v>2129</v>
      </c>
      <c r="D1854" s="6" t="s">
        <v>76</v>
      </c>
      <c r="E1854" s="1">
        <v>19.190000000000001</v>
      </c>
    </row>
    <row r="1855" spans="1:5" ht="15.6" x14ac:dyDescent="0.25">
      <c r="A1855" s="7" t="s">
        <v>466</v>
      </c>
      <c r="B1855" s="8"/>
      <c r="C1855" s="6" t="s">
        <v>2130</v>
      </c>
      <c r="D1855" s="6" t="s">
        <v>214</v>
      </c>
      <c r="E1855" s="1">
        <v>252.58</v>
      </c>
    </row>
    <row r="1856" spans="1:5" ht="15.6" x14ac:dyDescent="0.25">
      <c r="A1856" s="7" t="s">
        <v>466</v>
      </c>
      <c r="B1856" s="8"/>
      <c r="C1856" s="6" t="s">
        <v>2131</v>
      </c>
      <c r="D1856" s="6" t="s">
        <v>214</v>
      </c>
      <c r="E1856" s="1">
        <v>24.09</v>
      </c>
    </row>
    <row r="1857" spans="1:5" ht="15.6" x14ac:dyDescent="0.25">
      <c r="A1857" s="7" t="s">
        <v>466</v>
      </c>
      <c r="B1857" s="8"/>
      <c r="C1857" s="6" t="s">
        <v>2132</v>
      </c>
      <c r="D1857" s="6" t="s">
        <v>214</v>
      </c>
      <c r="E1857" s="1">
        <v>55.01</v>
      </c>
    </row>
    <row r="1858" spans="1:5" ht="15.6" x14ac:dyDescent="0.25">
      <c r="A1858" s="7" t="s">
        <v>466</v>
      </c>
      <c r="B1858" s="8"/>
      <c r="C1858" s="6" t="s">
        <v>2133</v>
      </c>
      <c r="D1858" s="6" t="s">
        <v>214</v>
      </c>
      <c r="E1858" s="1">
        <v>487.47</v>
      </c>
    </row>
    <row r="1859" spans="1:5" ht="15.6" x14ac:dyDescent="0.25">
      <c r="A1859" s="7" t="s">
        <v>466</v>
      </c>
      <c r="B1859" s="8"/>
      <c r="C1859" s="6" t="s">
        <v>2134</v>
      </c>
      <c r="D1859" s="6" t="s">
        <v>75</v>
      </c>
      <c r="E1859" s="1">
        <v>92.22</v>
      </c>
    </row>
    <row r="1860" spans="1:5" ht="15.6" x14ac:dyDescent="0.25">
      <c r="A1860" s="7" t="s">
        <v>466</v>
      </c>
      <c r="B1860" s="8"/>
      <c r="C1860" s="6" t="s">
        <v>2135</v>
      </c>
      <c r="D1860" s="6" t="s">
        <v>214</v>
      </c>
      <c r="E1860" s="1">
        <v>14.88</v>
      </c>
    </row>
    <row r="1861" spans="1:5" ht="15.6" x14ac:dyDescent="0.25">
      <c r="A1861" s="7" t="s">
        <v>466</v>
      </c>
      <c r="B1861" s="8"/>
      <c r="C1861" s="6" t="s">
        <v>2136</v>
      </c>
      <c r="D1861" s="6" t="s">
        <v>214</v>
      </c>
      <c r="E1861" s="1">
        <v>185.88</v>
      </c>
    </row>
    <row r="1862" spans="1:5" ht="15.6" x14ac:dyDescent="0.25">
      <c r="A1862" s="7" t="s">
        <v>466</v>
      </c>
      <c r="B1862" s="8"/>
      <c r="C1862" s="6" t="s">
        <v>2137</v>
      </c>
      <c r="D1862" s="6" t="s">
        <v>214</v>
      </c>
      <c r="E1862" s="1">
        <v>249.54</v>
      </c>
    </row>
    <row r="1863" spans="1:5" ht="15.6" x14ac:dyDescent="0.25">
      <c r="A1863" s="7" t="s">
        <v>466</v>
      </c>
      <c r="B1863" s="8"/>
      <c r="C1863" s="6" t="s">
        <v>2138</v>
      </c>
      <c r="D1863" s="6" t="s">
        <v>214</v>
      </c>
      <c r="E1863" s="1">
        <v>637.93000000000006</v>
      </c>
    </row>
    <row r="1864" spans="1:5" ht="15.6" x14ac:dyDescent="0.25">
      <c r="A1864" s="7" t="s">
        <v>466</v>
      </c>
      <c r="B1864" s="8"/>
      <c r="C1864" s="6" t="s">
        <v>2139</v>
      </c>
      <c r="D1864" s="6" t="s">
        <v>214</v>
      </c>
      <c r="E1864" s="1">
        <v>128.57</v>
      </c>
    </row>
    <row r="1865" spans="1:5" ht="15.6" x14ac:dyDescent="0.25">
      <c r="A1865" s="7" t="s">
        <v>466</v>
      </c>
      <c r="B1865" s="8"/>
      <c r="C1865" s="6" t="s">
        <v>2140</v>
      </c>
      <c r="D1865" s="6" t="s">
        <v>214</v>
      </c>
      <c r="E1865" s="1">
        <v>396.33</v>
      </c>
    </row>
    <row r="1866" spans="1:5" ht="15.6" x14ac:dyDescent="0.25">
      <c r="A1866" s="7" t="s">
        <v>466</v>
      </c>
      <c r="B1866" s="8"/>
      <c r="C1866" s="6" t="s">
        <v>2141</v>
      </c>
      <c r="D1866" s="6" t="s">
        <v>214</v>
      </c>
      <c r="E1866" s="1">
        <v>919.26</v>
      </c>
    </row>
    <row r="1867" spans="1:5" ht="15.6" x14ac:dyDescent="0.25">
      <c r="A1867" s="7" t="s">
        <v>466</v>
      </c>
      <c r="B1867" s="8"/>
      <c r="C1867" s="6" t="s">
        <v>2142</v>
      </c>
      <c r="D1867" s="6" t="s">
        <v>214</v>
      </c>
      <c r="E1867" s="1">
        <v>119.72</v>
      </c>
    </row>
    <row r="1868" spans="1:5" ht="15.6" x14ac:dyDescent="0.25">
      <c r="A1868" s="7" t="s">
        <v>466</v>
      </c>
      <c r="B1868" s="8"/>
      <c r="C1868" s="6" t="s">
        <v>2143</v>
      </c>
      <c r="D1868" s="6" t="s">
        <v>214</v>
      </c>
      <c r="E1868" s="1">
        <v>137.57</v>
      </c>
    </row>
    <row r="1869" spans="1:5" ht="15.6" x14ac:dyDescent="0.25">
      <c r="A1869" s="7" t="s">
        <v>466</v>
      </c>
      <c r="B1869" s="8"/>
      <c r="C1869" s="6" t="s">
        <v>2144</v>
      </c>
      <c r="D1869" s="6" t="s">
        <v>214</v>
      </c>
      <c r="E1869" s="1">
        <v>52.07</v>
      </c>
    </row>
    <row r="1870" spans="1:5" ht="15.6" x14ac:dyDescent="0.25">
      <c r="A1870" s="7" t="s">
        <v>466</v>
      </c>
      <c r="B1870" s="8"/>
      <c r="C1870" s="6" t="s">
        <v>2145</v>
      </c>
      <c r="D1870" s="6" t="s">
        <v>214</v>
      </c>
      <c r="E1870" s="1">
        <v>169.75</v>
      </c>
    </row>
    <row r="1871" spans="1:5" ht="15.6" x14ac:dyDescent="0.25">
      <c r="A1871" s="7" t="s">
        <v>466</v>
      </c>
      <c r="B1871" s="8"/>
      <c r="C1871" s="6" t="s">
        <v>2146</v>
      </c>
      <c r="D1871" s="6" t="s">
        <v>76</v>
      </c>
      <c r="E1871" s="1">
        <v>23.86</v>
      </c>
    </row>
    <row r="1872" spans="1:5" ht="15.6" x14ac:dyDescent="0.25">
      <c r="A1872" s="7" t="s">
        <v>466</v>
      </c>
      <c r="B1872" s="8"/>
      <c r="C1872" s="6" t="s">
        <v>2147</v>
      </c>
      <c r="D1872" s="6" t="s">
        <v>214</v>
      </c>
      <c r="E1872" s="1">
        <v>53.15</v>
      </c>
    </row>
    <row r="1873" spans="1:5" ht="15.6" x14ac:dyDescent="0.25">
      <c r="A1873" s="7" t="s">
        <v>466</v>
      </c>
      <c r="B1873" s="8"/>
      <c r="C1873" s="6" t="s">
        <v>2148</v>
      </c>
      <c r="D1873" s="6" t="s">
        <v>214</v>
      </c>
      <c r="E1873" s="1">
        <v>40.730000000000004</v>
      </c>
    </row>
    <row r="1874" spans="1:5" ht="15.6" x14ac:dyDescent="0.25">
      <c r="A1874" s="7" t="s">
        <v>466</v>
      </c>
      <c r="B1874" s="8"/>
      <c r="C1874" s="6" t="s">
        <v>2149</v>
      </c>
      <c r="D1874" s="6" t="s">
        <v>214</v>
      </c>
      <c r="E1874" s="1">
        <v>194.03</v>
      </c>
    </row>
    <row r="1875" spans="1:5" ht="15.6" x14ac:dyDescent="0.25">
      <c r="A1875" s="7" t="s">
        <v>466</v>
      </c>
      <c r="B1875" s="8"/>
      <c r="C1875" s="6" t="s">
        <v>2150</v>
      </c>
      <c r="D1875" s="6" t="s">
        <v>214</v>
      </c>
      <c r="E1875" s="1">
        <v>73.97</v>
      </c>
    </row>
    <row r="1876" spans="1:5" ht="15.6" x14ac:dyDescent="0.25">
      <c r="A1876" s="7" t="s">
        <v>466</v>
      </c>
      <c r="B1876" s="8"/>
      <c r="C1876" s="6" t="s">
        <v>2151</v>
      </c>
      <c r="D1876" s="6" t="s">
        <v>214</v>
      </c>
      <c r="E1876" s="1">
        <v>165.32</v>
      </c>
    </row>
    <row r="1877" spans="1:5" ht="15.6" x14ac:dyDescent="0.25">
      <c r="A1877" s="7" t="s">
        <v>466</v>
      </c>
      <c r="B1877" s="8"/>
      <c r="C1877" s="6" t="s">
        <v>2152</v>
      </c>
      <c r="D1877" s="6" t="s">
        <v>214</v>
      </c>
      <c r="E1877" s="1">
        <v>7.54</v>
      </c>
    </row>
    <row r="1878" spans="1:5" ht="15.6" x14ac:dyDescent="0.25">
      <c r="A1878" s="7" t="s">
        <v>466</v>
      </c>
      <c r="B1878" s="8"/>
      <c r="C1878" s="6" t="s">
        <v>2153</v>
      </c>
      <c r="D1878" s="6" t="s">
        <v>214</v>
      </c>
      <c r="E1878" s="1">
        <v>144.75</v>
      </c>
    </row>
    <row r="1879" spans="1:5" ht="15.6" x14ac:dyDescent="0.25">
      <c r="A1879" s="7" t="s">
        <v>466</v>
      </c>
      <c r="B1879" s="8"/>
      <c r="C1879" s="6" t="s">
        <v>2154</v>
      </c>
      <c r="D1879" s="6" t="s">
        <v>214</v>
      </c>
      <c r="E1879" s="1">
        <v>54.88</v>
      </c>
    </row>
    <row r="1880" spans="1:5" ht="15.6" x14ac:dyDescent="0.25">
      <c r="A1880" s="7" t="s">
        <v>466</v>
      </c>
      <c r="B1880" s="8"/>
      <c r="C1880" s="6" t="s">
        <v>2155</v>
      </c>
      <c r="D1880" s="6" t="s">
        <v>214</v>
      </c>
      <c r="E1880" s="1">
        <v>74.2</v>
      </c>
    </row>
    <row r="1881" spans="1:5" ht="15.6" x14ac:dyDescent="0.25">
      <c r="A1881" s="7" t="s">
        <v>466</v>
      </c>
      <c r="B1881" s="8"/>
      <c r="C1881" s="6" t="s">
        <v>2156</v>
      </c>
      <c r="D1881" s="6" t="s">
        <v>214</v>
      </c>
      <c r="E1881" s="1">
        <v>20.82</v>
      </c>
    </row>
    <row r="1882" spans="1:5" ht="15.6" x14ac:dyDescent="0.25">
      <c r="A1882" s="7" t="s">
        <v>466</v>
      </c>
      <c r="B1882" s="8"/>
      <c r="C1882" s="6" t="s">
        <v>2157</v>
      </c>
      <c r="D1882" s="6" t="s">
        <v>116</v>
      </c>
      <c r="E1882" s="1">
        <v>347.18</v>
      </c>
    </row>
    <row r="1883" spans="1:5" ht="15.6" x14ac:dyDescent="0.25">
      <c r="A1883" s="7" t="s">
        <v>466</v>
      </c>
      <c r="B1883" s="8"/>
      <c r="C1883" s="6" t="s">
        <v>2158</v>
      </c>
      <c r="D1883" s="6" t="s">
        <v>495</v>
      </c>
      <c r="E1883" s="1">
        <v>186.93</v>
      </c>
    </row>
    <row r="1884" spans="1:5" ht="15.6" x14ac:dyDescent="0.25">
      <c r="A1884" s="7" t="s">
        <v>466</v>
      </c>
      <c r="B1884" s="8"/>
      <c r="C1884" s="7"/>
      <c r="D1884" s="6" t="s">
        <v>80</v>
      </c>
      <c r="E1884" s="1">
        <v>-5.17</v>
      </c>
    </row>
    <row r="1885" spans="1:5" ht="15.6" x14ac:dyDescent="0.25">
      <c r="A1885" s="7" t="s">
        <v>466</v>
      </c>
      <c r="B1885" s="8"/>
      <c r="C1885" s="8"/>
      <c r="D1885" s="6" t="s">
        <v>116</v>
      </c>
      <c r="E1885" s="1">
        <v>-553.32000000000005</v>
      </c>
    </row>
    <row r="1886" spans="1:5" ht="15.6" x14ac:dyDescent="0.25">
      <c r="A1886" s="7" t="s">
        <v>466</v>
      </c>
      <c r="B1886" s="8"/>
      <c r="C1886" s="8"/>
      <c r="D1886" s="6" t="s">
        <v>75</v>
      </c>
      <c r="E1886" s="1">
        <v>-2.9</v>
      </c>
    </row>
    <row r="1887" spans="1:5" ht="15.6" x14ac:dyDescent="0.25">
      <c r="A1887" s="7" t="s">
        <v>466</v>
      </c>
      <c r="B1887" s="8"/>
      <c r="C1887" s="8"/>
      <c r="D1887" s="6" t="s">
        <v>76</v>
      </c>
      <c r="E1887" s="1">
        <v>-441.51</v>
      </c>
    </row>
    <row r="1888" spans="1:5" ht="15.6" x14ac:dyDescent="0.25">
      <c r="A1888" s="7" t="s">
        <v>466</v>
      </c>
      <c r="B1888" s="8"/>
      <c r="C1888" s="8"/>
      <c r="D1888" s="6" t="s">
        <v>351</v>
      </c>
      <c r="E1888" s="1">
        <v>537.59</v>
      </c>
    </row>
    <row r="1889" spans="1:5" ht="15.6" x14ac:dyDescent="0.25">
      <c r="A1889" s="7" t="s">
        <v>466</v>
      </c>
      <c r="B1889" s="9"/>
      <c r="C1889" s="9"/>
      <c r="D1889" s="6" t="s">
        <v>214</v>
      </c>
      <c r="E1889" s="1">
        <v>-16.52</v>
      </c>
    </row>
    <row r="1890" spans="1:5" ht="15.6" x14ac:dyDescent="0.25">
      <c r="A1890" s="7" t="s">
        <v>466</v>
      </c>
      <c r="B1890" s="7" t="s">
        <v>2159</v>
      </c>
      <c r="C1890" s="7" t="s">
        <v>2160</v>
      </c>
      <c r="D1890" s="6" t="s">
        <v>491</v>
      </c>
      <c r="E1890" s="1">
        <v>212317.73</v>
      </c>
    </row>
    <row r="1891" spans="1:5" ht="15.6" x14ac:dyDescent="0.25">
      <c r="A1891" s="7" t="s">
        <v>466</v>
      </c>
      <c r="B1891" s="9"/>
      <c r="C1891" s="9"/>
      <c r="D1891" s="6" t="s">
        <v>537</v>
      </c>
      <c r="E1891" s="1">
        <v>17102000</v>
      </c>
    </row>
    <row r="1892" spans="1:5" ht="15.6" x14ac:dyDescent="0.25">
      <c r="A1892" s="7" t="s">
        <v>466</v>
      </c>
      <c r="B1892" s="7" t="s">
        <v>2161</v>
      </c>
      <c r="C1892" s="6" t="s">
        <v>2162</v>
      </c>
      <c r="D1892" s="6" t="s">
        <v>25</v>
      </c>
      <c r="E1892" s="1">
        <v>3880</v>
      </c>
    </row>
    <row r="1893" spans="1:5" ht="15.6" x14ac:dyDescent="0.25">
      <c r="A1893" s="7" t="s">
        <v>466</v>
      </c>
      <c r="B1893" s="9"/>
      <c r="C1893" s="6"/>
      <c r="D1893" s="6" t="s">
        <v>25</v>
      </c>
      <c r="E1893" s="1">
        <v>31833</v>
      </c>
    </row>
    <row r="1894" spans="1:5" ht="15.6" x14ac:dyDescent="0.25">
      <c r="A1894" s="7" t="s">
        <v>466</v>
      </c>
      <c r="B1894" s="6" t="s">
        <v>2163</v>
      </c>
      <c r="C1894" s="6" t="s">
        <v>2164</v>
      </c>
      <c r="D1894" s="6" t="s">
        <v>401</v>
      </c>
      <c r="E1894" s="1">
        <v>612</v>
      </c>
    </row>
    <row r="1895" spans="1:5" ht="15.6" x14ac:dyDescent="0.25">
      <c r="A1895" s="7" t="s">
        <v>466</v>
      </c>
      <c r="B1895" s="7" t="s">
        <v>2165</v>
      </c>
      <c r="C1895" s="6" t="s">
        <v>2166</v>
      </c>
      <c r="D1895" s="6" t="s">
        <v>25</v>
      </c>
      <c r="E1895" s="1">
        <v>4011</v>
      </c>
    </row>
    <row r="1896" spans="1:5" ht="15.6" x14ac:dyDescent="0.25">
      <c r="A1896" s="7" t="s">
        <v>466</v>
      </c>
      <c r="B1896" s="8"/>
      <c r="C1896" s="6" t="s">
        <v>2167</v>
      </c>
      <c r="D1896" s="6" t="s">
        <v>762</v>
      </c>
      <c r="E1896" s="1">
        <v>83942.180000000008</v>
      </c>
    </row>
    <row r="1897" spans="1:5" ht="15.6" x14ac:dyDescent="0.25">
      <c r="A1897" s="7" t="s">
        <v>466</v>
      </c>
      <c r="B1897" s="8"/>
      <c r="C1897" s="7"/>
      <c r="D1897" s="6" t="s">
        <v>25</v>
      </c>
      <c r="E1897" s="1">
        <v>14983.79</v>
      </c>
    </row>
    <row r="1898" spans="1:5" ht="15.6" x14ac:dyDescent="0.25">
      <c r="A1898" s="7" t="s">
        <v>466</v>
      </c>
      <c r="B1898" s="9"/>
      <c r="C1898" s="9"/>
      <c r="D1898" s="6" t="s">
        <v>56</v>
      </c>
      <c r="E1898" s="1">
        <v>125</v>
      </c>
    </row>
    <row r="1899" spans="1:5" ht="15.6" x14ac:dyDescent="0.25">
      <c r="A1899" s="7" t="s">
        <v>466</v>
      </c>
      <c r="B1899" s="6" t="s">
        <v>2168</v>
      </c>
      <c r="C1899" s="6" t="s">
        <v>2169</v>
      </c>
      <c r="D1899" s="6" t="s">
        <v>30</v>
      </c>
      <c r="E1899" s="1">
        <v>108.75</v>
      </c>
    </row>
    <row r="1900" spans="1:5" ht="15.6" x14ac:dyDescent="0.25">
      <c r="A1900" s="7" t="s">
        <v>466</v>
      </c>
      <c r="B1900" s="7" t="s">
        <v>2170</v>
      </c>
      <c r="C1900" s="6" t="s">
        <v>2171</v>
      </c>
      <c r="D1900" s="6" t="s">
        <v>63</v>
      </c>
      <c r="E1900" s="1">
        <v>1600</v>
      </c>
    </row>
    <row r="1901" spans="1:5" ht="15.6" x14ac:dyDescent="0.25">
      <c r="A1901" s="7" t="s">
        <v>466</v>
      </c>
      <c r="B1901" s="9"/>
      <c r="C1901" s="6"/>
      <c r="D1901" s="6" t="s">
        <v>63</v>
      </c>
      <c r="E1901" s="1">
        <v>0</v>
      </c>
    </row>
    <row r="1902" spans="1:5" ht="15.6" x14ac:dyDescent="0.25">
      <c r="A1902" s="7" t="s">
        <v>466</v>
      </c>
      <c r="B1902" s="6" t="s">
        <v>2172</v>
      </c>
      <c r="C1902" s="6" t="s">
        <v>2173</v>
      </c>
      <c r="D1902" s="6" t="s">
        <v>601</v>
      </c>
      <c r="E1902" s="1">
        <v>104814.5</v>
      </c>
    </row>
    <row r="1903" spans="1:5" ht="15.6" x14ac:dyDescent="0.25">
      <c r="A1903" s="7" t="s">
        <v>466</v>
      </c>
      <c r="B1903" s="6" t="s">
        <v>2174</v>
      </c>
      <c r="C1903" s="6" t="s">
        <v>2175</v>
      </c>
      <c r="D1903" s="6" t="s">
        <v>122</v>
      </c>
      <c r="E1903" s="1">
        <v>33627</v>
      </c>
    </row>
    <row r="1904" spans="1:5" ht="15.6" x14ac:dyDescent="0.25">
      <c r="A1904" s="7" t="s">
        <v>466</v>
      </c>
      <c r="B1904" s="6" t="s">
        <v>2176</v>
      </c>
      <c r="C1904" s="6" t="s">
        <v>2177</v>
      </c>
      <c r="D1904" s="6" t="s">
        <v>522</v>
      </c>
      <c r="E1904" s="1">
        <v>113020.21</v>
      </c>
    </row>
    <row r="1905" spans="1:5" ht="15.6" x14ac:dyDescent="0.25">
      <c r="A1905" s="7" t="s">
        <v>466</v>
      </c>
      <c r="B1905" s="7" t="s">
        <v>2178</v>
      </c>
      <c r="C1905" s="6" t="s">
        <v>2179</v>
      </c>
      <c r="D1905" s="6" t="s">
        <v>177</v>
      </c>
      <c r="E1905" s="1">
        <v>300</v>
      </c>
    </row>
    <row r="1906" spans="1:5" ht="15.6" x14ac:dyDescent="0.25">
      <c r="A1906" s="7" t="s">
        <v>466</v>
      </c>
      <c r="B1906" s="8"/>
      <c r="C1906" s="6" t="s">
        <v>2180</v>
      </c>
      <c r="D1906" s="6" t="s">
        <v>997</v>
      </c>
      <c r="E1906" s="1">
        <v>300</v>
      </c>
    </row>
    <row r="1907" spans="1:5" ht="15.6" x14ac:dyDescent="0.25">
      <c r="A1907" s="7" t="s">
        <v>466</v>
      </c>
      <c r="B1907" s="8"/>
      <c r="C1907" s="6" t="s">
        <v>2181</v>
      </c>
      <c r="D1907" s="6" t="s">
        <v>177</v>
      </c>
      <c r="E1907" s="1">
        <v>250</v>
      </c>
    </row>
    <row r="1908" spans="1:5" ht="15.6" x14ac:dyDescent="0.25">
      <c r="A1908" s="7" t="s">
        <v>466</v>
      </c>
      <c r="B1908" s="8"/>
      <c r="C1908" s="6" t="s">
        <v>2182</v>
      </c>
      <c r="D1908" s="6" t="s">
        <v>14</v>
      </c>
      <c r="E1908" s="1">
        <v>300</v>
      </c>
    </row>
    <row r="1909" spans="1:5" ht="15.6" x14ac:dyDescent="0.25">
      <c r="A1909" s="7" t="s">
        <v>466</v>
      </c>
      <c r="B1909" s="8"/>
      <c r="C1909" s="6" t="s">
        <v>2183</v>
      </c>
      <c r="D1909" s="6" t="s">
        <v>177</v>
      </c>
      <c r="E1909" s="1">
        <v>936.76</v>
      </c>
    </row>
    <row r="1910" spans="1:5" ht="15.6" x14ac:dyDescent="0.25">
      <c r="A1910" s="7" t="s">
        <v>466</v>
      </c>
      <c r="B1910" s="8"/>
      <c r="C1910" s="6" t="s">
        <v>2184</v>
      </c>
      <c r="D1910" s="6" t="s">
        <v>421</v>
      </c>
      <c r="E1910" s="1">
        <v>300</v>
      </c>
    </row>
    <row r="1911" spans="1:5" ht="15.6" x14ac:dyDescent="0.25">
      <c r="A1911" s="7" t="s">
        <v>466</v>
      </c>
      <c r="B1911" s="8"/>
      <c r="C1911" s="7"/>
      <c r="D1911" s="6" t="s">
        <v>177</v>
      </c>
      <c r="E1911" s="1">
        <v>550</v>
      </c>
    </row>
    <row r="1912" spans="1:5" ht="15.6" x14ac:dyDescent="0.25">
      <c r="A1912" s="7" t="s">
        <v>466</v>
      </c>
      <c r="B1912" s="9"/>
      <c r="C1912" s="9"/>
      <c r="D1912" s="6" t="s">
        <v>14</v>
      </c>
      <c r="E1912" s="1">
        <v>250</v>
      </c>
    </row>
    <row r="1913" spans="1:5" ht="15.6" x14ac:dyDescent="0.25">
      <c r="A1913" s="7" t="s">
        <v>466</v>
      </c>
      <c r="B1913" s="7" t="s">
        <v>2185</v>
      </c>
      <c r="C1913" s="7"/>
      <c r="D1913" s="6" t="s">
        <v>165</v>
      </c>
      <c r="E1913" s="1">
        <v>-525.44000000000005</v>
      </c>
    </row>
    <row r="1914" spans="1:5" ht="15.6" x14ac:dyDescent="0.25">
      <c r="A1914" s="7" t="s">
        <v>466</v>
      </c>
      <c r="B1914" s="9"/>
      <c r="C1914" s="9"/>
      <c r="D1914" s="6" t="s">
        <v>58</v>
      </c>
      <c r="E1914" s="1">
        <v>3027.96</v>
      </c>
    </row>
    <row r="1915" spans="1:5" ht="15.6" x14ac:dyDescent="0.25">
      <c r="A1915" s="7" t="s">
        <v>466</v>
      </c>
      <c r="B1915" s="7" t="s">
        <v>2186</v>
      </c>
      <c r="C1915" s="6" t="s">
        <v>2187</v>
      </c>
      <c r="D1915" s="6" t="s">
        <v>522</v>
      </c>
      <c r="E1915" s="1">
        <v>114442.66</v>
      </c>
    </row>
    <row r="1916" spans="1:5" ht="15.6" x14ac:dyDescent="0.25">
      <c r="A1916" s="7" t="s">
        <v>466</v>
      </c>
      <c r="B1916" s="8"/>
      <c r="C1916" s="6" t="s">
        <v>2188</v>
      </c>
      <c r="D1916" s="6" t="s">
        <v>522</v>
      </c>
      <c r="E1916" s="1">
        <v>66818.460000000006</v>
      </c>
    </row>
    <row r="1917" spans="1:5" ht="15.6" x14ac:dyDescent="0.25">
      <c r="A1917" s="7" t="s">
        <v>466</v>
      </c>
      <c r="B1917" s="8"/>
      <c r="C1917" s="6" t="s">
        <v>2189</v>
      </c>
      <c r="D1917" s="6" t="s">
        <v>522</v>
      </c>
      <c r="E1917" s="1">
        <v>9597.5</v>
      </c>
    </row>
    <row r="1918" spans="1:5" ht="15.6" x14ac:dyDescent="0.25">
      <c r="A1918" s="7" t="s">
        <v>466</v>
      </c>
      <c r="B1918" s="9"/>
      <c r="C1918" s="6" t="s">
        <v>2190</v>
      </c>
      <c r="D1918" s="6" t="s">
        <v>522</v>
      </c>
      <c r="E1918" s="1">
        <v>65662.149999999994</v>
      </c>
    </row>
    <row r="1919" spans="1:5" ht="15.6" x14ac:dyDescent="0.25">
      <c r="A1919" s="7" t="s">
        <v>466</v>
      </c>
      <c r="B1919" s="7" t="s">
        <v>2191</v>
      </c>
      <c r="C1919" s="6" t="s">
        <v>2192</v>
      </c>
      <c r="D1919" s="6" t="s">
        <v>122</v>
      </c>
      <c r="E1919" s="1">
        <v>237980.84</v>
      </c>
    </row>
    <row r="1920" spans="1:5" ht="15.6" x14ac:dyDescent="0.25">
      <c r="A1920" s="7" t="s">
        <v>466</v>
      </c>
      <c r="B1920" s="8"/>
      <c r="C1920" s="6" t="s">
        <v>2193</v>
      </c>
      <c r="D1920" s="6" t="s">
        <v>122</v>
      </c>
      <c r="E1920" s="1">
        <v>54749.760000000002</v>
      </c>
    </row>
    <row r="1921" spans="1:5" ht="15.6" x14ac:dyDescent="0.25">
      <c r="A1921" s="7" t="s">
        <v>466</v>
      </c>
      <c r="B1921" s="8"/>
      <c r="C1921" s="6" t="s">
        <v>2194</v>
      </c>
      <c r="D1921" s="6" t="s">
        <v>122</v>
      </c>
      <c r="E1921" s="1">
        <v>1532773.7</v>
      </c>
    </row>
    <row r="1922" spans="1:5" ht="15.6" x14ac:dyDescent="0.25">
      <c r="A1922" s="7" t="s">
        <v>466</v>
      </c>
      <c r="B1922" s="8"/>
      <c r="C1922" s="6" t="s">
        <v>2195</v>
      </c>
      <c r="D1922" s="6" t="s">
        <v>122</v>
      </c>
      <c r="E1922" s="1">
        <v>1856834.3</v>
      </c>
    </row>
    <row r="1923" spans="1:5" ht="15.6" x14ac:dyDescent="0.25">
      <c r="A1923" s="7" t="s">
        <v>466</v>
      </c>
      <c r="B1923" s="9"/>
      <c r="C1923" s="6"/>
      <c r="D1923" s="6" t="s">
        <v>122</v>
      </c>
      <c r="E1923" s="1">
        <v>0</v>
      </c>
    </row>
    <row r="1924" spans="1:5" ht="15.6" x14ac:dyDescent="0.25">
      <c r="A1924" s="7" t="s">
        <v>466</v>
      </c>
      <c r="B1924" s="7" t="s">
        <v>2196</v>
      </c>
      <c r="C1924" s="6" t="s">
        <v>2197</v>
      </c>
      <c r="D1924" s="6" t="s">
        <v>494</v>
      </c>
      <c r="E1924" s="1">
        <v>750</v>
      </c>
    </row>
    <row r="1925" spans="1:5" ht="15.6" x14ac:dyDescent="0.25">
      <c r="A1925" s="7" t="s">
        <v>466</v>
      </c>
      <c r="B1925" s="8"/>
      <c r="C1925" s="6" t="s">
        <v>2198</v>
      </c>
      <c r="D1925" s="6" t="s">
        <v>494</v>
      </c>
      <c r="E1925" s="1">
        <v>6600</v>
      </c>
    </row>
    <row r="1926" spans="1:5" ht="15.6" x14ac:dyDescent="0.25">
      <c r="A1926" s="7" t="s">
        <v>466</v>
      </c>
      <c r="B1926" s="9"/>
      <c r="C1926" s="6" t="s">
        <v>2199</v>
      </c>
      <c r="D1926" s="6" t="s">
        <v>177</v>
      </c>
      <c r="E1926" s="1">
        <v>7032</v>
      </c>
    </row>
    <row r="1927" spans="1:5" ht="15.6" x14ac:dyDescent="0.25">
      <c r="A1927" s="7" t="s">
        <v>466</v>
      </c>
      <c r="B1927" s="6" t="s">
        <v>2200</v>
      </c>
      <c r="C1927" s="6" t="s">
        <v>2201</v>
      </c>
      <c r="D1927" s="6" t="s">
        <v>104</v>
      </c>
      <c r="E1927" s="1">
        <v>114210.08</v>
      </c>
    </row>
    <row r="1928" spans="1:5" ht="15.6" x14ac:dyDescent="0.25">
      <c r="A1928" s="7" t="s">
        <v>466</v>
      </c>
      <c r="B1928" s="6" t="s">
        <v>2202</v>
      </c>
      <c r="C1928" s="6" t="s">
        <v>2203</v>
      </c>
      <c r="D1928" s="6" t="s">
        <v>104</v>
      </c>
      <c r="E1928" s="1">
        <v>42000</v>
      </c>
    </row>
    <row r="1929" spans="1:5" ht="15.6" x14ac:dyDescent="0.25">
      <c r="A1929" s="7" t="s">
        <v>466</v>
      </c>
      <c r="B1929" s="6" t="s">
        <v>2204</v>
      </c>
      <c r="C1929" s="6"/>
      <c r="D1929" s="6" t="s">
        <v>23</v>
      </c>
      <c r="E1929" s="1">
        <v>669.67</v>
      </c>
    </row>
    <row r="1930" spans="1:5" ht="15.6" x14ac:dyDescent="0.25">
      <c r="A1930" s="7" t="s">
        <v>466</v>
      </c>
      <c r="B1930" s="7" t="s">
        <v>2205</v>
      </c>
      <c r="C1930" s="6" t="s">
        <v>2206</v>
      </c>
      <c r="D1930" s="6" t="s">
        <v>422</v>
      </c>
      <c r="E1930" s="1">
        <v>783</v>
      </c>
    </row>
    <row r="1931" spans="1:5" ht="15.6" x14ac:dyDescent="0.25">
      <c r="A1931" s="7" t="s">
        <v>466</v>
      </c>
      <c r="B1931" s="9"/>
      <c r="C1931" s="6"/>
      <c r="D1931" s="6" t="s">
        <v>422</v>
      </c>
      <c r="E1931" s="1">
        <v>0</v>
      </c>
    </row>
    <row r="1932" spans="1:5" ht="15.6" x14ac:dyDescent="0.25">
      <c r="A1932" s="7" t="s">
        <v>466</v>
      </c>
      <c r="B1932" s="6" t="s">
        <v>2207</v>
      </c>
      <c r="C1932" s="6"/>
      <c r="D1932" s="6" t="s">
        <v>179</v>
      </c>
      <c r="E1932" s="1">
        <v>215</v>
      </c>
    </row>
    <row r="1933" spans="1:5" ht="15.6" x14ac:dyDescent="0.25">
      <c r="A1933" s="7" t="s">
        <v>466</v>
      </c>
      <c r="B1933" s="7" t="s">
        <v>2208</v>
      </c>
      <c r="C1933" s="6" t="s">
        <v>2209</v>
      </c>
      <c r="D1933" s="6" t="s">
        <v>522</v>
      </c>
      <c r="E1933" s="1">
        <v>290689.93</v>
      </c>
    </row>
    <row r="1934" spans="1:5" ht="15.6" x14ac:dyDescent="0.25">
      <c r="A1934" s="7" t="s">
        <v>466</v>
      </c>
      <c r="B1934" s="8"/>
      <c r="C1934" s="6" t="s">
        <v>2210</v>
      </c>
      <c r="D1934" s="6" t="s">
        <v>522</v>
      </c>
      <c r="E1934" s="1">
        <v>106025.42</v>
      </c>
    </row>
    <row r="1935" spans="1:5" ht="15.6" x14ac:dyDescent="0.25">
      <c r="A1935" s="7" t="s">
        <v>466</v>
      </c>
      <c r="B1935" s="8"/>
      <c r="C1935" s="6" t="s">
        <v>2211</v>
      </c>
      <c r="D1935" s="6" t="s">
        <v>522</v>
      </c>
      <c r="E1935" s="1">
        <v>17520</v>
      </c>
    </row>
    <row r="1936" spans="1:5" ht="15.6" x14ac:dyDescent="0.25">
      <c r="A1936" s="7" t="s">
        <v>466</v>
      </c>
      <c r="B1936" s="8"/>
      <c r="C1936" s="6" t="s">
        <v>2212</v>
      </c>
      <c r="D1936" s="6" t="s">
        <v>522</v>
      </c>
      <c r="E1936" s="1">
        <v>281.5</v>
      </c>
    </row>
    <row r="1937" spans="1:5" ht="15.6" x14ac:dyDescent="0.25">
      <c r="A1937" s="7" t="s">
        <v>466</v>
      </c>
      <c r="B1937" s="9"/>
      <c r="C1937" s="6" t="s">
        <v>2213</v>
      </c>
      <c r="D1937" s="6" t="s">
        <v>522</v>
      </c>
      <c r="E1937" s="1">
        <v>10317</v>
      </c>
    </row>
    <row r="1938" spans="1:5" ht="15.6" x14ac:dyDescent="0.25">
      <c r="A1938" s="7" t="s">
        <v>466</v>
      </c>
      <c r="B1938" s="6" t="s">
        <v>2214</v>
      </c>
      <c r="C1938" s="6" t="s">
        <v>2215</v>
      </c>
      <c r="D1938" s="6" t="s">
        <v>23</v>
      </c>
      <c r="E1938" s="1">
        <v>4484.16</v>
      </c>
    </row>
    <row r="1939" spans="1:5" ht="15.6" x14ac:dyDescent="0.25">
      <c r="A1939" s="7" t="s">
        <v>466</v>
      </c>
      <c r="B1939" s="6" t="s">
        <v>2216</v>
      </c>
      <c r="C1939" s="6" t="s">
        <v>2217</v>
      </c>
      <c r="D1939" s="6" t="s">
        <v>518</v>
      </c>
      <c r="E1939" s="1">
        <v>2081</v>
      </c>
    </row>
    <row r="1940" spans="1:5" ht="15.6" x14ac:dyDescent="0.25">
      <c r="A1940" s="7" t="s">
        <v>466</v>
      </c>
      <c r="B1940" s="6" t="s">
        <v>2218</v>
      </c>
      <c r="C1940" s="6" t="s">
        <v>2219</v>
      </c>
      <c r="D1940" s="6" t="s">
        <v>570</v>
      </c>
      <c r="E1940" s="1">
        <v>3963.2400000000002</v>
      </c>
    </row>
    <row r="1941" spans="1:5" ht="15.6" x14ac:dyDescent="0.25">
      <c r="A1941" s="7" t="s">
        <v>466</v>
      </c>
      <c r="B1941" s="6" t="s">
        <v>2220</v>
      </c>
      <c r="C1941" s="6" t="s">
        <v>2221</v>
      </c>
      <c r="D1941" s="6" t="s">
        <v>104</v>
      </c>
      <c r="E1941" s="1">
        <v>14000</v>
      </c>
    </row>
    <row r="1942" spans="1:5" ht="15.6" x14ac:dyDescent="0.25">
      <c r="A1942" s="7" t="s">
        <v>466</v>
      </c>
      <c r="B1942" s="7" t="s">
        <v>145</v>
      </c>
      <c r="C1942" s="6" t="s">
        <v>146</v>
      </c>
      <c r="D1942" s="6" t="s">
        <v>98</v>
      </c>
      <c r="E1942" s="1">
        <v>13213.83</v>
      </c>
    </row>
    <row r="1943" spans="1:5" ht="15.6" x14ac:dyDescent="0.25">
      <c r="A1943" s="7" t="s">
        <v>466</v>
      </c>
      <c r="B1943" s="8"/>
      <c r="C1943" s="6" t="s">
        <v>2222</v>
      </c>
      <c r="D1943" s="6" t="s">
        <v>14</v>
      </c>
      <c r="E1943" s="1">
        <v>2061.91</v>
      </c>
    </row>
    <row r="1944" spans="1:5" ht="15.6" x14ac:dyDescent="0.25">
      <c r="A1944" s="7" t="s">
        <v>466</v>
      </c>
      <c r="B1944" s="8"/>
      <c r="C1944" s="6" t="s">
        <v>2223</v>
      </c>
      <c r="D1944" s="6" t="s">
        <v>14</v>
      </c>
      <c r="E1944" s="1">
        <v>529.48</v>
      </c>
    </row>
    <row r="1945" spans="1:5" ht="15.6" x14ac:dyDescent="0.25">
      <c r="A1945" s="7" t="s">
        <v>466</v>
      </c>
      <c r="B1945" s="8"/>
      <c r="C1945" s="6" t="s">
        <v>2224</v>
      </c>
      <c r="D1945" s="6" t="s">
        <v>14</v>
      </c>
      <c r="E1945" s="1">
        <v>670.86</v>
      </c>
    </row>
    <row r="1946" spans="1:5" ht="15.6" x14ac:dyDescent="0.25">
      <c r="A1946" s="7" t="s">
        <v>466</v>
      </c>
      <c r="B1946" s="9"/>
      <c r="C1946" s="6"/>
      <c r="D1946" s="6" t="s">
        <v>14</v>
      </c>
      <c r="E1946" s="1">
        <v>10180.870000000001</v>
      </c>
    </row>
    <row r="1947" spans="1:5" ht="15.6" x14ac:dyDescent="0.25">
      <c r="A1947" s="7" t="s">
        <v>466</v>
      </c>
      <c r="B1947" s="6" t="s">
        <v>2225</v>
      </c>
      <c r="C1947" s="6" t="s">
        <v>2226</v>
      </c>
      <c r="D1947" s="6" t="s">
        <v>601</v>
      </c>
      <c r="E1947" s="1">
        <v>43800</v>
      </c>
    </row>
    <row r="1948" spans="1:5" ht="15.6" x14ac:dyDescent="0.25">
      <c r="A1948" s="7" t="s">
        <v>466</v>
      </c>
      <c r="B1948" s="6" t="s">
        <v>2227</v>
      </c>
      <c r="C1948" s="6" t="s">
        <v>2228</v>
      </c>
      <c r="D1948" s="6" t="s">
        <v>1059</v>
      </c>
      <c r="E1948" s="1">
        <v>2400</v>
      </c>
    </row>
    <row r="1949" spans="1:5" ht="15.6" x14ac:dyDescent="0.25">
      <c r="A1949" s="7" t="s">
        <v>466</v>
      </c>
      <c r="B1949" s="6" t="s">
        <v>2229</v>
      </c>
      <c r="C1949" s="6" t="s">
        <v>2230</v>
      </c>
      <c r="D1949" s="6" t="s">
        <v>537</v>
      </c>
      <c r="E1949" s="1">
        <v>21300</v>
      </c>
    </row>
    <row r="1950" spans="1:5" ht="15.6" x14ac:dyDescent="0.25">
      <c r="A1950" s="7" t="s">
        <v>466</v>
      </c>
      <c r="B1950" s="7" t="s">
        <v>2231</v>
      </c>
      <c r="C1950" s="6" t="s">
        <v>2232</v>
      </c>
      <c r="D1950" s="6" t="s">
        <v>308</v>
      </c>
      <c r="E1950" s="1">
        <v>3435.63</v>
      </c>
    </row>
    <row r="1951" spans="1:5" ht="15.6" x14ac:dyDescent="0.25">
      <c r="A1951" s="7" t="s">
        <v>466</v>
      </c>
      <c r="B1951" s="8"/>
      <c r="C1951" s="6" t="s">
        <v>2233</v>
      </c>
      <c r="D1951" s="6" t="s">
        <v>308</v>
      </c>
      <c r="E1951" s="1">
        <v>6650</v>
      </c>
    </row>
    <row r="1952" spans="1:5" ht="15.6" x14ac:dyDescent="0.25">
      <c r="A1952" s="7" t="s">
        <v>466</v>
      </c>
      <c r="B1952" s="8"/>
      <c r="C1952" s="6" t="s">
        <v>2234</v>
      </c>
      <c r="D1952" s="6" t="s">
        <v>518</v>
      </c>
      <c r="E1952" s="1">
        <v>3150</v>
      </c>
    </row>
    <row r="1953" spans="1:5" ht="15.6" x14ac:dyDescent="0.25">
      <c r="A1953" s="7" t="s">
        <v>466</v>
      </c>
      <c r="B1953" s="8"/>
      <c r="C1953" s="6" t="s">
        <v>2235</v>
      </c>
      <c r="D1953" s="6" t="s">
        <v>518</v>
      </c>
      <c r="E1953" s="1">
        <v>743.75</v>
      </c>
    </row>
    <row r="1954" spans="1:5" ht="15.6" x14ac:dyDescent="0.25">
      <c r="A1954" s="7" t="s">
        <v>466</v>
      </c>
      <c r="B1954" s="8"/>
      <c r="C1954" s="6" t="s">
        <v>2236</v>
      </c>
      <c r="D1954" s="6" t="s">
        <v>518</v>
      </c>
      <c r="E1954" s="1">
        <v>2487.88</v>
      </c>
    </row>
    <row r="1955" spans="1:5" ht="15.6" x14ac:dyDescent="0.25">
      <c r="A1955" s="7" t="s">
        <v>466</v>
      </c>
      <c r="B1955" s="8"/>
      <c r="C1955" s="6" t="s">
        <v>2237</v>
      </c>
      <c r="D1955" s="6" t="s">
        <v>518</v>
      </c>
      <c r="E1955" s="1">
        <v>3850</v>
      </c>
    </row>
    <row r="1956" spans="1:5" ht="15.6" x14ac:dyDescent="0.25">
      <c r="A1956" s="7" t="s">
        <v>466</v>
      </c>
      <c r="B1956" s="8"/>
      <c r="C1956" s="6" t="s">
        <v>2238</v>
      </c>
      <c r="D1956" s="6" t="s">
        <v>518</v>
      </c>
      <c r="E1956" s="1">
        <v>1569</v>
      </c>
    </row>
    <row r="1957" spans="1:5" ht="15.6" x14ac:dyDescent="0.25">
      <c r="A1957" s="7" t="s">
        <v>466</v>
      </c>
      <c r="B1957" s="8"/>
      <c r="C1957" s="6" t="s">
        <v>2239</v>
      </c>
      <c r="D1957" s="6" t="s">
        <v>518</v>
      </c>
      <c r="E1957" s="1">
        <v>1005.75</v>
      </c>
    </row>
    <row r="1958" spans="1:5" ht="15.6" x14ac:dyDescent="0.25">
      <c r="A1958" s="7" t="s">
        <v>466</v>
      </c>
      <c r="B1958" s="8"/>
      <c r="C1958" s="6" t="s">
        <v>2240</v>
      </c>
      <c r="D1958" s="6" t="s">
        <v>308</v>
      </c>
      <c r="E1958" s="1">
        <v>4702</v>
      </c>
    </row>
    <row r="1959" spans="1:5" ht="15.6" x14ac:dyDescent="0.25">
      <c r="A1959" s="7" t="s">
        <v>466</v>
      </c>
      <c r="B1959" s="8"/>
      <c r="C1959" s="6" t="s">
        <v>2241</v>
      </c>
      <c r="D1959" s="6" t="s">
        <v>308</v>
      </c>
      <c r="E1959" s="1">
        <v>1084.75</v>
      </c>
    </row>
    <row r="1960" spans="1:5" ht="15.6" x14ac:dyDescent="0.25">
      <c r="A1960" s="7" t="s">
        <v>466</v>
      </c>
      <c r="B1960" s="8"/>
      <c r="C1960" s="6" t="s">
        <v>2242</v>
      </c>
      <c r="D1960" s="6" t="s">
        <v>422</v>
      </c>
      <c r="E1960" s="1">
        <v>3875</v>
      </c>
    </row>
    <row r="1961" spans="1:5" ht="15.6" x14ac:dyDescent="0.25">
      <c r="A1961" s="7" t="s">
        <v>466</v>
      </c>
      <c r="B1961" s="8"/>
      <c r="C1961" s="6" t="s">
        <v>2243</v>
      </c>
      <c r="D1961" s="6" t="s">
        <v>422</v>
      </c>
      <c r="E1961" s="1">
        <v>3706.83</v>
      </c>
    </row>
    <row r="1962" spans="1:5" ht="15.6" x14ac:dyDescent="0.25">
      <c r="A1962" s="7" t="s">
        <v>466</v>
      </c>
      <c r="B1962" s="8"/>
      <c r="C1962" s="6" t="s">
        <v>2244</v>
      </c>
      <c r="D1962" s="6" t="s">
        <v>308</v>
      </c>
      <c r="E1962" s="1">
        <v>9737.5500000000011</v>
      </c>
    </row>
    <row r="1963" spans="1:5" ht="15.6" x14ac:dyDescent="0.25">
      <c r="A1963" s="7" t="s">
        <v>466</v>
      </c>
      <c r="B1963" s="8"/>
      <c r="C1963" s="6" t="s">
        <v>2245</v>
      </c>
      <c r="D1963" s="6" t="s">
        <v>308</v>
      </c>
      <c r="E1963" s="1">
        <v>13801.41</v>
      </c>
    </row>
    <row r="1964" spans="1:5" ht="15.6" x14ac:dyDescent="0.25">
      <c r="A1964" s="7" t="s">
        <v>466</v>
      </c>
      <c r="B1964" s="8"/>
      <c r="C1964" s="6" t="s">
        <v>2246</v>
      </c>
      <c r="D1964" s="6" t="s">
        <v>308</v>
      </c>
      <c r="E1964" s="1">
        <v>8663.4</v>
      </c>
    </row>
    <row r="1965" spans="1:5" ht="15.6" x14ac:dyDescent="0.25">
      <c r="A1965" s="7" t="s">
        <v>466</v>
      </c>
      <c r="B1965" s="8"/>
      <c r="C1965" s="6" t="s">
        <v>2247</v>
      </c>
      <c r="D1965" s="6" t="s">
        <v>422</v>
      </c>
      <c r="E1965" s="1">
        <v>3211.5</v>
      </c>
    </row>
    <row r="1966" spans="1:5" ht="15.6" x14ac:dyDescent="0.25">
      <c r="A1966" s="7" t="s">
        <v>466</v>
      </c>
      <c r="B1966" s="8"/>
      <c r="C1966" s="6" t="s">
        <v>2248</v>
      </c>
      <c r="D1966" s="6" t="s">
        <v>308</v>
      </c>
      <c r="E1966" s="1">
        <v>300</v>
      </c>
    </row>
    <row r="1967" spans="1:5" ht="15.6" x14ac:dyDescent="0.25">
      <c r="A1967" s="7" t="s">
        <v>466</v>
      </c>
      <c r="B1967" s="9"/>
      <c r="C1967" s="6" t="s">
        <v>2249</v>
      </c>
      <c r="D1967" s="6" t="s">
        <v>308</v>
      </c>
      <c r="E1967" s="1">
        <v>3900</v>
      </c>
    </row>
    <row r="1968" spans="1:5" ht="15.6" x14ac:dyDescent="0.25">
      <c r="A1968" s="7" t="s">
        <v>466</v>
      </c>
      <c r="B1968" s="6" t="s">
        <v>2250</v>
      </c>
      <c r="C1968" s="6" t="s">
        <v>2251</v>
      </c>
      <c r="D1968" s="6" t="s">
        <v>378</v>
      </c>
      <c r="E1968" s="1">
        <v>42263.22</v>
      </c>
    </row>
    <row r="1969" spans="1:5" ht="15.6" x14ac:dyDescent="0.25">
      <c r="A1969" s="7" t="s">
        <v>466</v>
      </c>
      <c r="B1969" s="6" t="s">
        <v>2252</v>
      </c>
      <c r="C1969" s="6" t="s">
        <v>2253</v>
      </c>
      <c r="D1969" s="6" t="s">
        <v>378</v>
      </c>
      <c r="E1969" s="1">
        <v>13601.58</v>
      </c>
    </row>
    <row r="1970" spans="1:5" ht="15.6" x14ac:dyDescent="0.25">
      <c r="A1970" s="7" t="s">
        <v>466</v>
      </c>
      <c r="B1970" s="6" t="s">
        <v>2254</v>
      </c>
      <c r="C1970" s="6" t="s">
        <v>2255</v>
      </c>
      <c r="D1970" s="6" t="s">
        <v>522</v>
      </c>
      <c r="E1970" s="1">
        <v>11756</v>
      </c>
    </row>
    <row r="1971" spans="1:5" ht="15.6" x14ac:dyDescent="0.25">
      <c r="A1971" s="7" t="s">
        <v>466</v>
      </c>
      <c r="B1971" s="6" t="s">
        <v>2256</v>
      </c>
      <c r="C1971" s="6" t="s">
        <v>2257</v>
      </c>
      <c r="D1971" s="6" t="s">
        <v>156</v>
      </c>
      <c r="E1971" s="1">
        <v>340</v>
      </c>
    </row>
    <row r="1972" spans="1:5" ht="15.6" x14ac:dyDescent="0.25">
      <c r="A1972" s="7" t="s">
        <v>466</v>
      </c>
      <c r="B1972" s="7" t="s">
        <v>2258</v>
      </c>
      <c r="C1972" s="7"/>
      <c r="D1972" s="6" t="s">
        <v>165</v>
      </c>
      <c r="E1972" s="1">
        <v>2857.56</v>
      </c>
    </row>
    <row r="1973" spans="1:5" ht="15.6" x14ac:dyDescent="0.25">
      <c r="A1973" s="7" t="s">
        <v>466</v>
      </c>
      <c r="B1973" s="9"/>
      <c r="C1973" s="9"/>
      <c r="D1973" s="6" t="s">
        <v>58</v>
      </c>
      <c r="E1973" s="1">
        <v>137759.46</v>
      </c>
    </row>
    <row r="1974" spans="1:5" ht="15.6" x14ac:dyDescent="0.25">
      <c r="A1974" s="7" t="s">
        <v>466</v>
      </c>
      <c r="B1974" s="7" t="s">
        <v>2259</v>
      </c>
      <c r="C1974" s="6" t="s">
        <v>2260</v>
      </c>
      <c r="D1974" s="6" t="s">
        <v>522</v>
      </c>
      <c r="E1974" s="1">
        <v>127796.77</v>
      </c>
    </row>
    <row r="1975" spans="1:5" ht="15.6" x14ac:dyDescent="0.25">
      <c r="A1975" s="7" t="s">
        <v>466</v>
      </c>
      <c r="B1975" s="8"/>
      <c r="C1975" s="6" t="s">
        <v>2261</v>
      </c>
      <c r="D1975" s="6" t="s">
        <v>522</v>
      </c>
      <c r="E1975" s="1">
        <v>62036.58</v>
      </c>
    </row>
    <row r="1976" spans="1:5" ht="15.6" x14ac:dyDescent="0.25">
      <c r="A1976" s="7" t="s">
        <v>466</v>
      </c>
      <c r="B1976" s="8"/>
      <c r="C1976" s="6" t="s">
        <v>2262</v>
      </c>
      <c r="D1976" s="6" t="s">
        <v>522</v>
      </c>
      <c r="E1976" s="1">
        <v>328401.41000000003</v>
      </c>
    </row>
    <row r="1977" spans="1:5" ht="15.6" x14ac:dyDescent="0.25">
      <c r="A1977" s="7" t="s">
        <v>466</v>
      </c>
      <c r="B1977" s="8"/>
      <c r="C1977" s="6" t="s">
        <v>2263</v>
      </c>
      <c r="D1977" s="6" t="s">
        <v>522</v>
      </c>
      <c r="E1977" s="1">
        <v>271793.39</v>
      </c>
    </row>
    <row r="1978" spans="1:5" ht="15.6" x14ac:dyDescent="0.25">
      <c r="A1978" s="7" t="s">
        <v>466</v>
      </c>
      <c r="B1978" s="9"/>
      <c r="C1978" s="6" t="s">
        <v>2264</v>
      </c>
      <c r="D1978" s="6" t="s">
        <v>522</v>
      </c>
      <c r="E1978" s="1">
        <v>10317</v>
      </c>
    </row>
    <row r="1979" spans="1:5" ht="15.6" x14ac:dyDescent="0.25">
      <c r="A1979" s="7" t="s">
        <v>466</v>
      </c>
      <c r="B1979" s="7" t="s">
        <v>2265</v>
      </c>
      <c r="C1979" s="6" t="s">
        <v>2266</v>
      </c>
      <c r="D1979" s="6" t="s">
        <v>522</v>
      </c>
      <c r="E1979" s="1">
        <v>33462.239999999998</v>
      </c>
    </row>
    <row r="1980" spans="1:5" ht="15.6" x14ac:dyDescent="0.25">
      <c r="A1980" s="7" t="s">
        <v>466</v>
      </c>
      <c r="B1980" s="8"/>
      <c r="C1980" s="6" t="s">
        <v>2267</v>
      </c>
      <c r="D1980" s="6" t="s">
        <v>522</v>
      </c>
      <c r="E1980" s="1">
        <v>103070.07</v>
      </c>
    </row>
    <row r="1981" spans="1:5" ht="15.6" x14ac:dyDescent="0.25">
      <c r="A1981" s="7" t="s">
        <v>466</v>
      </c>
      <c r="B1981" s="8"/>
      <c r="C1981" s="6" t="s">
        <v>2268</v>
      </c>
      <c r="D1981" s="6" t="s">
        <v>522</v>
      </c>
      <c r="E1981" s="1">
        <v>41159.760000000002</v>
      </c>
    </row>
    <row r="1982" spans="1:5" ht="15.6" x14ac:dyDescent="0.25">
      <c r="A1982" s="7" t="s">
        <v>466</v>
      </c>
      <c r="B1982" s="8"/>
      <c r="C1982" s="6" t="s">
        <v>2269</v>
      </c>
      <c r="D1982" s="6" t="s">
        <v>522</v>
      </c>
      <c r="E1982" s="1">
        <v>700</v>
      </c>
    </row>
    <row r="1983" spans="1:5" ht="15.6" x14ac:dyDescent="0.25">
      <c r="A1983" s="7" t="s">
        <v>466</v>
      </c>
      <c r="B1983" s="8"/>
      <c r="C1983" s="6" t="s">
        <v>2270</v>
      </c>
      <c r="D1983" s="6" t="s">
        <v>522</v>
      </c>
      <c r="E1983" s="1">
        <v>751</v>
      </c>
    </row>
    <row r="1984" spans="1:5" ht="15.6" x14ac:dyDescent="0.25">
      <c r="A1984" s="7" t="s">
        <v>466</v>
      </c>
      <c r="B1984" s="9"/>
      <c r="C1984" s="6" t="s">
        <v>2271</v>
      </c>
      <c r="D1984" s="6" t="s">
        <v>522</v>
      </c>
      <c r="E1984" s="1">
        <v>8878</v>
      </c>
    </row>
    <row r="1985" spans="1:5" ht="15.6" x14ac:dyDescent="0.25">
      <c r="A1985" s="7" t="s">
        <v>466</v>
      </c>
      <c r="B1985" s="7" t="s">
        <v>2272</v>
      </c>
      <c r="C1985" s="6" t="s">
        <v>2273</v>
      </c>
      <c r="D1985" s="6" t="s">
        <v>76</v>
      </c>
      <c r="E1985" s="1">
        <v>192.1</v>
      </c>
    </row>
    <row r="1986" spans="1:5" ht="15.6" x14ac:dyDescent="0.25">
      <c r="A1986" s="7" t="s">
        <v>466</v>
      </c>
      <c r="B1986" s="8"/>
      <c r="C1986" s="6" t="s">
        <v>2274</v>
      </c>
      <c r="D1986" s="6" t="s">
        <v>76</v>
      </c>
      <c r="E1986" s="1">
        <v>135.75</v>
      </c>
    </row>
    <row r="1987" spans="1:5" ht="15.6" x14ac:dyDescent="0.25">
      <c r="A1987" s="7" t="s">
        <v>466</v>
      </c>
      <c r="B1987" s="9"/>
      <c r="C1987" s="6"/>
      <c r="D1987" s="6" t="s">
        <v>76</v>
      </c>
      <c r="E1987" s="1">
        <v>94.5</v>
      </c>
    </row>
    <row r="1988" spans="1:5" ht="15.6" x14ac:dyDescent="0.25">
      <c r="A1988" s="7" t="s">
        <v>466</v>
      </c>
      <c r="B1988" s="7" t="s">
        <v>148</v>
      </c>
      <c r="C1988" s="7"/>
      <c r="D1988" s="6" t="s">
        <v>177</v>
      </c>
      <c r="E1988" s="1">
        <v>505.99</v>
      </c>
    </row>
    <row r="1989" spans="1:5" ht="15.6" x14ac:dyDescent="0.25">
      <c r="A1989" s="7" t="s">
        <v>466</v>
      </c>
      <c r="B1989" s="8"/>
      <c r="C1989" s="8"/>
      <c r="D1989" s="6" t="s">
        <v>14</v>
      </c>
      <c r="E1989" s="1">
        <v>683.16</v>
      </c>
    </row>
    <row r="1990" spans="1:5" ht="15.6" x14ac:dyDescent="0.25">
      <c r="A1990" s="7" t="s">
        <v>466</v>
      </c>
      <c r="B1990" s="8"/>
      <c r="C1990" s="8"/>
      <c r="D1990" s="6" t="s">
        <v>116</v>
      </c>
      <c r="E1990" s="1">
        <v>57.910000000000004</v>
      </c>
    </row>
    <row r="1991" spans="1:5" ht="15.6" x14ac:dyDescent="0.25">
      <c r="A1991" s="7" t="s">
        <v>466</v>
      </c>
      <c r="B1991" s="8"/>
      <c r="C1991" s="8"/>
      <c r="D1991" s="6" t="s">
        <v>495</v>
      </c>
      <c r="E1991" s="1">
        <v>199.99</v>
      </c>
    </row>
    <row r="1992" spans="1:5" ht="15.6" x14ac:dyDescent="0.25">
      <c r="A1992" s="7" t="s">
        <v>466</v>
      </c>
      <c r="B1992" s="8"/>
      <c r="C1992" s="8"/>
      <c r="D1992" s="6" t="s">
        <v>75</v>
      </c>
      <c r="E1992" s="1">
        <v>205.70000000000002</v>
      </c>
    </row>
    <row r="1993" spans="1:5" ht="15.6" x14ac:dyDescent="0.25">
      <c r="A1993" s="7" t="s">
        <v>466</v>
      </c>
      <c r="B1993" s="8"/>
      <c r="C1993" s="8"/>
      <c r="D1993" s="6" t="s">
        <v>76</v>
      </c>
      <c r="E1993" s="1">
        <v>565.59</v>
      </c>
    </row>
    <row r="1994" spans="1:5" ht="15.6" x14ac:dyDescent="0.25">
      <c r="A1994" s="7" t="s">
        <v>466</v>
      </c>
      <c r="B1994" s="8"/>
      <c r="C1994" s="8"/>
      <c r="D1994" s="6" t="s">
        <v>67</v>
      </c>
      <c r="E1994" s="1">
        <v>1296.5</v>
      </c>
    </row>
    <row r="1995" spans="1:5" ht="15.6" x14ac:dyDescent="0.25">
      <c r="A1995" s="7" t="s">
        <v>466</v>
      </c>
      <c r="B1995" s="9"/>
      <c r="C1995" s="9"/>
      <c r="D1995" s="6" t="s">
        <v>214</v>
      </c>
      <c r="E1995" s="1">
        <v>195.04</v>
      </c>
    </row>
    <row r="1996" spans="1:5" ht="15.6" x14ac:dyDescent="0.25">
      <c r="A1996" s="7" t="s">
        <v>466</v>
      </c>
      <c r="B1996" s="7" t="s">
        <v>2275</v>
      </c>
      <c r="C1996" s="6" t="s">
        <v>2276</v>
      </c>
      <c r="D1996" s="6" t="s">
        <v>378</v>
      </c>
      <c r="E1996" s="1">
        <v>148333.08000000002</v>
      </c>
    </row>
    <row r="1997" spans="1:5" ht="15.6" x14ac:dyDescent="0.25">
      <c r="A1997" s="7" t="s">
        <v>466</v>
      </c>
      <c r="B1997" s="9"/>
      <c r="C1997" s="6" t="s">
        <v>2277</v>
      </c>
      <c r="D1997" s="6" t="s">
        <v>378</v>
      </c>
      <c r="E1997" s="1">
        <v>3686</v>
      </c>
    </row>
    <row r="1998" spans="1:5" ht="15.6" x14ac:dyDescent="0.25">
      <c r="A1998" s="7" t="s">
        <v>466</v>
      </c>
      <c r="B1998" s="6" t="s">
        <v>2278</v>
      </c>
      <c r="C1998" s="6" t="s">
        <v>2279</v>
      </c>
      <c r="D1998" s="6" t="s">
        <v>378</v>
      </c>
      <c r="E1998" s="1">
        <v>9285.43</v>
      </c>
    </row>
    <row r="1999" spans="1:5" ht="15.6" x14ac:dyDescent="0.25">
      <c r="A1999" s="7" t="s">
        <v>466</v>
      </c>
      <c r="B1999" s="7" t="s">
        <v>2280</v>
      </c>
      <c r="C1999" s="6" t="s">
        <v>2281</v>
      </c>
      <c r="D1999" s="6" t="s">
        <v>75</v>
      </c>
      <c r="E1999" s="1">
        <v>56.45</v>
      </c>
    </row>
    <row r="2000" spans="1:5" ht="15.6" x14ac:dyDescent="0.25">
      <c r="A2000" s="7" t="s">
        <v>466</v>
      </c>
      <c r="B2000" s="9"/>
      <c r="C2000" s="6"/>
      <c r="D2000" s="6" t="s">
        <v>75</v>
      </c>
      <c r="E2000" s="1">
        <v>-0.01</v>
      </c>
    </row>
    <row r="2001" spans="1:5" ht="15.6" x14ac:dyDescent="0.25">
      <c r="A2001" s="7" t="s">
        <v>466</v>
      </c>
      <c r="B2001" s="6" t="s">
        <v>2282</v>
      </c>
      <c r="C2001" s="6"/>
      <c r="D2001" s="6" t="s">
        <v>443</v>
      </c>
      <c r="E2001" s="1">
        <v>1000</v>
      </c>
    </row>
    <row r="2002" spans="1:5" ht="15.6" x14ac:dyDescent="0.25">
      <c r="A2002" s="7" t="s">
        <v>466</v>
      </c>
      <c r="B2002" s="6" t="s">
        <v>2283</v>
      </c>
      <c r="C2002" s="6" t="s">
        <v>2284</v>
      </c>
      <c r="D2002" s="6" t="s">
        <v>14</v>
      </c>
      <c r="E2002" s="1">
        <v>270</v>
      </c>
    </row>
    <row r="2003" spans="1:5" ht="15.6" x14ac:dyDescent="0.25">
      <c r="A2003" s="7" t="s">
        <v>466</v>
      </c>
      <c r="B2003" s="7" t="s">
        <v>2285</v>
      </c>
      <c r="C2003" s="6" t="s">
        <v>2286</v>
      </c>
      <c r="D2003" s="6" t="s">
        <v>443</v>
      </c>
      <c r="E2003" s="1">
        <v>2650</v>
      </c>
    </row>
    <row r="2004" spans="1:5" ht="15.6" x14ac:dyDescent="0.25">
      <c r="A2004" s="7" t="s">
        <v>466</v>
      </c>
      <c r="B2004" s="8"/>
      <c r="C2004" s="6" t="s">
        <v>2287</v>
      </c>
      <c r="D2004" s="6" t="s">
        <v>443</v>
      </c>
      <c r="E2004" s="1">
        <v>200</v>
      </c>
    </row>
    <row r="2005" spans="1:5" ht="15.6" x14ac:dyDescent="0.25">
      <c r="A2005" s="7" t="s">
        <v>466</v>
      </c>
      <c r="B2005" s="8"/>
      <c r="C2005" s="6" t="s">
        <v>2288</v>
      </c>
      <c r="D2005" s="6" t="s">
        <v>443</v>
      </c>
      <c r="E2005" s="1">
        <v>450</v>
      </c>
    </row>
    <row r="2006" spans="1:5" ht="15.6" x14ac:dyDescent="0.25">
      <c r="A2006" s="7" t="s">
        <v>466</v>
      </c>
      <c r="B2006" s="9"/>
      <c r="C2006" s="6"/>
      <c r="D2006" s="6" t="s">
        <v>443</v>
      </c>
      <c r="E2006" s="1">
        <v>1460</v>
      </c>
    </row>
    <row r="2007" spans="1:5" ht="15.6" x14ac:dyDescent="0.25">
      <c r="A2007" s="7" t="s">
        <v>466</v>
      </c>
      <c r="B2007" s="6" t="s">
        <v>149</v>
      </c>
      <c r="C2007" s="6"/>
      <c r="D2007" s="6" t="s">
        <v>80</v>
      </c>
      <c r="E2007" s="1">
        <v>10456.83</v>
      </c>
    </row>
    <row r="2008" spans="1:5" ht="15.6" x14ac:dyDescent="0.25">
      <c r="A2008" s="7" t="s">
        <v>466</v>
      </c>
      <c r="B2008" s="6" t="s">
        <v>2289</v>
      </c>
      <c r="C2008" s="6" t="s">
        <v>2290</v>
      </c>
      <c r="D2008" s="6" t="s">
        <v>76</v>
      </c>
      <c r="E2008" s="1">
        <v>657.62</v>
      </c>
    </row>
    <row r="2009" spans="1:5" ht="15.6" x14ac:dyDescent="0.25">
      <c r="A2009" s="7" t="s">
        <v>466</v>
      </c>
      <c r="B2009" s="6" t="s">
        <v>2291</v>
      </c>
      <c r="C2009" s="6" t="s">
        <v>2292</v>
      </c>
      <c r="D2009" s="6" t="s">
        <v>980</v>
      </c>
      <c r="E2009" s="1">
        <v>69408.800000000003</v>
      </c>
    </row>
    <row r="2010" spans="1:5" ht="15.6" x14ac:dyDescent="0.25">
      <c r="A2010" s="7" t="s">
        <v>466</v>
      </c>
      <c r="B2010" s="6" t="s">
        <v>2293</v>
      </c>
      <c r="C2010" s="6" t="s">
        <v>2294</v>
      </c>
      <c r="D2010" s="6" t="s">
        <v>308</v>
      </c>
      <c r="E2010" s="1">
        <v>981578</v>
      </c>
    </row>
    <row r="2011" spans="1:5" ht="15.6" x14ac:dyDescent="0.25">
      <c r="A2011" s="7" t="s">
        <v>466</v>
      </c>
      <c r="B2011" s="6" t="s">
        <v>2295</v>
      </c>
      <c r="C2011" s="6" t="s">
        <v>2296</v>
      </c>
      <c r="D2011" s="6" t="s">
        <v>601</v>
      </c>
      <c r="E2011" s="1">
        <v>180549.21</v>
      </c>
    </row>
    <row r="2012" spans="1:5" ht="15.6" x14ac:dyDescent="0.25">
      <c r="A2012" s="7" t="s">
        <v>466</v>
      </c>
      <c r="B2012" s="7" t="s">
        <v>2297</v>
      </c>
      <c r="C2012" s="6" t="s">
        <v>2298</v>
      </c>
      <c r="D2012" s="6" t="s">
        <v>104</v>
      </c>
      <c r="E2012" s="1">
        <v>81017.759999999995</v>
      </c>
    </row>
    <row r="2013" spans="1:5" ht="15.6" x14ac:dyDescent="0.25">
      <c r="A2013" s="7" t="s">
        <v>466</v>
      </c>
      <c r="B2013" s="9"/>
      <c r="C2013" s="6" t="s">
        <v>2299</v>
      </c>
      <c r="D2013" s="6" t="s">
        <v>104</v>
      </c>
      <c r="E2013" s="1">
        <v>38838.49</v>
      </c>
    </row>
    <row r="2014" spans="1:5" ht="15.6" x14ac:dyDescent="0.25">
      <c r="A2014" s="7" t="s">
        <v>466</v>
      </c>
      <c r="B2014" s="7" t="s">
        <v>2300</v>
      </c>
      <c r="C2014" s="6" t="s">
        <v>2301</v>
      </c>
      <c r="D2014" s="6" t="s">
        <v>122</v>
      </c>
      <c r="E2014" s="1">
        <v>218217.52000000002</v>
      </c>
    </row>
    <row r="2015" spans="1:5" ht="15.6" x14ac:dyDescent="0.25">
      <c r="A2015" s="7" t="s">
        <v>466</v>
      </c>
      <c r="B2015" s="9"/>
      <c r="C2015" s="6"/>
      <c r="D2015" s="6" t="s">
        <v>122</v>
      </c>
      <c r="E2015" s="1">
        <v>0</v>
      </c>
    </row>
    <row r="2016" spans="1:5" ht="15.6" x14ac:dyDescent="0.25">
      <c r="A2016" s="7" t="s">
        <v>466</v>
      </c>
      <c r="B2016" s="7" t="s">
        <v>2302</v>
      </c>
      <c r="C2016" s="7"/>
      <c r="D2016" s="6" t="s">
        <v>122</v>
      </c>
      <c r="E2016" s="1">
        <v>87788.94</v>
      </c>
    </row>
    <row r="2017" spans="1:5" ht="15.6" x14ac:dyDescent="0.25">
      <c r="A2017" s="7" t="s">
        <v>466</v>
      </c>
      <c r="B2017" s="8"/>
      <c r="C2017" s="8"/>
      <c r="D2017" s="6" t="s">
        <v>165</v>
      </c>
      <c r="E2017" s="1">
        <v>37108.160000000003</v>
      </c>
    </row>
    <row r="2018" spans="1:5" ht="15.6" x14ac:dyDescent="0.25">
      <c r="A2018" s="7" t="s">
        <v>466</v>
      </c>
      <c r="B2018" s="9"/>
      <c r="C2018" s="9"/>
      <c r="D2018" s="6" t="s">
        <v>58</v>
      </c>
      <c r="E2018" s="1">
        <v>515520.5</v>
      </c>
    </row>
    <row r="2019" spans="1:5" ht="15.6" x14ac:dyDescent="0.25">
      <c r="A2019" s="7" t="s">
        <v>466</v>
      </c>
      <c r="B2019" s="7" t="s">
        <v>2303</v>
      </c>
      <c r="C2019" s="6" t="s">
        <v>2304</v>
      </c>
      <c r="D2019" s="6" t="s">
        <v>522</v>
      </c>
      <c r="E2019" s="1">
        <v>21947.95</v>
      </c>
    </row>
    <row r="2020" spans="1:5" ht="15.6" x14ac:dyDescent="0.25">
      <c r="A2020" s="7" t="s">
        <v>466</v>
      </c>
      <c r="B2020" s="8"/>
      <c r="C2020" s="6" t="s">
        <v>2305</v>
      </c>
      <c r="D2020" s="6" t="s">
        <v>522</v>
      </c>
      <c r="E2020" s="1">
        <v>209578.71</v>
      </c>
    </row>
    <row r="2021" spans="1:5" ht="15.6" x14ac:dyDescent="0.25">
      <c r="A2021" s="7" t="s">
        <v>466</v>
      </c>
      <c r="B2021" s="8"/>
      <c r="C2021" s="6" t="s">
        <v>2306</v>
      </c>
      <c r="D2021" s="6" t="s">
        <v>522</v>
      </c>
      <c r="E2021" s="1">
        <v>361480.36</v>
      </c>
    </row>
    <row r="2022" spans="1:5" ht="15.6" x14ac:dyDescent="0.25">
      <c r="A2022" s="7" t="s">
        <v>466</v>
      </c>
      <c r="B2022" s="9"/>
      <c r="C2022" s="6" t="s">
        <v>2307</v>
      </c>
      <c r="D2022" s="6" t="s">
        <v>522</v>
      </c>
      <c r="E2022" s="1">
        <v>657</v>
      </c>
    </row>
    <row r="2023" spans="1:5" ht="15.6" x14ac:dyDescent="0.25">
      <c r="A2023" s="7" t="s">
        <v>466</v>
      </c>
      <c r="B2023" s="6" t="s">
        <v>2308</v>
      </c>
      <c r="C2023" s="6" t="s">
        <v>2309</v>
      </c>
      <c r="D2023" s="6" t="s">
        <v>177</v>
      </c>
      <c r="E2023" s="1">
        <v>4068</v>
      </c>
    </row>
    <row r="2024" spans="1:5" ht="15.6" x14ac:dyDescent="0.25">
      <c r="A2024" s="7" t="s">
        <v>466</v>
      </c>
      <c r="B2024" s="6" t="s">
        <v>158</v>
      </c>
      <c r="C2024" s="6"/>
      <c r="D2024" s="6" t="s">
        <v>23</v>
      </c>
      <c r="E2024" s="1">
        <v>31710.09</v>
      </c>
    </row>
    <row r="2025" spans="1:5" ht="15.6" x14ac:dyDescent="0.25">
      <c r="A2025" s="7" t="s">
        <v>466</v>
      </c>
      <c r="B2025" s="6" t="s">
        <v>2310</v>
      </c>
      <c r="C2025" s="6" t="s">
        <v>2311</v>
      </c>
      <c r="D2025" s="6" t="s">
        <v>378</v>
      </c>
      <c r="E2025" s="1">
        <v>588820.5</v>
      </c>
    </row>
    <row r="2026" spans="1:5" ht="15.6" x14ac:dyDescent="0.25">
      <c r="A2026" s="7" t="s">
        <v>466</v>
      </c>
      <c r="B2026" s="7" t="s">
        <v>2312</v>
      </c>
      <c r="C2026" s="6" t="s">
        <v>2313</v>
      </c>
      <c r="D2026" s="6" t="s">
        <v>122</v>
      </c>
      <c r="E2026" s="1">
        <v>878517.34</v>
      </c>
    </row>
    <row r="2027" spans="1:5" ht="15.6" x14ac:dyDescent="0.25">
      <c r="A2027" s="7" t="s">
        <v>466</v>
      </c>
      <c r="B2027" s="9"/>
      <c r="C2027" s="6"/>
      <c r="D2027" s="6" t="s">
        <v>122</v>
      </c>
      <c r="E2027" s="1">
        <v>0</v>
      </c>
    </row>
    <row r="2028" spans="1:5" ht="15.6" x14ac:dyDescent="0.25">
      <c r="A2028" s="7" t="s">
        <v>466</v>
      </c>
      <c r="B2028" s="7" t="s">
        <v>2314</v>
      </c>
      <c r="C2028" s="6" t="s">
        <v>2315</v>
      </c>
      <c r="D2028" s="6" t="s">
        <v>537</v>
      </c>
      <c r="E2028" s="1">
        <v>22400</v>
      </c>
    </row>
    <row r="2029" spans="1:5" ht="15.6" x14ac:dyDescent="0.25">
      <c r="A2029" s="7" t="s">
        <v>466</v>
      </c>
      <c r="B2029" s="9"/>
      <c r="C2029" s="6" t="s">
        <v>2316</v>
      </c>
      <c r="D2029" s="6" t="s">
        <v>537</v>
      </c>
      <c r="E2029" s="1">
        <v>33275</v>
      </c>
    </row>
    <row r="2030" spans="1:5" ht="15.6" x14ac:dyDescent="0.25">
      <c r="A2030" s="7" t="s">
        <v>466</v>
      </c>
      <c r="B2030" s="6" t="s">
        <v>2317</v>
      </c>
      <c r="C2030" s="6"/>
      <c r="D2030" s="6" t="s">
        <v>1020</v>
      </c>
      <c r="E2030" s="1">
        <v>40275.81</v>
      </c>
    </row>
    <row r="2031" spans="1:5" ht="15.6" x14ac:dyDescent="0.25">
      <c r="A2031" s="7" t="s">
        <v>466</v>
      </c>
      <c r="B2031" s="6" t="s">
        <v>2318</v>
      </c>
      <c r="C2031" s="6" t="s">
        <v>2319</v>
      </c>
      <c r="D2031" s="6" t="s">
        <v>570</v>
      </c>
      <c r="E2031" s="1">
        <v>699.5</v>
      </c>
    </row>
    <row r="2032" spans="1:5" ht="15.6" x14ac:dyDescent="0.25">
      <c r="A2032" s="7" t="s">
        <v>466</v>
      </c>
      <c r="B2032" s="6" t="s">
        <v>2320</v>
      </c>
      <c r="C2032" s="6"/>
      <c r="D2032" s="6" t="s">
        <v>601</v>
      </c>
      <c r="E2032" s="1">
        <v>1085.5</v>
      </c>
    </row>
    <row r="2033" spans="1:5" ht="15.6" x14ac:dyDescent="0.25">
      <c r="A2033" s="7" t="s">
        <v>466</v>
      </c>
      <c r="B2033" s="6" t="s">
        <v>2321</v>
      </c>
      <c r="C2033" s="6"/>
      <c r="D2033" s="6" t="s">
        <v>14</v>
      </c>
      <c r="E2033" s="1">
        <v>4716</v>
      </c>
    </row>
    <row r="2034" spans="1:5" ht="15.6" x14ac:dyDescent="0.25">
      <c r="A2034" s="7" t="s">
        <v>466</v>
      </c>
      <c r="B2034" s="6" t="s">
        <v>2322</v>
      </c>
      <c r="C2034" s="6"/>
      <c r="D2034" s="6" t="s">
        <v>177</v>
      </c>
      <c r="E2034" s="1">
        <v>106</v>
      </c>
    </row>
    <row r="2035" spans="1:5" ht="15.6" x14ac:dyDescent="0.25">
      <c r="A2035" s="7" t="s">
        <v>466</v>
      </c>
      <c r="B2035" s="6" t="s">
        <v>2323</v>
      </c>
      <c r="C2035" s="6" t="s">
        <v>2324</v>
      </c>
      <c r="D2035" s="6" t="s">
        <v>177</v>
      </c>
      <c r="E2035" s="1">
        <v>2388</v>
      </c>
    </row>
    <row r="2036" spans="1:5" ht="15.6" x14ac:dyDescent="0.25">
      <c r="A2036" s="7" t="s">
        <v>466</v>
      </c>
      <c r="B2036" s="7" t="s">
        <v>2325</v>
      </c>
      <c r="C2036" s="6" t="s">
        <v>2326</v>
      </c>
      <c r="D2036" s="6" t="s">
        <v>56</v>
      </c>
      <c r="E2036" s="1">
        <v>750.5</v>
      </c>
    </row>
    <row r="2037" spans="1:5" ht="15.6" x14ac:dyDescent="0.25">
      <c r="A2037" s="7" t="s">
        <v>466</v>
      </c>
      <c r="B2037" s="8"/>
      <c r="C2037" s="6" t="s">
        <v>2327</v>
      </c>
      <c r="D2037" s="6" t="s">
        <v>56</v>
      </c>
      <c r="E2037" s="1">
        <v>1125.75</v>
      </c>
    </row>
    <row r="2038" spans="1:5" ht="15.6" x14ac:dyDescent="0.25">
      <c r="A2038" s="7" t="s">
        <v>466</v>
      </c>
      <c r="B2038" s="9"/>
      <c r="C2038" s="6" t="s">
        <v>2328</v>
      </c>
      <c r="D2038" s="6" t="s">
        <v>56</v>
      </c>
      <c r="E2038" s="1">
        <v>750.5</v>
      </c>
    </row>
    <row r="2039" spans="1:5" ht="15.6" x14ac:dyDescent="0.25">
      <c r="A2039" s="7" t="s">
        <v>466</v>
      </c>
      <c r="B2039" s="6" t="s">
        <v>2329</v>
      </c>
      <c r="C2039" s="6" t="s">
        <v>2330</v>
      </c>
      <c r="D2039" s="6" t="s">
        <v>570</v>
      </c>
      <c r="E2039" s="1">
        <v>260</v>
      </c>
    </row>
    <row r="2040" spans="1:5" ht="15.6" x14ac:dyDescent="0.25">
      <c r="A2040" s="7" t="s">
        <v>466</v>
      </c>
      <c r="B2040" s="6" t="s">
        <v>2331</v>
      </c>
      <c r="C2040" s="6" t="s">
        <v>2332</v>
      </c>
      <c r="D2040" s="6" t="s">
        <v>518</v>
      </c>
      <c r="E2040" s="1">
        <v>2250</v>
      </c>
    </row>
    <row r="2041" spans="1:5" ht="15.6" x14ac:dyDescent="0.25">
      <c r="A2041" s="7" t="s">
        <v>466</v>
      </c>
      <c r="B2041" s="6" t="s">
        <v>2333</v>
      </c>
      <c r="C2041" s="6" t="s">
        <v>2334</v>
      </c>
      <c r="D2041" s="6" t="s">
        <v>378</v>
      </c>
      <c r="E2041" s="1">
        <v>52176.6</v>
      </c>
    </row>
    <row r="2042" spans="1:5" ht="15.6" x14ac:dyDescent="0.25">
      <c r="A2042" s="7" t="s">
        <v>466</v>
      </c>
      <c r="B2042" s="7" t="s">
        <v>2335</v>
      </c>
      <c r="C2042" s="6" t="s">
        <v>2336</v>
      </c>
      <c r="D2042" s="6" t="s">
        <v>76</v>
      </c>
      <c r="E2042" s="1">
        <v>274.47000000000003</v>
      </c>
    </row>
    <row r="2043" spans="1:5" ht="15.6" x14ac:dyDescent="0.25">
      <c r="A2043" s="7" t="s">
        <v>466</v>
      </c>
      <c r="B2043" s="8"/>
      <c r="C2043" s="6" t="s">
        <v>2337</v>
      </c>
      <c r="D2043" s="6" t="s">
        <v>21</v>
      </c>
      <c r="E2043" s="1">
        <v>124</v>
      </c>
    </row>
    <row r="2044" spans="1:5" ht="15.6" x14ac:dyDescent="0.25">
      <c r="A2044" s="7" t="s">
        <v>466</v>
      </c>
      <c r="B2044" s="8"/>
      <c r="C2044" s="6" t="s">
        <v>2338</v>
      </c>
      <c r="D2044" s="6" t="s">
        <v>214</v>
      </c>
      <c r="E2044" s="1">
        <v>124</v>
      </c>
    </row>
    <row r="2045" spans="1:5" ht="15.6" x14ac:dyDescent="0.25">
      <c r="A2045" s="7" t="s">
        <v>466</v>
      </c>
      <c r="B2045" s="8"/>
      <c r="C2045" s="6" t="s">
        <v>2339</v>
      </c>
      <c r="D2045" s="6" t="s">
        <v>214</v>
      </c>
      <c r="E2045" s="1">
        <v>1858.83</v>
      </c>
    </row>
    <row r="2046" spans="1:5" ht="15.6" x14ac:dyDescent="0.25">
      <c r="A2046" s="7" t="s">
        <v>466</v>
      </c>
      <c r="B2046" s="9"/>
      <c r="C2046" s="6"/>
      <c r="D2046" s="6" t="s">
        <v>76</v>
      </c>
      <c r="E2046" s="1">
        <v>-1.27</v>
      </c>
    </row>
    <row r="2047" spans="1:5" ht="15.6" x14ac:dyDescent="0.25">
      <c r="A2047" s="7" t="s">
        <v>466</v>
      </c>
      <c r="B2047" s="6" t="s">
        <v>2340</v>
      </c>
      <c r="C2047" s="6"/>
      <c r="D2047" s="6" t="s">
        <v>421</v>
      </c>
      <c r="E2047" s="1">
        <v>1900</v>
      </c>
    </row>
    <row r="2048" spans="1:5" ht="15.6" x14ac:dyDescent="0.25">
      <c r="A2048" s="7" t="s">
        <v>466</v>
      </c>
      <c r="B2048" s="6" t="s">
        <v>2341</v>
      </c>
      <c r="C2048" s="6" t="s">
        <v>2342</v>
      </c>
      <c r="D2048" s="6" t="s">
        <v>537</v>
      </c>
      <c r="E2048" s="1">
        <v>22750</v>
      </c>
    </row>
    <row r="2049" spans="1:5" ht="15.6" x14ac:dyDescent="0.25">
      <c r="A2049" s="7" t="s">
        <v>466</v>
      </c>
      <c r="B2049" s="7" t="s">
        <v>2343</v>
      </c>
      <c r="C2049" s="6" t="s">
        <v>2344</v>
      </c>
      <c r="D2049" s="6" t="s">
        <v>570</v>
      </c>
      <c r="E2049" s="1">
        <v>8567.98</v>
      </c>
    </row>
    <row r="2050" spans="1:5" ht="15.6" x14ac:dyDescent="0.25">
      <c r="A2050" s="7" t="s">
        <v>466</v>
      </c>
      <c r="B2050" s="8"/>
      <c r="C2050" s="6" t="s">
        <v>2345</v>
      </c>
      <c r="D2050" s="6" t="s">
        <v>570</v>
      </c>
      <c r="E2050" s="1">
        <v>31295.97</v>
      </c>
    </row>
    <row r="2051" spans="1:5" ht="15.6" x14ac:dyDescent="0.25">
      <c r="A2051" s="7" t="s">
        <v>466</v>
      </c>
      <c r="B2051" s="8"/>
      <c r="C2051" s="6" t="s">
        <v>2346</v>
      </c>
      <c r="D2051" s="6" t="s">
        <v>570</v>
      </c>
      <c r="E2051" s="1">
        <v>80667.25</v>
      </c>
    </row>
    <row r="2052" spans="1:5" ht="15.6" x14ac:dyDescent="0.25">
      <c r="A2052" s="7" t="s">
        <v>466</v>
      </c>
      <c r="B2052" s="8"/>
      <c r="C2052" s="6" t="s">
        <v>2347</v>
      </c>
      <c r="D2052" s="6" t="s">
        <v>570</v>
      </c>
      <c r="E2052" s="1">
        <v>10419.76</v>
      </c>
    </row>
    <row r="2053" spans="1:5" ht="15.6" x14ac:dyDescent="0.25">
      <c r="A2053" s="7" t="s">
        <v>466</v>
      </c>
      <c r="B2053" s="9"/>
      <c r="C2053" s="6" t="s">
        <v>2348</v>
      </c>
      <c r="D2053" s="6" t="s">
        <v>570</v>
      </c>
      <c r="E2053" s="1">
        <v>8584.86</v>
      </c>
    </row>
    <row r="2054" spans="1:5" ht="15.6" x14ac:dyDescent="0.25">
      <c r="A2054" s="7" t="s">
        <v>466</v>
      </c>
      <c r="B2054" s="6" t="s">
        <v>2349</v>
      </c>
      <c r="C2054" s="6"/>
      <c r="D2054" s="6" t="s">
        <v>601</v>
      </c>
      <c r="E2054" s="1">
        <v>1672.5</v>
      </c>
    </row>
    <row r="2055" spans="1:5" ht="15.6" x14ac:dyDescent="0.25">
      <c r="A2055" s="7" t="s">
        <v>466</v>
      </c>
      <c r="B2055" s="7" t="s">
        <v>163</v>
      </c>
      <c r="C2055" s="7" t="s">
        <v>164</v>
      </c>
      <c r="D2055" s="6" t="s">
        <v>165</v>
      </c>
      <c r="E2055" s="1">
        <v>586160.56000000006</v>
      </c>
    </row>
    <row r="2056" spans="1:5" ht="15.6" x14ac:dyDescent="0.25">
      <c r="A2056" s="7" t="s">
        <v>466</v>
      </c>
      <c r="B2056" s="9"/>
      <c r="C2056" s="9"/>
      <c r="D2056" s="6" t="s">
        <v>570</v>
      </c>
      <c r="E2056" s="1">
        <v>33856</v>
      </c>
    </row>
    <row r="2057" spans="1:5" ht="15.6" x14ac:dyDescent="0.25">
      <c r="A2057" s="7" t="s">
        <v>466</v>
      </c>
      <c r="B2057" s="6" t="s">
        <v>2350</v>
      </c>
      <c r="C2057" s="6" t="s">
        <v>2351</v>
      </c>
      <c r="D2057" s="6" t="s">
        <v>177</v>
      </c>
      <c r="E2057" s="1">
        <v>220.77</v>
      </c>
    </row>
    <row r="2058" spans="1:5" ht="15.6" x14ac:dyDescent="0.25">
      <c r="A2058" s="7" t="s">
        <v>466</v>
      </c>
      <c r="B2058" s="6" t="s">
        <v>2352</v>
      </c>
      <c r="C2058" s="6" t="s">
        <v>2353</v>
      </c>
      <c r="D2058" s="6" t="s">
        <v>378</v>
      </c>
      <c r="E2058" s="1">
        <v>325437.5</v>
      </c>
    </row>
    <row r="2059" spans="1:5" ht="15.6" x14ac:dyDescent="0.25">
      <c r="A2059" s="7" t="s">
        <v>466</v>
      </c>
      <c r="B2059" s="7" t="s">
        <v>2354</v>
      </c>
      <c r="C2059" s="6" t="s">
        <v>2355</v>
      </c>
      <c r="D2059" s="6" t="s">
        <v>546</v>
      </c>
      <c r="E2059" s="1">
        <v>1882.76</v>
      </c>
    </row>
    <row r="2060" spans="1:5" ht="15.6" x14ac:dyDescent="0.25">
      <c r="A2060" s="7" t="s">
        <v>466</v>
      </c>
      <c r="B2060" s="9"/>
      <c r="C2060" s="6"/>
      <c r="D2060" s="6" t="s">
        <v>546</v>
      </c>
      <c r="E2060" s="1">
        <v>21.69</v>
      </c>
    </row>
    <row r="2061" spans="1:5" ht="15.6" x14ac:dyDescent="0.25">
      <c r="A2061" s="7" t="s">
        <v>466</v>
      </c>
      <c r="B2061" s="6" t="s">
        <v>2356</v>
      </c>
      <c r="C2061" s="6" t="s">
        <v>2279</v>
      </c>
      <c r="D2061" s="6" t="s">
        <v>378</v>
      </c>
      <c r="E2061" s="1">
        <v>9285.48</v>
      </c>
    </row>
    <row r="2062" spans="1:5" ht="15.6" x14ac:dyDescent="0.25">
      <c r="A2062" s="7" t="s">
        <v>466</v>
      </c>
      <c r="B2062" s="6" t="s">
        <v>2357</v>
      </c>
      <c r="C2062" s="6" t="s">
        <v>2358</v>
      </c>
      <c r="D2062" s="6" t="s">
        <v>455</v>
      </c>
      <c r="E2062" s="1">
        <v>5700</v>
      </c>
    </row>
    <row r="2063" spans="1:5" ht="15.6" x14ac:dyDescent="0.25">
      <c r="A2063" s="7" t="s">
        <v>466</v>
      </c>
      <c r="B2063" s="7" t="s">
        <v>394</v>
      </c>
      <c r="C2063" s="6" t="s">
        <v>2359</v>
      </c>
      <c r="D2063" s="6" t="s">
        <v>36</v>
      </c>
      <c r="E2063" s="1">
        <v>12332.95</v>
      </c>
    </row>
    <row r="2064" spans="1:5" ht="15.6" x14ac:dyDescent="0.25">
      <c r="A2064" s="7" t="s">
        <v>466</v>
      </c>
      <c r="B2064" s="8"/>
      <c r="C2064" s="6" t="s">
        <v>2360</v>
      </c>
      <c r="D2064" s="6" t="s">
        <v>30</v>
      </c>
      <c r="E2064" s="1">
        <v>1110.78</v>
      </c>
    </row>
    <row r="2065" spans="1:5" ht="15.6" x14ac:dyDescent="0.25">
      <c r="A2065" s="7" t="s">
        <v>466</v>
      </c>
      <c r="B2065" s="8"/>
      <c r="C2065" s="6" t="s">
        <v>2361</v>
      </c>
      <c r="D2065" s="6" t="s">
        <v>36</v>
      </c>
      <c r="E2065" s="1">
        <v>25037.21</v>
      </c>
    </row>
    <row r="2066" spans="1:5" ht="15.6" x14ac:dyDescent="0.25">
      <c r="A2066" s="7" t="s">
        <v>466</v>
      </c>
      <c r="B2066" s="9"/>
      <c r="C2066" s="6"/>
      <c r="D2066" s="6" t="s">
        <v>30</v>
      </c>
      <c r="E2066" s="1">
        <v>-63.42</v>
      </c>
    </row>
    <row r="2067" spans="1:5" ht="15.6" x14ac:dyDescent="0.25">
      <c r="A2067" s="7" t="s">
        <v>466</v>
      </c>
      <c r="B2067" s="7" t="s">
        <v>2362</v>
      </c>
      <c r="C2067" s="6" t="s">
        <v>2363</v>
      </c>
      <c r="D2067" s="6" t="s">
        <v>522</v>
      </c>
      <c r="E2067" s="1">
        <v>49883.07</v>
      </c>
    </row>
    <row r="2068" spans="1:5" ht="15.6" x14ac:dyDescent="0.25">
      <c r="A2068" s="7" t="s">
        <v>466</v>
      </c>
      <c r="B2068" s="8"/>
      <c r="C2068" s="7"/>
      <c r="D2068" s="6" t="s">
        <v>179</v>
      </c>
      <c r="E2068" s="1">
        <v>443</v>
      </c>
    </row>
    <row r="2069" spans="1:5" ht="15.6" x14ac:dyDescent="0.25">
      <c r="A2069" s="7" t="s">
        <v>466</v>
      </c>
      <c r="B2069" s="8"/>
      <c r="C2069" s="8"/>
      <c r="D2069" s="6" t="s">
        <v>165</v>
      </c>
      <c r="E2069" s="1">
        <v>464</v>
      </c>
    </row>
    <row r="2070" spans="1:5" ht="15.6" x14ac:dyDescent="0.25">
      <c r="A2070" s="7" t="s">
        <v>466</v>
      </c>
      <c r="B2070" s="9"/>
      <c r="C2070" s="9"/>
      <c r="D2070" s="6" t="s">
        <v>58</v>
      </c>
      <c r="E2070" s="1">
        <v>4238.01</v>
      </c>
    </row>
    <row r="2071" spans="1:5" ht="15.6" x14ac:dyDescent="0.25">
      <c r="A2071" s="7" t="s">
        <v>466</v>
      </c>
      <c r="B2071" s="6" t="s">
        <v>2364</v>
      </c>
      <c r="C2071" s="6" t="s">
        <v>2365</v>
      </c>
      <c r="D2071" s="6" t="s">
        <v>537</v>
      </c>
      <c r="E2071" s="1">
        <v>15200</v>
      </c>
    </row>
    <row r="2072" spans="1:5" ht="15.6" x14ac:dyDescent="0.25">
      <c r="A2072" s="7" t="s">
        <v>466</v>
      </c>
      <c r="B2072" s="6" t="s">
        <v>2366</v>
      </c>
      <c r="C2072" s="6"/>
      <c r="D2072" s="6" t="s">
        <v>443</v>
      </c>
      <c r="E2072" s="1">
        <v>100</v>
      </c>
    </row>
    <row r="2073" spans="1:5" ht="15.6" x14ac:dyDescent="0.25">
      <c r="A2073" s="7" t="s">
        <v>466</v>
      </c>
      <c r="B2073" s="6" t="s">
        <v>2367</v>
      </c>
      <c r="C2073" s="6"/>
      <c r="D2073" s="6" t="s">
        <v>179</v>
      </c>
      <c r="E2073" s="1">
        <v>3311</v>
      </c>
    </row>
    <row r="2074" spans="1:5" ht="15.6" x14ac:dyDescent="0.25">
      <c r="A2074" s="7" t="s">
        <v>466</v>
      </c>
      <c r="B2074" s="7" t="s">
        <v>2368</v>
      </c>
      <c r="C2074" s="6" t="s">
        <v>2369</v>
      </c>
      <c r="D2074" s="6" t="s">
        <v>1020</v>
      </c>
      <c r="E2074" s="1">
        <v>671.59</v>
      </c>
    </row>
    <row r="2075" spans="1:5" ht="15.6" x14ac:dyDescent="0.25">
      <c r="A2075" s="7" t="s">
        <v>466</v>
      </c>
      <c r="B2075" s="9"/>
      <c r="C2075" s="6"/>
      <c r="D2075" s="6" t="s">
        <v>1020</v>
      </c>
      <c r="E2075" s="1">
        <v>0.19</v>
      </c>
    </row>
    <row r="2076" spans="1:5" ht="15.6" x14ac:dyDescent="0.25">
      <c r="A2076" s="7" t="s">
        <v>466</v>
      </c>
      <c r="B2076" s="7" t="s">
        <v>2370</v>
      </c>
      <c r="C2076" s="7"/>
      <c r="D2076" s="6" t="s">
        <v>165</v>
      </c>
      <c r="E2076" s="1">
        <v>10646.98</v>
      </c>
    </row>
    <row r="2077" spans="1:5" ht="15.6" x14ac:dyDescent="0.25">
      <c r="A2077" s="7" t="s">
        <v>466</v>
      </c>
      <c r="B2077" s="9"/>
      <c r="C2077" s="9"/>
      <c r="D2077" s="6" t="s">
        <v>58</v>
      </c>
      <c r="E2077" s="1">
        <v>20413.350000000002</v>
      </c>
    </row>
    <row r="2078" spans="1:5" ht="15.6" x14ac:dyDescent="0.25">
      <c r="A2078" s="7" t="s">
        <v>466</v>
      </c>
      <c r="B2078" s="7" t="s">
        <v>2371</v>
      </c>
      <c r="C2078" s="6" t="s">
        <v>2372</v>
      </c>
      <c r="D2078" s="6" t="s">
        <v>522</v>
      </c>
      <c r="E2078" s="1">
        <v>63702.46</v>
      </c>
    </row>
    <row r="2079" spans="1:5" ht="15.6" x14ac:dyDescent="0.25">
      <c r="A2079" s="7" t="s">
        <v>466</v>
      </c>
      <c r="B2079" s="8"/>
      <c r="C2079" s="6" t="s">
        <v>2373</v>
      </c>
      <c r="D2079" s="6" t="s">
        <v>522</v>
      </c>
      <c r="E2079" s="1">
        <v>26758.02</v>
      </c>
    </row>
    <row r="2080" spans="1:5" ht="15.6" x14ac:dyDescent="0.25">
      <c r="A2080" s="7" t="s">
        <v>466</v>
      </c>
      <c r="B2080" s="8"/>
      <c r="C2080" s="6" t="s">
        <v>2374</v>
      </c>
      <c r="D2080" s="6" t="s">
        <v>522</v>
      </c>
      <c r="E2080" s="1">
        <v>132700.81</v>
      </c>
    </row>
    <row r="2081" spans="1:5" ht="15.6" x14ac:dyDescent="0.25">
      <c r="A2081" s="7" t="s">
        <v>466</v>
      </c>
      <c r="B2081" s="8"/>
      <c r="C2081" s="6" t="s">
        <v>2375</v>
      </c>
      <c r="D2081" s="6" t="s">
        <v>522</v>
      </c>
      <c r="E2081" s="1">
        <v>49841.81</v>
      </c>
    </row>
    <row r="2082" spans="1:5" ht="15.6" x14ac:dyDescent="0.25">
      <c r="A2082" s="7" t="s">
        <v>466</v>
      </c>
      <c r="B2082" s="9"/>
      <c r="C2082" s="6" t="s">
        <v>2376</v>
      </c>
      <c r="D2082" s="6" t="s">
        <v>522</v>
      </c>
      <c r="E2082" s="1">
        <v>9597.5</v>
      </c>
    </row>
    <row r="2083" spans="1:5" ht="15.6" x14ac:dyDescent="0.25">
      <c r="A2083" s="7" t="s">
        <v>466</v>
      </c>
      <c r="B2083" s="6" t="s">
        <v>2377</v>
      </c>
      <c r="C2083" s="6" t="s">
        <v>2378</v>
      </c>
      <c r="D2083" s="6" t="s">
        <v>378</v>
      </c>
      <c r="E2083" s="1">
        <v>6410.49</v>
      </c>
    </row>
    <row r="2084" spans="1:5" ht="15.6" x14ac:dyDescent="0.25">
      <c r="A2084" s="7" t="s">
        <v>466</v>
      </c>
      <c r="B2084" s="7" t="s">
        <v>2379</v>
      </c>
      <c r="C2084" s="6" t="s">
        <v>2380</v>
      </c>
      <c r="D2084" s="6" t="s">
        <v>401</v>
      </c>
      <c r="E2084" s="1">
        <v>21024</v>
      </c>
    </row>
    <row r="2085" spans="1:5" ht="15.6" x14ac:dyDescent="0.25">
      <c r="A2085" s="7" t="s">
        <v>466</v>
      </c>
      <c r="B2085" s="8"/>
      <c r="C2085" s="6" t="s">
        <v>2381</v>
      </c>
      <c r="D2085" s="6" t="s">
        <v>401</v>
      </c>
      <c r="E2085" s="1">
        <v>34240</v>
      </c>
    </row>
    <row r="2086" spans="1:5" ht="15.6" x14ac:dyDescent="0.25">
      <c r="A2086" s="7" t="s">
        <v>466</v>
      </c>
      <c r="B2086" s="8"/>
      <c r="C2086" s="6" t="s">
        <v>2382</v>
      </c>
      <c r="D2086" s="6" t="s">
        <v>401</v>
      </c>
      <c r="E2086" s="1">
        <v>28800</v>
      </c>
    </row>
    <row r="2087" spans="1:5" ht="15.6" x14ac:dyDescent="0.25">
      <c r="A2087" s="7" t="s">
        <v>466</v>
      </c>
      <c r="B2087" s="8"/>
      <c r="C2087" s="6" t="s">
        <v>2383</v>
      </c>
      <c r="D2087" s="6" t="s">
        <v>401</v>
      </c>
      <c r="E2087" s="1">
        <v>31680</v>
      </c>
    </row>
    <row r="2088" spans="1:5" ht="15.6" x14ac:dyDescent="0.25">
      <c r="A2088" s="7" t="s">
        <v>466</v>
      </c>
      <c r="B2088" s="8"/>
      <c r="C2088" s="6" t="s">
        <v>2384</v>
      </c>
      <c r="D2088" s="6" t="s">
        <v>401</v>
      </c>
      <c r="E2088" s="1">
        <v>75840</v>
      </c>
    </row>
    <row r="2089" spans="1:5" ht="15.6" x14ac:dyDescent="0.25">
      <c r="A2089" s="7" t="s">
        <v>466</v>
      </c>
      <c r="B2089" s="8"/>
      <c r="C2089" s="6" t="s">
        <v>2385</v>
      </c>
      <c r="D2089" s="6" t="s">
        <v>401</v>
      </c>
      <c r="E2089" s="1">
        <v>111940</v>
      </c>
    </row>
    <row r="2090" spans="1:5" ht="15.6" x14ac:dyDescent="0.25">
      <c r="A2090" s="7" t="s">
        <v>466</v>
      </c>
      <c r="B2090" s="8"/>
      <c r="C2090" s="6" t="s">
        <v>2386</v>
      </c>
      <c r="D2090" s="6" t="s">
        <v>401</v>
      </c>
      <c r="E2090" s="1">
        <v>68480</v>
      </c>
    </row>
    <row r="2091" spans="1:5" ht="15.6" x14ac:dyDescent="0.25">
      <c r="A2091" s="7" t="s">
        <v>466</v>
      </c>
      <c r="B2091" s="8"/>
      <c r="C2091" s="6" t="s">
        <v>2387</v>
      </c>
      <c r="D2091" s="6" t="s">
        <v>401</v>
      </c>
      <c r="E2091" s="1">
        <v>57600</v>
      </c>
    </row>
    <row r="2092" spans="1:5" ht="15.6" x14ac:dyDescent="0.25">
      <c r="A2092" s="7" t="s">
        <v>466</v>
      </c>
      <c r="B2092" s="8"/>
      <c r="C2092" s="6" t="s">
        <v>2388</v>
      </c>
      <c r="D2092" s="6" t="s">
        <v>401</v>
      </c>
      <c r="E2092" s="1">
        <v>57600</v>
      </c>
    </row>
    <row r="2093" spans="1:5" ht="15.6" x14ac:dyDescent="0.25">
      <c r="A2093" s="7" t="s">
        <v>466</v>
      </c>
      <c r="B2093" s="9"/>
      <c r="C2093" s="6" t="s">
        <v>2389</v>
      </c>
      <c r="D2093" s="6" t="s">
        <v>401</v>
      </c>
      <c r="E2093" s="1">
        <v>63360</v>
      </c>
    </row>
    <row r="2094" spans="1:5" ht="15.6" x14ac:dyDescent="0.25">
      <c r="A2094" s="7" t="s">
        <v>466</v>
      </c>
      <c r="B2094" s="6" t="s">
        <v>2390</v>
      </c>
      <c r="C2094" s="6" t="s">
        <v>2391</v>
      </c>
      <c r="D2094" s="6" t="s">
        <v>14</v>
      </c>
      <c r="E2094" s="1">
        <v>5325</v>
      </c>
    </row>
    <row r="2095" spans="1:5" ht="15.6" x14ac:dyDescent="0.25">
      <c r="A2095" s="7"/>
      <c r="B2095" s="10" t="s">
        <v>2392</v>
      </c>
      <c r="C2095" s="11"/>
      <c r="D2095" s="12"/>
      <c r="E2095" s="17">
        <v>205364216.09999999</v>
      </c>
    </row>
    <row r="2096" spans="1:5" ht="15.6" x14ac:dyDescent="0.25">
      <c r="A2096" s="7" t="s">
        <v>2393</v>
      </c>
      <c r="B2096" s="7" t="s">
        <v>2394</v>
      </c>
      <c r="C2096" s="6" t="s">
        <v>2395</v>
      </c>
      <c r="D2096" s="6" t="s">
        <v>36</v>
      </c>
      <c r="E2096" s="1">
        <v>598.07000000000005</v>
      </c>
    </row>
    <row r="2097" spans="1:5" ht="15.6" x14ac:dyDescent="0.25">
      <c r="A2097" s="7" t="s">
        <v>2393</v>
      </c>
      <c r="B2097" s="8"/>
      <c r="C2097" s="6" t="s">
        <v>2396</v>
      </c>
      <c r="D2097" s="6" t="s">
        <v>36</v>
      </c>
      <c r="E2097" s="1">
        <v>2212.2800000000002</v>
      </c>
    </row>
    <row r="2098" spans="1:5" ht="15.6" x14ac:dyDescent="0.25">
      <c r="A2098" s="7" t="s">
        <v>2393</v>
      </c>
      <c r="B2098" s="8"/>
      <c r="C2098" s="6" t="s">
        <v>2397</v>
      </c>
      <c r="D2098" s="6" t="s">
        <v>36</v>
      </c>
      <c r="E2098" s="1">
        <v>3645.9500000000003</v>
      </c>
    </row>
    <row r="2099" spans="1:5" ht="15.6" x14ac:dyDescent="0.25">
      <c r="A2099" s="7" t="s">
        <v>2393</v>
      </c>
      <c r="B2099" s="8"/>
      <c r="C2099" s="6" t="s">
        <v>2398</v>
      </c>
      <c r="D2099" s="6" t="s">
        <v>36</v>
      </c>
      <c r="E2099" s="1">
        <v>1455.08</v>
      </c>
    </row>
    <row r="2100" spans="1:5" ht="15.6" x14ac:dyDescent="0.25">
      <c r="A2100" s="7" t="s">
        <v>2393</v>
      </c>
      <c r="B2100" s="8"/>
      <c r="C2100" s="6" t="s">
        <v>2399</v>
      </c>
      <c r="D2100" s="6" t="s">
        <v>36</v>
      </c>
      <c r="E2100" s="1">
        <v>4032.4500000000003</v>
      </c>
    </row>
    <row r="2101" spans="1:5" ht="15.6" x14ac:dyDescent="0.25">
      <c r="A2101" s="7" t="s">
        <v>2393</v>
      </c>
      <c r="B2101" s="9"/>
      <c r="C2101" s="6"/>
      <c r="D2101" s="6" t="s">
        <v>36</v>
      </c>
      <c r="E2101" s="1">
        <v>-262.77</v>
      </c>
    </row>
    <row r="2102" spans="1:5" ht="15.6" x14ac:dyDescent="0.25">
      <c r="A2102" s="7" t="s">
        <v>2393</v>
      </c>
      <c r="B2102" s="6" t="s">
        <v>2400</v>
      </c>
      <c r="C2102" s="6" t="s">
        <v>2401</v>
      </c>
      <c r="D2102" s="6" t="s">
        <v>997</v>
      </c>
      <c r="E2102" s="1">
        <v>378.67</v>
      </c>
    </row>
    <row r="2103" spans="1:5" ht="15.6" x14ac:dyDescent="0.25">
      <c r="A2103" s="7" t="s">
        <v>2393</v>
      </c>
      <c r="B2103" s="7" t="s">
        <v>2402</v>
      </c>
      <c r="C2103" s="6" t="s">
        <v>2403</v>
      </c>
      <c r="D2103" s="6" t="s">
        <v>76</v>
      </c>
      <c r="E2103" s="1">
        <v>290.15000000000003</v>
      </c>
    </row>
    <row r="2104" spans="1:5" ht="15.6" x14ac:dyDescent="0.25">
      <c r="A2104" s="7" t="s">
        <v>2393</v>
      </c>
      <c r="B2104" s="8"/>
      <c r="C2104" s="6" t="s">
        <v>2404</v>
      </c>
      <c r="D2104" s="6" t="s">
        <v>76</v>
      </c>
      <c r="E2104" s="1">
        <v>552.45000000000005</v>
      </c>
    </row>
    <row r="2105" spans="1:5" ht="15.6" x14ac:dyDescent="0.25">
      <c r="A2105" s="7" t="s">
        <v>2393</v>
      </c>
      <c r="B2105" s="9"/>
      <c r="C2105" s="6"/>
      <c r="D2105" s="6" t="s">
        <v>76</v>
      </c>
      <c r="E2105" s="1">
        <v>-1.1000000000000001</v>
      </c>
    </row>
    <row r="2106" spans="1:5" ht="15.6" x14ac:dyDescent="0.25">
      <c r="A2106" s="7" t="s">
        <v>2393</v>
      </c>
      <c r="B2106" s="6" t="s">
        <v>15</v>
      </c>
      <c r="C2106" s="6"/>
      <c r="D2106" s="6" t="s">
        <v>14</v>
      </c>
      <c r="E2106" s="1">
        <v>599</v>
      </c>
    </row>
    <row r="2107" spans="1:5" ht="15.6" x14ac:dyDescent="0.25">
      <c r="A2107" s="7" t="s">
        <v>2393</v>
      </c>
      <c r="B2107" s="6" t="s">
        <v>221</v>
      </c>
      <c r="C2107" s="6"/>
      <c r="D2107" s="6" t="s">
        <v>14</v>
      </c>
      <c r="E2107" s="1">
        <v>3611.73</v>
      </c>
    </row>
    <row r="2108" spans="1:5" ht="15.6" x14ac:dyDescent="0.25">
      <c r="A2108" s="7" t="s">
        <v>2393</v>
      </c>
      <c r="B2108" s="6" t="s">
        <v>2405</v>
      </c>
      <c r="C2108" s="6"/>
      <c r="D2108" s="6" t="s">
        <v>14</v>
      </c>
      <c r="E2108" s="1">
        <v>595</v>
      </c>
    </row>
    <row r="2109" spans="1:5" ht="15.6" x14ac:dyDescent="0.25">
      <c r="A2109" s="7" t="s">
        <v>2393</v>
      </c>
      <c r="B2109" s="6" t="s">
        <v>2406</v>
      </c>
      <c r="C2109" s="6" t="s">
        <v>2407</v>
      </c>
      <c r="D2109" s="6" t="s">
        <v>56</v>
      </c>
      <c r="E2109" s="1">
        <v>1825</v>
      </c>
    </row>
    <row r="2110" spans="1:5" ht="15.6" x14ac:dyDescent="0.25">
      <c r="A2110" s="7" t="s">
        <v>2393</v>
      </c>
      <c r="B2110" s="6" t="s">
        <v>22</v>
      </c>
      <c r="C2110" s="6"/>
      <c r="D2110" s="6" t="s">
        <v>23</v>
      </c>
      <c r="E2110" s="1">
        <v>19302.89</v>
      </c>
    </row>
    <row r="2111" spans="1:5" ht="15.6" x14ac:dyDescent="0.25">
      <c r="A2111" s="7" t="s">
        <v>2393</v>
      </c>
      <c r="B2111" s="7" t="s">
        <v>173</v>
      </c>
      <c r="C2111" s="7"/>
      <c r="D2111" s="6" t="s">
        <v>80</v>
      </c>
      <c r="E2111" s="1">
        <v>210.72</v>
      </c>
    </row>
    <row r="2112" spans="1:5" ht="15.6" x14ac:dyDescent="0.25">
      <c r="A2112" s="7" t="s">
        <v>2393</v>
      </c>
      <c r="B2112" s="9"/>
      <c r="C2112" s="9"/>
      <c r="D2112" s="6" t="s">
        <v>23</v>
      </c>
      <c r="E2112" s="1">
        <v>1566.3400000000001</v>
      </c>
    </row>
    <row r="2113" spans="1:5" ht="15.6" x14ac:dyDescent="0.25">
      <c r="A2113" s="7" t="s">
        <v>2393</v>
      </c>
      <c r="B2113" s="7" t="s">
        <v>2408</v>
      </c>
      <c r="C2113" s="6" t="s">
        <v>2409</v>
      </c>
      <c r="D2113" s="6" t="s">
        <v>177</v>
      </c>
      <c r="E2113" s="1">
        <v>616.81000000000006</v>
      </c>
    </row>
    <row r="2114" spans="1:5" ht="15.6" x14ac:dyDescent="0.25">
      <c r="A2114" s="7" t="s">
        <v>2393</v>
      </c>
      <c r="B2114" s="9"/>
      <c r="C2114" s="6"/>
      <c r="D2114" s="6" t="s">
        <v>177</v>
      </c>
      <c r="E2114" s="1">
        <v>-0.02</v>
      </c>
    </row>
    <row r="2115" spans="1:5" ht="15.6" x14ac:dyDescent="0.25">
      <c r="A2115" s="7" t="s">
        <v>2393</v>
      </c>
      <c r="B2115" s="7" t="s">
        <v>2410</v>
      </c>
      <c r="C2115" s="6" t="s">
        <v>2411</v>
      </c>
      <c r="D2115" s="6" t="s">
        <v>75</v>
      </c>
      <c r="E2115" s="1">
        <v>2662.98</v>
      </c>
    </row>
    <row r="2116" spans="1:5" ht="15.6" x14ac:dyDescent="0.25">
      <c r="A2116" s="7" t="s">
        <v>2393</v>
      </c>
      <c r="B2116" s="8"/>
      <c r="C2116" s="6" t="s">
        <v>2412</v>
      </c>
      <c r="D2116" s="6" t="s">
        <v>75</v>
      </c>
      <c r="E2116" s="1">
        <v>2663.9700000000003</v>
      </c>
    </row>
    <row r="2117" spans="1:5" ht="15.6" x14ac:dyDescent="0.25">
      <c r="A2117" s="7" t="s">
        <v>2393</v>
      </c>
      <c r="B2117" s="9"/>
      <c r="C2117" s="6"/>
      <c r="D2117" s="6" t="s">
        <v>75</v>
      </c>
      <c r="E2117" s="1">
        <v>-371.97</v>
      </c>
    </row>
    <row r="2118" spans="1:5" ht="15.6" x14ac:dyDescent="0.25">
      <c r="A2118" s="7" t="s">
        <v>2393</v>
      </c>
      <c r="B2118" s="7" t="s">
        <v>2413</v>
      </c>
      <c r="C2118" s="6" t="s">
        <v>2414</v>
      </c>
      <c r="D2118" s="6" t="s">
        <v>30</v>
      </c>
      <c r="E2118" s="1">
        <v>1037.97</v>
      </c>
    </row>
    <row r="2119" spans="1:5" ht="15.6" x14ac:dyDescent="0.25">
      <c r="A2119" s="7" t="s">
        <v>2393</v>
      </c>
      <c r="B2119" s="9"/>
      <c r="C2119" s="6" t="s">
        <v>2415</v>
      </c>
      <c r="D2119" s="6" t="s">
        <v>30</v>
      </c>
      <c r="E2119" s="1">
        <v>18459.28</v>
      </c>
    </row>
    <row r="2120" spans="1:5" ht="15.6" x14ac:dyDescent="0.25">
      <c r="A2120" s="7" t="s">
        <v>2393</v>
      </c>
      <c r="B2120" s="7" t="s">
        <v>2416</v>
      </c>
      <c r="C2120" s="6" t="s">
        <v>2417</v>
      </c>
      <c r="D2120" s="6" t="s">
        <v>39</v>
      </c>
      <c r="E2120" s="1">
        <v>1213461</v>
      </c>
    </row>
    <row r="2121" spans="1:5" ht="15.6" x14ac:dyDescent="0.25">
      <c r="A2121" s="7" t="s">
        <v>2393</v>
      </c>
      <c r="B2121" s="9"/>
      <c r="C2121" s="6" t="s">
        <v>2418</v>
      </c>
      <c r="D2121" s="6" t="s">
        <v>39</v>
      </c>
      <c r="E2121" s="1">
        <v>1617948</v>
      </c>
    </row>
    <row r="2122" spans="1:5" ht="15.6" x14ac:dyDescent="0.25">
      <c r="A2122" s="7" t="s">
        <v>2393</v>
      </c>
      <c r="B2122" s="6" t="s">
        <v>33</v>
      </c>
      <c r="C2122" s="6"/>
      <c r="D2122" s="6" t="s">
        <v>21</v>
      </c>
      <c r="E2122" s="1">
        <v>416</v>
      </c>
    </row>
    <row r="2123" spans="1:5" ht="15.6" x14ac:dyDescent="0.25">
      <c r="A2123" s="7" t="s">
        <v>2393</v>
      </c>
      <c r="B2123" s="6" t="s">
        <v>2419</v>
      </c>
      <c r="C2123" s="6"/>
      <c r="D2123" s="6" t="s">
        <v>14</v>
      </c>
      <c r="E2123" s="1">
        <v>445</v>
      </c>
    </row>
    <row r="2124" spans="1:5" ht="15.6" x14ac:dyDescent="0.25">
      <c r="A2124" s="7" t="s">
        <v>2393</v>
      </c>
      <c r="B2124" s="7" t="s">
        <v>2420</v>
      </c>
      <c r="C2124" s="6" t="s">
        <v>2421</v>
      </c>
      <c r="D2124" s="6" t="s">
        <v>206</v>
      </c>
      <c r="E2124" s="1">
        <v>1640.45</v>
      </c>
    </row>
    <row r="2125" spans="1:5" ht="15.6" x14ac:dyDescent="0.25">
      <c r="A2125" s="7" t="s">
        <v>2393</v>
      </c>
      <c r="B2125" s="9"/>
      <c r="C2125" s="6" t="s">
        <v>2422</v>
      </c>
      <c r="D2125" s="6" t="s">
        <v>206</v>
      </c>
      <c r="E2125" s="1">
        <v>1896.6000000000001</v>
      </c>
    </row>
    <row r="2126" spans="1:5" ht="15.6" x14ac:dyDescent="0.25">
      <c r="A2126" s="7" t="s">
        <v>2393</v>
      </c>
      <c r="B2126" s="7" t="s">
        <v>239</v>
      </c>
      <c r="C2126" s="6" t="s">
        <v>2423</v>
      </c>
      <c r="D2126" s="6" t="s">
        <v>177</v>
      </c>
      <c r="E2126" s="1">
        <v>986.57</v>
      </c>
    </row>
    <row r="2127" spans="1:5" ht="15.6" x14ac:dyDescent="0.25">
      <c r="A2127" s="7" t="s">
        <v>2393</v>
      </c>
      <c r="B2127" s="8"/>
      <c r="C2127" s="6" t="s">
        <v>2424</v>
      </c>
      <c r="D2127" s="6" t="s">
        <v>177</v>
      </c>
      <c r="E2127" s="1">
        <v>1829.1100000000001</v>
      </c>
    </row>
    <row r="2128" spans="1:5" ht="15.6" x14ac:dyDescent="0.25">
      <c r="A2128" s="7" t="s">
        <v>2393</v>
      </c>
      <c r="B2128" s="8"/>
      <c r="C2128" s="6" t="s">
        <v>2425</v>
      </c>
      <c r="D2128" s="6" t="s">
        <v>116</v>
      </c>
      <c r="E2128" s="1">
        <v>379.54</v>
      </c>
    </row>
    <row r="2129" spans="1:5" ht="15.6" x14ac:dyDescent="0.25">
      <c r="A2129" s="7" t="s">
        <v>2393</v>
      </c>
      <c r="B2129" s="8"/>
      <c r="C2129" s="6" t="s">
        <v>2426</v>
      </c>
      <c r="D2129" s="6" t="s">
        <v>156</v>
      </c>
      <c r="E2129" s="1">
        <v>737.1</v>
      </c>
    </row>
    <row r="2130" spans="1:5" ht="15.6" x14ac:dyDescent="0.25">
      <c r="A2130" s="7" t="s">
        <v>2393</v>
      </c>
      <c r="B2130" s="8"/>
      <c r="C2130" s="6" t="s">
        <v>2427</v>
      </c>
      <c r="D2130" s="6" t="s">
        <v>177</v>
      </c>
      <c r="E2130" s="1">
        <v>513.29999999999995</v>
      </c>
    </row>
    <row r="2131" spans="1:5" ht="15.6" x14ac:dyDescent="0.25">
      <c r="A2131" s="7" t="s">
        <v>2393</v>
      </c>
      <c r="B2131" s="8"/>
      <c r="C2131" s="6" t="s">
        <v>2428</v>
      </c>
      <c r="D2131" s="6" t="s">
        <v>177</v>
      </c>
      <c r="E2131" s="1">
        <v>2154.7800000000002</v>
      </c>
    </row>
    <row r="2132" spans="1:5" ht="15.6" x14ac:dyDescent="0.25">
      <c r="A2132" s="7" t="s">
        <v>2393</v>
      </c>
      <c r="B2132" s="9"/>
      <c r="C2132" s="6"/>
      <c r="D2132" s="6" t="s">
        <v>177</v>
      </c>
      <c r="E2132" s="1">
        <v>123.63000000000001</v>
      </c>
    </row>
    <row r="2133" spans="1:5" ht="15.6" x14ac:dyDescent="0.25">
      <c r="A2133" s="7" t="s">
        <v>2393</v>
      </c>
      <c r="B2133" s="6" t="s">
        <v>245</v>
      </c>
      <c r="C2133" s="6"/>
      <c r="D2133" s="6" t="s">
        <v>23</v>
      </c>
      <c r="E2133" s="1">
        <v>3.0700000000000003</v>
      </c>
    </row>
    <row r="2134" spans="1:5" ht="15.6" x14ac:dyDescent="0.25">
      <c r="A2134" s="7" t="s">
        <v>2393</v>
      </c>
      <c r="B2134" s="7" t="s">
        <v>2429</v>
      </c>
      <c r="C2134" s="6" t="s">
        <v>2430</v>
      </c>
      <c r="D2134" s="6" t="s">
        <v>143</v>
      </c>
      <c r="E2134" s="1">
        <v>234.75</v>
      </c>
    </row>
    <row r="2135" spans="1:5" ht="15.6" x14ac:dyDescent="0.25">
      <c r="A2135" s="7" t="s">
        <v>2393</v>
      </c>
      <c r="B2135" s="8"/>
      <c r="C2135" s="7" t="s">
        <v>2431</v>
      </c>
      <c r="D2135" s="6" t="s">
        <v>143</v>
      </c>
      <c r="E2135" s="1">
        <v>261</v>
      </c>
    </row>
    <row r="2136" spans="1:5" ht="15.6" x14ac:dyDescent="0.25">
      <c r="A2136" s="7" t="s">
        <v>2393</v>
      </c>
      <c r="B2136" s="8"/>
      <c r="C2136" s="9"/>
      <c r="D2136" s="6" t="s">
        <v>80</v>
      </c>
      <c r="E2136" s="1">
        <v>52</v>
      </c>
    </row>
    <row r="2137" spans="1:5" ht="15.6" x14ac:dyDescent="0.25">
      <c r="A2137" s="7" t="s">
        <v>2393</v>
      </c>
      <c r="B2137" s="8"/>
      <c r="C2137" s="6" t="s">
        <v>2432</v>
      </c>
      <c r="D2137" s="6" t="s">
        <v>143</v>
      </c>
      <c r="E2137" s="1">
        <v>386.75</v>
      </c>
    </row>
    <row r="2138" spans="1:5" ht="15.6" x14ac:dyDescent="0.25">
      <c r="A2138" s="7" t="s">
        <v>2393</v>
      </c>
      <c r="B2138" s="9"/>
      <c r="C2138" s="6"/>
      <c r="D2138" s="6" t="s">
        <v>143</v>
      </c>
      <c r="E2138" s="1">
        <v>0.45</v>
      </c>
    </row>
    <row r="2139" spans="1:5" ht="15.6" x14ac:dyDescent="0.25">
      <c r="A2139" s="7" t="s">
        <v>2393</v>
      </c>
      <c r="B2139" s="6" t="s">
        <v>2433</v>
      </c>
      <c r="C2139" s="6" t="s">
        <v>2434</v>
      </c>
      <c r="D2139" s="6" t="s">
        <v>18</v>
      </c>
      <c r="E2139" s="1">
        <v>4024.5</v>
      </c>
    </row>
    <row r="2140" spans="1:5" ht="15.6" x14ac:dyDescent="0.25">
      <c r="A2140" s="7" t="s">
        <v>2393</v>
      </c>
      <c r="B2140" s="6" t="s">
        <v>2435</v>
      </c>
      <c r="C2140" s="6"/>
      <c r="D2140" s="6" t="s">
        <v>443</v>
      </c>
      <c r="E2140" s="1">
        <v>468</v>
      </c>
    </row>
    <row r="2141" spans="1:5" ht="15.6" x14ac:dyDescent="0.25">
      <c r="A2141" s="7" t="s">
        <v>2393</v>
      </c>
      <c r="B2141" s="7" t="s">
        <v>2436</v>
      </c>
      <c r="C2141" s="6" t="s">
        <v>2437</v>
      </c>
      <c r="D2141" s="6" t="s">
        <v>206</v>
      </c>
      <c r="E2141" s="1">
        <v>1742.32</v>
      </c>
    </row>
    <row r="2142" spans="1:5" ht="15.6" x14ac:dyDescent="0.25">
      <c r="A2142" s="7" t="s">
        <v>2393</v>
      </c>
      <c r="B2142" s="8"/>
      <c r="C2142" s="6" t="s">
        <v>2438</v>
      </c>
      <c r="D2142" s="6" t="s">
        <v>206</v>
      </c>
      <c r="E2142" s="1">
        <v>428.68</v>
      </c>
    </row>
    <row r="2143" spans="1:5" ht="15.6" x14ac:dyDescent="0.25">
      <c r="A2143" s="7" t="s">
        <v>2393</v>
      </c>
      <c r="B2143" s="8"/>
      <c r="C2143" s="6" t="s">
        <v>2439</v>
      </c>
      <c r="D2143" s="6" t="s">
        <v>206</v>
      </c>
      <c r="E2143" s="1">
        <v>318.64</v>
      </c>
    </row>
    <row r="2144" spans="1:5" ht="15.6" x14ac:dyDescent="0.25">
      <c r="A2144" s="7" t="s">
        <v>2393</v>
      </c>
      <c r="B2144" s="9"/>
      <c r="C2144" s="6"/>
      <c r="D2144" s="6" t="s">
        <v>206</v>
      </c>
      <c r="E2144" s="1">
        <v>-2.16</v>
      </c>
    </row>
    <row r="2145" spans="1:5" ht="15.6" x14ac:dyDescent="0.25">
      <c r="A2145" s="7" t="s">
        <v>2393</v>
      </c>
      <c r="B2145" s="7" t="s">
        <v>2440</v>
      </c>
      <c r="C2145" s="7" t="s">
        <v>2441</v>
      </c>
      <c r="D2145" s="6" t="s">
        <v>80</v>
      </c>
      <c r="E2145" s="1">
        <v>33</v>
      </c>
    </row>
    <row r="2146" spans="1:5" ht="15.6" x14ac:dyDescent="0.25">
      <c r="A2146" s="7" t="s">
        <v>2393</v>
      </c>
      <c r="B2146" s="8"/>
      <c r="C2146" s="9"/>
      <c r="D2146" s="6" t="s">
        <v>76</v>
      </c>
      <c r="E2146" s="1">
        <v>629.74</v>
      </c>
    </row>
    <row r="2147" spans="1:5" ht="15.6" x14ac:dyDescent="0.25">
      <c r="A2147" s="7" t="s">
        <v>2393</v>
      </c>
      <c r="B2147" s="9"/>
      <c r="C2147" s="6"/>
      <c r="D2147" s="6" t="s">
        <v>76</v>
      </c>
      <c r="E2147" s="1">
        <v>0.01</v>
      </c>
    </row>
    <row r="2148" spans="1:5" ht="15.6" x14ac:dyDescent="0.25">
      <c r="A2148" s="7" t="s">
        <v>2393</v>
      </c>
      <c r="B2148" s="7" t="s">
        <v>2442</v>
      </c>
      <c r="C2148" s="6" t="s">
        <v>2443</v>
      </c>
      <c r="D2148" s="6" t="s">
        <v>30</v>
      </c>
      <c r="E2148" s="1">
        <v>600</v>
      </c>
    </row>
    <row r="2149" spans="1:5" ht="15.6" x14ac:dyDescent="0.25">
      <c r="A2149" s="7" t="s">
        <v>2393</v>
      </c>
      <c r="B2149" s="8"/>
      <c r="C2149" s="6" t="s">
        <v>2444</v>
      </c>
      <c r="D2149" s="6" t="s">
        <v>75</v>
      </c>
      <c r="E2149" s="1">
        <v>8633.0300000000007</v>
      </c>
    </row>
    <row r="2150" spans="1:5" ht="15.6" x14ac:dyDescent="0.25">
      <c r="A2150" s="7" t="s">
        <v>2393</v>
      </c>
      <c r="B2150" s="9"/>
      <c r="C2150" s="6"/>
      <c r="D2150" s="6" t="s">
        <v>75</v>
      </c>
      <c r="E2150" s="1">
        <v>1207.5899999999999</v>
      </c>
    </row>
    <row r="2151" spans="1:5" ht="15.6" x14ac:dyDescent="0.25">
      <c r="A2151" s="7" t="s">
        <v>2393</v>
      </c>
      <c r="B2151" s="6" t="s">
        <v>53</v>
      </c>
      <c r="C2151" s="6"/>
      <c r="D2151" s="6" t="s">
        <v>14</v>
      </c>
      <c r="E2151" s="1">
        <v>15759.29</v>
      </c>
    </row>
    <row r="2152" spans="1:5" ht="15.6" x14ac:dyDescent="0.25">
      <c r="A2152" s="7" t="s">
        <v>2393</v>
      </c>
      <c r="B2152" s="7" t="s">
        <v>2445</v>
      </c>
      <c r="C2152" s="6" t="s">
        <v>2446</v>
      </c>
      <c r="D2152" s="6" t="s">
        <v>495</v>
      </c>
      <c r="E2152" s="1">
        <v>6345.16</v>
      </c>
    </row>
    <row r="2153" spans="1:5" ht="15.6" x14ac:dyDescent="0.25">
      <c r="A2153" s="7" t="s">
        <v>2393</v>
      </c>
      <c r="B2153" s="8"/>
      <c r="C2153" s="6" t="s">
        <v>2447</v>
      </c>
      <c r="D2153" s="6" t="s">
        <v>177</v>
      </c>
      <c r="E2153" s="1">
        <v>217.5</v>
      </c>
    </row>
    <row r="2154" spans="1:5" ht="15.6" x14ac:dyDescent="0.25">
      <c r="A2154" s="7" t="s">
        <v>2393</v>
      </c>
      <c r="B2154" s="9"/>
      <c r="C2154" s="6"/>
      <c r="D2154" s="6" t="s">
        <v>495</v>
      </c>
      <c r="E2154" s="1">
        <v>11.75</v>
      </c>
    </row>
    <row r="2155" spans="1:5" ht="15.6" x14ac:dyDescent="0.25">
      <c r="A2155" s="7" t="s">
        <v>2393</v>
      </c>
      <c r="B2155" s="7" t="s">
        <v>2448</v>
      </c>
      <c r="C2155" s="6" t="s">
        <v>2449</v>
      </c>
      <c r="D2155" s="6" t="s">
        <v>75</v>
      </c>
      <c r="E2155" s="1">
        <v>168.33</v>
      </c>
    </row>
    <row r="2156" spans="1:5" ht="15.6" x14ac:dyDescent="0.25">
      <c r="A2156" s="7" t="s">
        <v>2393</v>
      </c>
      <c r="B2156" s="9"/>
      <c r="C2156" s="6"/>
      <c r="D2156" s="6" t="s">
        <v>75</v>
      </c>
      <c r="E2156" s="1">
        <v>-1.02</v>
      </c>
    </row>
    <row r="2157" spans="1:5" ht="15.6" x14ac:dyDescent="0.25">
      <c r="A2157" s="7" t="s">
        <v>2393</v>
      </c>
      <c r="B2157" s="6" t="s">
        <v>2450</v>
      </c>
      <c r="C2157" s="6"/>
      <c r="D2157" s="6" t="s">
        <v>14</v>
      </c>
      <c r="E2157" s="1">
        <v>77.760000000000005</v>
      </c>
    </row>
    <row r="2158" spans="1:5" ht="15.6" x14ac:dyDescent="0.25">
      <c r="A2158" s="7" t="s">
        <v>2393</v>
      </c>
      <c r="B2158" s="6" t="s">
        <v>2451</v>
      </c>
      <c r="C2158" s="6" t="s">
        <v>2452</v>
      </c>
      <c r="D2158" s="6" t="s">
        <v>177</v>
      </c>
      <c r="E2158" s="1">
        <v>10146.120000000001</v>
      </c>
    </row>
    <row r="2159" spans="1:5" ht="15.6" x14ac:dyDescent="0.25">
      <c r="A2159" s="7" t="s">
        <v>2393</v>
      </c>
      <c r="B2159" s="6" t="s">
        <v>61</v>
      </c>
      <c r="C2159" s="6" t="s">
        <v>62</v>
      </c>
      <c r="D2159" s="6" t="s">
        <v>63</v>
      </c>
      <c r="E2159" s="1">
        <v>163657.33000000002</v>
      </c>
    </row>
    <row r="2160" spans="1:5" ht="15.6" x14ac:dyDescent="0.25">
      <c r="A2160" s="7" t="s">
        <v>2393</v>
      </c>
      <c r="B2160" s="7" t="s">
        <v>64</v>
      </c>
      <c r="C2160" s="6" t="s">
        <v>2453</v>
      </c>
      <c r="D2160" s="6" t="s">
        <v>14</v>
      </c>
      <c r="E2160" s="1">
        <v>27167.16</v>
      </c>
    </row>
    <row r="2161" spans="1:5" ht="15.6" x14ac:dyDescent="0.25">
      <c r="A2161" s="7" t="s">
        <v>2393</v>
      </c>
      <c r="B2161" s="8"/>
      <c r="C2161" s="6" t="s">
        <v>2454</v>
      </c>
      <c r="D2161" s="6" t="s">
        <v>14</v>
      </c>
      <c r="E2161" s="1">
        <v>5173.74</v>
      </c>
    </row>
    <row r="2162" spans="1:5" ht="15.6" x14ac:dyDescent="0.25">
      <c r="A2162" s="7" t="s">
        <v>2393</v>
      </c>
      <c r="B2162" s="9"/>
      <c r="C2162" s="6"/>
      <c r="D2162" s="6" t="s">
        <v>14</v>
      </c>
      <c r="E2162" s="1">
        <v>736</v>
      </c>
    </row>
    <row r="2163" spans="1:5" ht="15.6" x14ac:dyDescent="0.25">
      <c r="A2163" s="7" t="s">
        <v>2393</v>
      </c>
      <c r="B2163" s="7" t="s">
        <v>2455</v>
      </c>
      <c r="C2163" s="6" t="s">
        <v>2456</v>
      </c>
      <c r="D2163" s="6" t="s">
        <v>116</v>
      </c>
      <c r="E2163" s="1">
        <v>971.29</v>
      </c>
    </row>
    <row r="2164" spans="1:5" ht="15.6" x14ac:dyDescent="0.25">
      <c r="A2164" s="7" t="s">
        <v>2393</v>
      </c>
      <c r="B2164" s="8"/>
      <c r="C2164" s="6" t="s">
        <v>2457</v>
      </c>
      <c r="D2164" s="6" t="s">
        <v>116</v>
      </c>
      <c r="E2164" s="1">
        <v>78056.62</v>
      </c>
    </row>
    <row r="2165" spans="1:5" ht="15.6" x14ac:dyDescent="0.25">
      <c r="A2165" s="7" t="s">
        <v>2393</v>
      </c>
      <c r="B2165" s="8"/>
      <c r="C2165" s="6" t="s">
        <v>2458</v>
      </c>
      <c r="D2165" s="6" t="s">
        <v>116</v>
      </c>
      <c r="E2165" s="1">
        <v>7940.75</v>
      </c>
    </row>
    <row r="2166" spans="1:5" ht="15.6" x14ac:dyDescent="0.25">
      <c r="A2166" s="7" t="s">
        <v>2393</v>
      </c>
      <c r="B2166" s="9"/>
      <c r="C2166" s="6"/>
      <c r="D2166" s="6" t="s">
        <v>116</v>
      </c>
      <c r="E2166" s="1">
        <v>-1759.1000000000001</v>
      </c>
    </row>
    <row r="2167" spans="1:5" ht="15.6" x14ac:dyDescent="0.25">
      <c r="A2167" s="7" t="s">
        <v>2393</v>
      </c>
      <c r="B2167" s="7" t="s">
        <v>178</v>
      </c>
      <c r="C2167" s="6" t="s">
        <v>2459</v>
      </c>
      <c r="D2167" s="6" t="s">
        <v>76</v>
      </c>
      <c r="E2167" s="1">
        <v>314.43</v>
      </c>
    </row>
    <row r="2168" spans="1:5" ht="15.6" x14ac:dyDescent="0.25">
      <c r="A2168" s="7" t="s">
        <v>2393</v>
      </c>
      <c r="B2168" s="8"/>
      <c r="C2168" s="7"/>
      <c r="D2168" s="6" t="s">
        <v>179</v>
      </c>
      <c r="E2168" s="1">
        <v>8594.3700000000008</v>
      </c>
    </row>
    <row r="2169" spans="1:5" ht="15.6" x14ac:dyDescent="0.25">
      <c r="A2169" s="7" t="s">
        <v>2393</v>
      </c>
      <c r="B2169" s="9"/>
      <c r="C2169" s="9"/>
      <c r="D2169" s="6" t="s">
        <v>70</v>
      </c>
      <c r="E2169" s="1">
        <v>3704.9300000000003</v>
      </c>
    </row>
    <row r="2170" spans="1:5" ht="15.6" x14ac:dyDescent="0.25">
      <c r="A2170" s="7" t="s">
        <v>2393</v>
      </c>
      <c r="B2170" s="6" t="s">
        <v>2460</v>
      </c>
      <c r="C2170" s="6" t="s">
        <v>2461</v>
      </c>
      <c r="D2170" s="6" t="s">
        <v>80</v>
      </c>
      <c r="E2170" s="1">
        <v>700</v>
      </c>
    </row>
    <row r="2171" spans="1:5" ht="15.6" x14ac:dyDescent="0.25">
      <c r="A2171" s="7" t="s">
        <v>2393</v>
      </c>
      <c r="B2171" s="6" t="s">
        <v>2462</v>
      </c>
      <c r="C2171" s="6" t="s">
        <v>2463</v>
      </c>
      <c r="D2171" s="6" t="s">
        <v>56</v>
      </c>
      <c r="E2171" s="1">
        <v>2240</v>
      </c>
    </row>
    <row r="2172" spans="1:5" ht="15.6" x14ac:dyDescent="0.25">
      <c r="A2172" s="7" t="s">
        <v>2393</v>
      </c>
      <c r="B2172" s="6" t="s">
        <v>2464</v>
      </c>
      <c r="C2172" s="6" t="s">
        <v>2465</v>
      </c>
      <c r="D2172" s="6" t="s">
        <v>104</v>
      </c>
      <c r="E2172" s="1">
        <v>180.52</v>
      </c>
    </row>
    <row r="2173" spans="1:5" ht="15.6" x14ac:dyDescent="0.25">
      <c r="A2173" s="7" t="s">
        <v>2393</v>
      </c>
      <c r="B2173" s="7" t="s">
        <v>2466</v>
      </c>
      <c r="C2173" s="6" t="s">
        <v>2467</v>
      </c>
      <c r="D2173" s="6" t="s">
        <v>36</v>
      </c>
      <c r="E2173" s="1">
        <v>992.23</v>
      </c>
    </row>
    <row r="2174" spans="1:5" ht="15.6" x14ac:dyDescent="0.25">
      <c r="A2174" s="7" t="s">
        <v>2393</v>
      </c>
      <c r="B2174" s="9"/>
      <c r="C2174" s="6"/>
      <c r="D2174" s="6" t="s">
        <v>36</v>
      </c>
      <c r="E2174" s="1">
        <v>-1.0900000000000001</v>
      </c>
    </row>
    <row r="2175" spans="1:5" ht="15.6" x14ac:dyDescent="0.25">
      <c r="A2175" s="7" t="s">
        <v>2393</v>
      </c>
      <c r="B2175" s="6" t="s">
        <v>71</v>
      </c>
      <c r="C2175" s="6"/>
      <c r="D2175" s="6" t="s">
        <v>25</v>
      </c>
      <c r="E2175" s="1">
        <v>3348.62</v>
      </c>
    </row>
    <row r="2176" spans="1:5" ht="15.6" x14ac:dyDescent="0.25">
      <c r="A2176" s="7" t="s">
        <v>2393</v>
      </c>
      <c r="B2176" s="6" t="s">
        <v>2468</v>
      </c>
      <c r="C2176" s="6" t="s">
        <v>2469</v>
      </c>
      <c r="D2176" s="6" t="s">
        <v>58</v>
      </c>
      <c r="E2176" s="1">
        <v>2890</v>
      </c>
    </row>
    <row r="2177" spans="1:5" ht="15.6" x14ac:dyDescent="0.25">
      <c r="A2177" s="7" t="s">
        <v>2393</v>
      </c>
      <c r="B2177" s="6" t="s">
        <v>79</v>
      </c>
      <c r="C2177" s="6"/>
      <c r="D2177" s="6" t="s">
        <v>80</v>
      </c>
      <c r="E2177" s="1">
        <v>1104.27</v>
      </c>
    </row>
    <row r="2178" spans="1:5" ht="15.6" x14ac:dyDescent="0.25">
      <c r="A2178" s="7" t="s">
        <v>2393</v>
      </c>
      <c r="B2178" s="6" t="s">
        <v>1133</v>
      </c>
      <c r="C2178" s="6"/>
      <c r="D2178" s="6" t="s">
        <v>80</v>
      </c>
      <c r="E2178" s="1">
        <v>504.44</v>
      </c>
    </row>
    <row r="2179" spans="1:5" ht="15.6" x14ac:dyDescent="0.25">
      <c r="A2179" s="7" t="s">
        <v>2393</v>
      </c>
      <c r="B2179" s="7" t="s">
        <v>89</v>
      </c>
      <c r="C2179" s="6" t="s">
        <v>2470</v>
      </c>
      <c r="D2179" s="6" t="s">
        <v>76</v>
      </c>
      <c r="E2179" s="1">
        <v>123</v>
      </c>
    </row>
    <row r="2180" spans="1:5" ht="15.6" x14ac:dyDescent="0.25">
      <c r="A2180" s="7" t="s">
        <v>2393</v>
      </c>
      <c r="B2180" s="8"/>
      <c r="C2180" s="6" t="s">
        <v>2471</v>
      </c>
      <c r="D2180" s="6" t="s">
        <v>76</v>
      </c>
      <c r="E2180" s="1">
        <v>762.98</v>
      </c>
    </row>
    <row r="2181" spans="1:5" ht="15.6" x14ac:dyDescent="0.25">
      <c r="A2181" s="7" t="s">
        <v>2393</v>
      </c>
      <c r="B2181" s="9"/>
      <c r="C2181" s="6"/>
      <c r="D2181" s="6" t="s">
        <v>76</v>
      </c>
      <c r="E2181" s="1">
        <v>58.89</v>
      </c>
    </row>
    <row r="2182" spans="1:5" ht="15.6" x14ac:dyDescent="0.25">
      <c r="A2182" s="7" t="s">
        <v>2393</v>
      </c>
      <c r="B2182" s="7" t="s">
        <v>297</v>
      </c>
      <c r="C2182" s="6" t="s">
        <v>2472</v>
      </c>
      <c r="D2182" s="6" t="s">
        <v>75</v>
      </c>
      <c r="E2182" s="1">
        <v>1369</v>
      </c>
    </row>
    <row r="2183" spans="1:5" ht="15.6" x14ac:dyDescent="0.25">
      <c r="A2183" s="7" t="s">
        <v>2393</v>
      </c>
      <c r="B2183" s="8"/>
      <c r="C2183" s="6" t="s">
        <v>2473</v>
      </c>
      <c r="D2183" s="6" t="s">
        <v>75</v>
      </c>
      <c r="E2183" s="1">
        <v>593</v>
      </c>
    </row>
    <row r="2184" spans="1:5" ht="15.6" x14ac:dyDescent="0.25">
      <c r="A2184" s="7" t="s">
        <v>2393</v>
      </c>
      <c r="B2184" s="8"/>
      <c r="C2184" s="6" t="s">
        <v>2474</v>
      </c>
      <c r="D2184" s="6" t="s">
        <v>75</v>
      </c>
      <c r="E2184" s="1">
        <v>4132</v>
      </c>
    </row>
    <row r="2185" spans="1:5" ht="15.6" x14ac:dyDescent="0.25">
      <c r="A2185" s="7" t="s">
        <v>2393</v>
      </c>
      <c r="B2185" s="8"/>
      <c r="C2185" s="6" t="s">
        <v>2475</v>
      </c>
      <c r="D2185" s="6" t="s">
        <v>75</v>
      </c>
      <c r="E2185" s="1">
        <v>732</v>
      </c>
    </row>
    <row r="2186" spans="1:5" ht="15.6" x14ac:dyDescent="0.25">
      <c r="A2186" s="7" t="s">
        <v>2393</v>
      </c>
      <c r="B2186" s="9"/>
      <c r="C2186" s="6"/>
      <c r="D2186" s="6" t="s">
        <v>75</v>
      </c>
      <c r="E2186" s="1">
        <v>-482</v>
      </c>
    </row>
    <row r="2187" spans="1:5" ht="15.6" x14ac:dyDescent="0.25">
      <c r="A2187" s="7" t="s">
        <v>2393</v>
      </c>
      <c r="B2187" s="6" t="s">
        <v>2476</v>
      </c>
      <c r="C2187" s="6" t="s">
        <v>2477</v>
      </c>
      <c r="D2187" s="6" t="s">
        <v>75</v>
      </c>
      <c r="E2187" s="1">
        <v>463.44</v>
      </c>
    </row>
    <row r="2188" spans="1:5" ht="15.6" x14ac:dyDescent="0.25">
      <c r="A2188" s="7" t="s">
        <v>2393</v>
      </c>
      <c r="B2188" s="7" t="s">
        <v>2478</v>
      </c>
      <c r="C2188" s="6" t="s">
        <v>2479</v>
      </c>
      <c r="D2188" s="6" t="s">
        <v>76</v>
      </c>
      <c r="E2188" s="1">
        <v>134.5</v>
      </c>
    </row>
    <row r="2189" spans="1:5" ht="15.6" x14ac:dyDescent="0.25">
      <c r="A2189" s="7" t="s">
        <v>2393</v>
      </c>
      <c r="B2189" s="9"/>
      <c r="C2189" s="6"/>
      <c r="D2189" s="6" t="s">
        <v>76</v>
      </c>
      <c r="E2189" s="1">
        <v>45.35</v>
      </c>
    </row>
    <row r="2190" spans="1:5" ht="15.6" x14ac:dyDescent="0.25">
      <c r="A2190" s="7" t="s">
        <v>2393</v>
      </c>
      <c r="B2190" s="7" t="s">
        <v>183</v>
      </c>
      <c r="C2190" s="6" t="s">
        <v>2480</v>
      </c>
      <c r="D2190" s="6" t="s">
        <v>70</v>
      </c>
      <c r="E2190" s="1">
        <v>21246.3</v>
      </c>
    </row>
    <row r="2191" spans="1:5" ht="15.6" x14ac:dyDescent="0.25">
      <c r="A2191" s="7" t="s">
        <v>2393</v>
      </c>
      <c r="B2191" s="9"/>
      <c r="C2191" s="6"/>
      <c r="D2191" s="6" t="s">
        <v>70</v>
      </c>
      <c r="E2191" s="1">
        <v>0.31</v>
      </c>
    </row>
    <row r="2192" spans="1:5" ht="15.6" x14ac:dyDescent="0.25">
      <c r="A2192" s="7" t="s">
        <v>2393</v>
      </c>
      <c r="B2192" s="7" t="s">
        <v>2481</v>
      </c>
      <c r="C2192" s="6" t="s">
        <v>2482</v>
      </c>
      <c r="D2192" s="6" t="s">
        <v>143</v>
      </c>
      <c r="E2192" s="1">
        <v>3786.98</v>
      </c>
    </row>
    <row r="2193" spans="1:5" ht="15.6" x14ac:dyDescent="0.25">
      <c r="A2193" s="7" t="s">
        <v>2393</v>
      </c>
      <c r="B2193" s="9"/>
      <c r="C2193" s="6"/>
      <c r="D2193" s="6" t="s">
        <v>143</v>
      </c>
      <c r="E2193" s="1">
        <v>343.98</v>
      </c>
    </row>
    <row r="2194" spans="1:5" ht="15.6" x14ac:dyDescent="0.25">
      <c r="A2194" s="7" t="s">
        <v>2393</v>
      </c>
      <c r="B2194" s="7" t="s">
        <v>2483</v>
      </c>
      <c r="C2194" s="7" t="s">
        <v>2484</v>
      </c>
      <c r="D2194" s="6" t="s">
        <v>80</v>
      </c>
      <c r="E2194" s="1">
        <v>25</v>
      </c>
    </row>
    <row r="2195" spans="1:5" ht="15.6" x14ac:dyDescent="0.25">
      <c r="A2195" s="7" t="s">
        <v>2393</v>
      </c>
      <c r="B2195" s="8"/>
      <c r="C2195" s="9"/>
      <c r="D2195" s="6" t="s">
        <v>75</v>
      </c>
      <c r="E2195" s="1">
        <v>527.56000000000006</v>
      </c>
    </row>
    <row r="2196" spans="1:5" ht="15.6" x14ac:dyDescent="0.25">
      <c r="A2196" s="7" t="s">
        <v>2393</v>
      </c>
      <c r="B2196" s="8"/>
      <c r="C2196" s="7" t="s">
        <v>2485</v>
      </c>
      <c r="D2196" s="6" t="s">
        <v>80</v>
      </c>
      <c r="E2196" s="1">
        <v>27</v>
      </c>
    </row>
    <row r="2197" spans="1:5" ht="15.6" x14ac:dyDescent="0.25">
      <c r="A2197" s="7" t="s">
        <v>2393</v>
      </c>
      <c r="B2197" s="8"/>
      <c r="C2197" s="9"/>
      <c r="D2197" s="6" t="s">
        <v>75</v>
      </c>
      <c r="E2197" s="1">
        <v>543.93000000000006</v>
      </c>
    </row>
    <row r="2198" spans="1:5" ht="15.6" x14ac:dyDescent="0.25">
      <c r="A2198" s="7" t="s">
        <v>2393</v>
      </c>
      <c r="B2198" s="9"/>
      <c r="C2198" s="6"/>
      <c r="D2198" s="6" t="s">
        <v>75</v>
      </c>
      <c r="E2198" s="1">
        <v>1.05</v>
      </c>
    </row>
    <row r="2199" spans="1:5" ht="15.6" x14ac:dyDescent="0.25">
      <c r="A2199" s="7" t="s">
        <v>2393</v>
      </c>
      <c r="B2199" s="6" t="s">
        <v>320</v>
      </c>
      <c r="C2199" s="6"/>
      <c r="D2199" s="6" t="s">
        <v>14</v>
      </c>
      <c r="E2199" s="1">
        <v>539.6</v>
      </c>
    </row>
    <row r="2200" spans="1:5" ht="15.6" x14ac:dyDescent="0.25">
      <c r="A2200" s="7" t="s">
        <v>2393</v>
      </c>
      <c r="B2200" s="7" t="s">
        <v>96</v>
      </c>
      <c r="C2200" s="7" t="s">
        <v>97</v>
      </c>
      <c r="D2200" s="6" t="s">
        <v>98</v>
      </c>
      <c r="E2200" s="1">
        <v>174.09</v>
      </c>
    </row>
    <row r="2201" spans="1:5" ht="15.6" x14ac:dyDescent="0.25">
      <c r="A2201" s="7" t="s">
        <v>2393</v>
      </c>
      <c r="B2201" s="8"/>
      <c r="C2201" s="9"/>
      <c r="D2201" s="6" t="s">
        <v>36</v>
      </c>
      <c r="E2201" s="1">
        <v>1218.6400000000001</v>
      </c>
    </row>
    <row r="2202" spans="1:5" ht="15.6" x14ac:dyDescent="0.25">
      <c r="A2202" s="7" t="s">
        <v>2393</v>
      </c>
      <c r="B2202" s="9"/>
      <c r="C2202" s="6" t="s">
        <v>99</v>
      </c>
      <c r="D2202" s="6" t="s">
        <v>98</v>
      </c>
      <c r="E2202" s="1">
        <v>5570.92</v>
      </c>
    </row>
    <row r="2203" spans="1:5" ht="15.6" x14ac:dyDescent="0.25">
      <c r="A2203" s="7" t="s">
        <v>2393</v>
      </c>
      <c r="B2203" s="6" t="s">
        <v>100</v>
      </c>
      <c r="C2203" s="6"/>
      <c r="D2203" s="6" t="s">
        <v>14</v>
      </c>
      <c r="E2203" s="1">
        <v>44572.14</v>
      </c>
    </row>
    <row r="2204" spans="1:5" ht="15.6" x14ac:dyDescent="0.25">
      <c r="A2204" s="7" t="s">
        <v>2393</v>
      </c>
      <c r="B2204" s="6" t="s">
        <v>102</v>
      </c>
      <c r="C2204" s="6" t="s">
        <v>2486</v>
      </c>
      <c r="D2204" s="6" t="s">
        <v>104</v>
      </c>
      <c r="E2204" s="1">
        <v>6386</v>
      </c>
    </row>
    <row r="2205" spans="1:5" ht="15.6" x14ac:dyDescent="0.25">
      <c r="A2205" s="7" t="s">
        <v>2393</v>
      </c>
      <c r="B2205" s="6" t="s">
        <v>1382</v>
      </c>
      <c r="C2205" s="6" t="s">
        <v>2487</v>
      </c>
      <c r="D2205" s="6" t="s">
        <v>30</v>
      </c>
      <c r="E2205" s="1">
        <v>1379</v>
      </c>
    </row>
    <row r="2206" spans="1:5" ht="15.6" x14ac:dyDescent="0.25">
      <c r="A2206" s="7" t="s">
        <v>2393</v>
      </c>
      <c r="B2206" s="6" t="s">
        <v>108</v>
      </c>
      <c r="C2206" s="6"/>
      <c r="D2206" s="6" t="s">
        <v>14</v>
      </c>
      <c r="E2206" s="1">
        <v>129.49</v>
      </c>
    </row>
    <row r="2207" spans="1:5" ht="15.6" x14ac:dyDescent="0.25">
      <c r="A2207" s="7" t="s">
        <v>2393</v>
      </c>
      <c r="B2207" s="6" t="s">
        <v>2488</v>
      </c>
      <c r="C2207" s="6" t="s">
        <v>2489</v>
      </c>
      <c r="D2207" s="6" t="s">
        <v>156</v>
      </c>
      <c r="E2207" s="1">
        <v>1779.54</v>
      </c>
    </row>
    <row r="2208" spans="1:5" ht="15.6" x14ac:dyDescent="0.25">
      <c r="A2208" s="7" t="s">
        <v>2393</v>
      </c>
      <c r="B2208" s="6" t="s">
        <v>2490</v>
      </c>
      <c r="C2208" s="6"/>
      <c r="D2208" s="6" t="s">
        <v>14</v>
      </c>
      <c r="E2208" s="1">
        <v>100</v>
      </c>
    </row>
    <row r="2209" spans="1:5" ht="15.6" x14ac:dyDescent="0.25">
      <c r="A2209" s="7" t="s">
        <v>2393</v>
      </c>
      <c r="B2209" s="6" t="s">
        <v>324</v>
      </c>
      <c r="C2209" s="6"/>
      <c r="D2209" s="6" t="s">
        <v>14</v>
      </c>
      <c r="E2209" s="1">
        <v>363.12</v>
      </c>
    </row>
    <row r="2210" spans="1:5" ht="15.6" x14ac:dyDescent="0.25">
      <c r="A2210" s="7" t="s">
        <v>2393</v>
      </c>
      <c r="B2210" s="6" t="s">
        <v>2491</v>
      </c>
      <c r="C2210" s="6"/>
      <c r="D2210" s="6" t="s">
        <v>14</v>
      </c>
      <c r="E2210" s="1">
        <v>600</v>
      </c>
    </row>
    <row r="2211" spans="1:5" ht="15.6" x14ac:dyDescent="0.25">
      <c r="A2211" s="7" t="s">
        <v>2393</v>
      </c>
      <c r="B2211" s="7" t="s">
        <v>2492</v>
      </c>
      <c r="C2211" s="6" t="s">
        <v>2493</v>
      </c>
      <c r="D2211" s="6" t="s">
        <v>14</v>
      </c>
      <c r="E2211" s="1">
        <v>8231.2900000000009</v>
      </c>
    </row>
    <row r="2212" spans="1:5" ht="15.6" x14ac:dyDescent="0.25">
      <c r="A2212" s="7" t="s">
        <v>2393</v>
      </c>
      <c r="B2212" s="8"/>
      <c r="C2212" s="6" t="s">
        <v>2494</v>
      </c>
      <c r="D2212" s="6" t="s">
        <v>14</v>
      </c>
      <c r="E2212" s="1">
        <v>1124.9100000000001</v>
      </c>
    </row>
    <row r="2213" spans="1:5" ht="15.6" x14ac:dyDescent="0.25">
      <c r="A2213" s="7" t="s">
        <v>2393</v>
      </c>
      <c r="B2213" s="9"/>
      <c r="C2213" s="6"/>
      <c r="D2213" s="6" t="s">
        <v>14</v>
      </c>
      <c r="E2213" s="1">
        <v>16.309999999999999</v>
      </c>
    </row>
    <row r="2214" spans="1:5" ht="15.6" x14ac:dyDescent="0.25">
      <c r="A2214" s="7" t="s">
        <v>2393</v>
      </c>
      <c r="B2214" s="7" t="s">
        <v>2495</v>
      </c>
      <c r="C2214" s="6" t="s">
        <v>2496</v>
      </c>
      <c r="D2214" s="6" t="s">
        <v>18</v>
      </c>
      <c r="E2214" s="1">
        <v>92.06</v>
      </c>
    </row>
    <row r="2215" spans="1:5" ht="15.6" x14ac:dyDescent="0.25">
      <c r="A2215" s="7" t="s">
        <v>2393</v>
      </c>
      <c r="B2215" s="9"/>
      <c r="C2215" s="6" t="s">
        <v>2497</v>
      </c>
      <c r="D2215" s="6" t="s">
        <v>18</v>
      </c>
      <c r="E2215" s="1">
        <v>776.39</v>
      </c>
    </row>
    <row r="2216" spans="1:5" ht="15.6" x14ac:dyDescent="0.25">
      <c r="A2216" s="7" t="s">
        <v>2393</v>
      </c>
      <c r="B2216" s="6" t="s">
        <v>2498</v>
      </c>
      <c r="C2216" s="6" t="s">
        <v>2499</v>
      </c>
      <c r="D2216" s="6" t="s">
        <v>80</v>
      </c>
      <c r="E2216" s="1">
        <v>735</v>
      </c>
    </row>
    <row r="2217" spans="1:5" ht="15.6" x14ac:dyDescent="0.25">
      <c r="A2217" s="7" t="s">
        <v>2393</v>
      </c>
      <c r="B2217" s="6" t="s">
        <v>2500</v>
      </c>
      <c r="C2217" s="6"/>
      <c r="D2217" s="6" t="s">
        <v>14</v>
      </c>
      <c r="E2217" s="1">
        <v>1616.03</v>
      </c>
    </row>
    <row r="2218" spans="1:5" ht="15.6" x14ac:dyDescent="0.25">
      <c r="A2218" s="7" t="s">
        <v>2393</v>
      </c>
      <c r="B2218" s="7" t="s">
        <v>2501</v>
      </c>
      <c r="C2218" s="6" t="s">
        <v>2502</v>
      </c>
      <c r="D2218" s="6" t="s">
        <v>30</v>
      </c>
      <c r="E2218" s="1">
        <v>695</v>
      </c>
    </row>
    <row r="2219" spans="1:5" ht="15.6" x14ac:dyDescent="0.25">
      <c r="A2219" s="7" t="s">
        <v>2393</v>
      </c>
      <c r="B2219" s="8"/>
      <c r="C2219" s="6" t="s">
        <v>2503</v>
      </c>
      <c r="D2219" s="6" t="s">
        <v>76</v>
      </c>
      <c r="E2219" s="1">
        <v>620</v>
      </c>
    </row>
    <row r="2220" spans="1:5" ht="15.6" x14ac:dyDescent="0.25">
      <c r="A2220" s="7" t="s">
        <v>2393</v>
      </c>
      <c r="B2220" s="8"/>
      <c r="C2220" s="6" t="s">
        <v>2504</v>
      </c>
      <c r="D2220" s="6" t="s">
        <v>30</v>
      </c>
      <c r="E2220" s="1">
        <v>1000.5</v>
      </c>
    </row>
    <row r="2221" spans="1:5" ht="15.6" x14ac:dyDescent="0.25">
      <c r="A2221" s="7" t="s">
        <v>2393</v>
      </c>
      <c r="B2221" s="9"/>
      <c r="C2221" s="6"/>
      <c r="D2221" s="6" t="s">
        <v>76</v>
      </c>
      <c r="E2221" s="1">
        <v>54.26</v>
      </c>
    </row>
    <row r="2222" spans="1:5" ht="15.6" x14ac:dyDescent="0.25">
      <c r="A2222" s="7" t="s">
        <v>2393</v>
      </c>
      <c r="B2222" s="6" t="s">
        <v>2505</v>
      </c>
      <c r="C2222" s="6" t="s">
        <v>2506</v>
      </c>
      <c r="D2222" s="6" t="s">
        <v>76</v>
      </c>
      <c r="E2222" s="1">
        <v>344.37</v>
      </c>
    </row>
    <row r="2223" spans="1:5" ht="15.6" x14ac:dyDescent="0.25">
      <c r="A2223" s="7" t="s">
        <v>2393</v>
      </c>
      <c r="B2223" s="7" t="s">
        <v>2507</v>
      </c>
      <c r="C2223" s="6" t="s">
        <v>2508</v>
      </c>
      <c r="D2223" s="6" t="s">
        <v>606</v>
      </c>
      <c r="E2223" s="1">
        <v>27965.07</v>
      </c>
    </row>
    <row r="2224" spans="1:5" ht="15.6" x14ac:dyDescent="0.25">
      <c r="A2224" s="7" t="s">
        <v>2393</v>
      </c>
      <c r="B2224" s="9"/>
      <c r="C2224" s="6"/>
      <c r="D2224" s="6" t="s">
        <v>606</v>
      </c>
      <c r="E2224" s="1">
        <v>134.93</v>
      </c>
    </row>
    <row r="2225" spans="1:5" ht="15.6" x14ac:dyDescent="0.25">
      <c r="A2225" s="7" t="s">
        <v>2393</v>
      </c>
      <c r="B2225" s="6" t="s">
        <v>2509</v>
      </c>
      <c r="C2225" s="6"/>
      <c r="D2225" s="6" t="s">
        <v>80</v>
      </c>
      <c r="E2225" s="1">
        <v>1329.23</v>
      </c>
    </row>
    <row r="2226" spans="1:5" ht="15.6" x14ac:dyDescent="0.25">
      <c r="A2226" s="7" t="s">
        <v>2393</v>
      </c>
      <c r="B2226" s="6" t="s">
        <v>1552</v>
      </c>
      <c r="C2226" s="6"/>
      <c r="D2226" s="6" t="s">
        <v>76</v>
      </c>
      <c r="E2226" s="1">
        <v>10900.630000000001</v>
      </c>
    </row>
    <row r="2227" spans="1:5" ht="15.6" x14ac:dyDescent="0.25">
      <c r="A2227" s="7" t="s">
        <v>2393</v>
      </c>
      <c r="B2227" s="7" t="s">
        <v>439</v>
      </c>
      <c r="C2227" s="6" t="s">
        <v>2510</v>
      </c>
      <c r="D2227" s="6" t="s">
        <v>76</v>
      </c>
      <c r="E2227" s="1">
        <v>1556.3400000000001</v>
      </c>
    </row>
    <row r="2228" spans="1:5" ht="15.6" x14ac:dyDescent="0.25">
      <c r="A2228" s="7" t="s">
        <v>2393</v>
      </c>
      <c r="B2228" s="9"/>
      <c r="C2228" s="6"/>
      <c r="D2228" s="6" t="s">
        <v>76</v>
      </c>
      <c r="E2228" s="1">
        <v>125.06</v>
      </c>
    </row>
    <row r="2229" spans="1:5" ht="15.6" x14ac:dyDescent="0.25">
      <c r="A2229" s="7" t="s">
        <v>2393</v>
      </c>
      <c r="B2229" s="7" t="s">
        <v>2511</v>
      </c>
      <c r="C2229" s="6" t="s">
        <v>2512</v>
      </c>
      <c r="D2229" s="6" t="s">
        <v>76</v>
      </c>
      <c r="E2229" s="1">
        <v>484.56</v>
      </c>
    </row>
    <row r="2230" spans="1:5" ht="15.6" x14ac:dyDescent="0.25">
      <c r="A2230" s="7" t="s">
        <v>2393</v>
      </c>
      <c r="B2230" s="8"/>
      <c r="C2230" s="6" t="s">
        <v>2513</v>
      </c>
      <c r="D2230" s="6" t="s">
        <v>76</v>
      </c>
      <c r="E2230" s="1">
        <v>618.1</v>
      </c>
    </row>
    <row r="2231" spans="1:5" ht="15.6" x14ac:dyDescent="0.25">
      <c r="A2231" s="7" t="s">
        <v>2393</v>
      </c>
      <c r="B2231" s="8"/>
      <c r="C2231" s="6" t="s">
        <v>2514</v>
      </c>
      <c r="D2231" s="6" t="s">
        <v>76</v>
      </c>
      <c r="E2231" s="1">
        <v>2699.61</v>
      </c>
    </row>
    <row r="2232" spans="1:5" ht="15.6" x14ac:dyDescent="0.25">
      <c r="A2232" s="7" t="s">
        <v>2393</v>
      </c>
      <c r="B2232" s="8"/>
      <c r="C2232" s="6" t="s">
        <v>2515</v>
      </c>
      <c r="D2232" s="6" t="s">
        <v>76</v>
      </c>
      <c r="E2232" s="1">
        <v>117.38</v>
      </c>
    </row>
    <row r="2233" spans="1:5" ht="15.6" x14ac:dyDescent="0.25">
      <c r="A2233" s="7" t="s">
        <v>2393</v>
      </c>
      <c r="B2233" s="9"/>
      <c r="C2233" s="6"/>
      <c r="D2233" s="6" t="s">
        <v>76</v>
      </c>
      <c r="E2233" s="1">
        <v>0.02</v>
      </c>
    </row>
    <row r="2234" spans="1:5" ht="15.6" x14ac:dyDescent="0.25">
      <c r="A2234" s="7" t="s">
        <v>2393</v>
      </c>
      <c r="B2234" s="6" t="s">
        <v>331</v>
      </c>
      <c r="C2234" s="6"/>
      <c r="D2234" s="6" t="s">
        <v>997</v>
      </c>
      <c r="E2234" s="1">
        <v>145.70000000000002</v>
      </c>
    </row>
    <row r="2235" spans="1:5" ht="15.6" x14ac:dyDescent="0.25">
      <c r="A2235" s="7" t="s">
        <v>2393</v>
      </c>
      <c r="B2235" s="6" t="s">
        <v>2516</v>
      </c>
      <c r="C2235" s="6" t="s">
        <v>2517</v>
      </c>
      <c r="D2235" s="6" t="s">
        <v>30</v>
      </c>
      <c r="E2235" s="1">
        <v>170</v>
      </c>
    </row>
    <row r="2236" spans="1:5" ht="15.6" x14ac:dyDescent="0.25">
      <c r="A2236" s="7" t="s">
        <v>2393</v>
      </c>
      <c r="B2236" s="7" t="s">
        <v>2518</v>
      </c>
      <c r="C2236" s="6" t="s">
        <v>2519</v>
      </c>
      <c r="D2236" s="6" t="s">
        <v>75</v>
      </c>
      <c r="E2236" s="1">
        <v>3290</v>
      </c>
    </row>
    <row r="2237" spans="1:5" ht="15.6" x14ac:dyDescent="0.25">
      <c r="A2237" s="7" t="s">
        <v>2393</v>
      </c>
      <c r="B2237" s="9"/>
      <c r="C2237" s="6" t="s">
        <v>2520</v>
      </c>
      <c r="D2237" s="6" t="s">
        <v>75</v>
      </c>
      <c r="E2237" s="1">
        <v>500</v>
      </c>
    </row>
    <row r="2238" spans="1:5" ht="15.6" x14ac:dyDescent="0.25">
      <c r="A2238" s="7" t="s">
        <v>2393</v>
      </c>
      <c r="B2238" s="6" t="s">
        <v>441</v>
      </c>
      <c r="C2238" s="6"/>
      <c r="D2238" s="6" t="s">
        <v>14</v>
      </c>
      <c r="E2238" s="1">
        <v>477.19</v>
      </c>
    </row>
    <row r="2239" spans="1:5" ht="15.6" x14ac:dyDescent="0.25">
      <c r="A2239" s="7" t="s">
        <v>2393</v>
      </c>
      <c r="B2239" s="7" t="s">
        <v>2521</v>
      </c>
      <c r="C2239" s="6" t="s">
        <v>2522</v>
      </c>
      <c r="D2239" s="6" t="s">
        <v>56</v>
      </c>
      <c r="E2239" s="1">
        <v>2975</v>
      </c>
    </row>
    <row r="2240" spans="1:5" ht="15.6" x14ac:dyDescent="0.25">
      <c r="A2240" s="7" t="s">
        <v>2393</v>
      </c>
      <c r="B2240" s="9"/>
      <c r="C2240" s="6"/>
      <c r="D2240" s="6" t="s">
        <v>56</v>
      </c>
      <c r="E2240" s="1">
        <v>5950</v>
      </c>
    </row>
    <row r="2241" spans="1:5" ht="15.6" x14ac:dyDescent="0.25">
      <c r="A2241" s="7" t="s">
        <v>2393</v>
      </c>
      <c r="B2241" s="7" t="s">
        <v>197</v>
      </c>
      <c r="C2241" s="6" t="s">
        <v>2523</v>
      </c>
      <c r="D2241" s="6" t="s">
        <v>36</v>
      </c>
      <c r="E2241" s="1">
        <v>16.18</v>
      </c>
    </row>
    <row r="2242" spans="1:5" ht="15.6" x14ac:dyDescent="0.25">
      <c r="A2242" s="7" t="s">
        <v>2393</v>
      </c>
      <c r="B2242" s="9"/>
      <c r="C2242" s="6"/>
      <c r="D2242" s="6" t="s">
        <v>36</v>
      </c>
      <c r="E2242" s="1">
        <v>-0.81</v>
      </c>
    </row>
    <row r="2243" spans="1:5" ht="15.6" x14ac:dyDescent="0.25">
      <c r="A2243" s="7" t="s">
        <v>2393</v>
      </c>
      <c r="B2243" s="7" t="s">
        <v>2524</v>
      </c>
      <c r="C2243" s="7"/>
      <c r="D2243" s="6" t="s">
        <v>421</v>
      </c>
      <c r="E2243" s="1">
        <v>372</v>
      </c>
    </row>
    <row r="2244" spans="1:5" ht="15.6" x14ac:dyDescent="0.25">
      <c r="A2244" s="7" t="s">
        <v>2393</v>
      </c>
      <c r="B2244" s="9"/>
      <c r="C2244" s="9"/>
      <c r="D2244" s="6" t="s">
        <v>21</v>
      </c>
      <c r="E2244" s="1">
        <v>26.25</v>
      </c>
    </row>
    <row r="2245" spans="1:5" ht="15.6" x14ac:dyDescent="0.25">
      <c r="A2245" s="7" t="s">
        <v>2393</v>
      </c>
      <c r="B2245" s="6" t="s">
        <v>2525</v>
      </c>
      <c r="C2245" s="6"/>
      <c r="D2245" s="6" t="s">
        <v>14</v>
      </c>
      <c r="E2245" s="1">
        <v>40</v>
      </c>
    </row>
    <row r="2246" spans="1:5" ht="15.6" x14ac:dyDescent="0.25">
      <c r="A2246" s="7" t="s">
        <v>2393</v>
      </c>
      <c r="B2246" s="6" t="s">
        <v>355</v>
      </c>
      <c r="C2246" s="6"/>
      <c r="D2246" s="6" t="s">
        <v>14</v>
      </c>
      <c r="E2246" s="1">
        <v>205</v>
      </c>
    </row>
    <row r="2247" spans="1:5" ht="15.6" x14ac:dyDescent="0.25">
      <c r="A2247" s="7" t="s">
        <v>2393</v>
      </c>
      <c r="B2247" s="7" t="s">
        <v>2526</v>
      </c>
      <c r="C2247" s="6" t="s">
        <v>2527</v>
      </c>
      <c r="D2247" s="6" t="s">
        <v>75</v>
      </c>
      <c r="E2247" s="1">
        <v>2317.27</v>
      </c>
    </row>
    <row r="2248" spans="1:5" ht="15.6" x14ac:dyDescent="0.25">
      <c r="A2248" s="7" t="s">
        <v>2393</v>
      </c>
      <c r="B2248" s="8"/>
      <c r="C2248" s="6" t="s">
        <v>2528</v>
      </c>
      <c r="D2248" s="6" t="s">
        <v>75</v>
      </c>
      <c r="E2248" s="1">
        <v>282.75</v>
      </c>
    </row>
    <row r="2249" spans="1:5" ht="15.6" x14ac:dyDescent="0.25">
      <c r="A2249" s="7" t="s">
        <v>2393</v>
      </c>
      <c r="B2249" s="8"/>
      <c r="C2249" s="6" t="s">
        <v>2529</v>
      </c>
      <c r="D2249" s="6" t="s">
        <v>75</v>
      </c>
      <c r="E2249" s="1">
        <v>8133.71</v>
      </c>
    </row>
    <row r="2250" spans="1:5" ht="15.6" x14ac:dyDescent="0.25">
      <c r="A2250" s="7" t="s">
        <v>2393</v>
      </c>
      <c r="B2250" s="8"/>
      <c r="C2250" s="6" t="s">
        <v>2530</v>
      </c>
      <c r="D2250" s="6" t="s">
        <v>75</v>
      </c>
      <c r="E2250" s="1">
        <v>3147.81</v>
      </c>
    </row>
    <row r="2251" spans="1:5" ht="15.6" x14ac:dyDescent="0.25">
      <c r="A2251" s="7" t="s">
        <v>2393</v>
      </c>
      <c r="B2251" s="8"/>
      <c r="C2251" s="6" t="s">
        <v>2531</v>
      </c>
      <c r="D2251" s="6" t="s">
        <v>75</v>
      </c>
      <c r="E2251" s="1">
        <v>7538.22</v>
      </c>
    </row>
    <row r="2252" spans="1:5" ht="15.6" x14ac:dyDescent="0.25">
      <c r="A2252" s="7" t="s">
        <v>2393</v>
      </c>
      <c r="B2252" s="9"/>
      <c r="C2252" s="6"/>
      <c r="D2252" s="6" t="s">
        <v>75</v>
      </c>
      <c r="E2252" s="1">
        <v>231.99</v>
      </c>
    </row>
    <row r="2253" spans="1:5" ht="15.6" x14ac:dyDescent="0.25">
      <c r="A2253" s="7" t="s">
        <v>2393</v>
      </c>
      <c r="B2253" s="7" t="s">
        <v>2532</v>
      </c>
      <c r="C2253" s="6" t="s">
        <v>2533</v>
      </c>
      <c r="D2253" s="6" t="s">
        <v>997</v>
      </c>
      <c r="E2253" s="1">
        <v>78.45</v>
      </c>
    </row>
    <row r="2254" spans="1:5" ht="15.6" x14ac:dyDescent="0.25">
      <c r="A2254" s="7" t="s">
        <v>2393</v>
      </c>
      <c r="B2254" s="9"/>
      <c r="C2254" s="6" t="s">
        <v>2534</v>
      </c>
      <c r="D2254" s="6" t="s">
        <v>997</v>
      </c>
      <c r="E2254" s="1">
        <v>305.3</v>
      </c>
    </row>
    <row r="2255" spans="1:5" ht="15.6" x14ac:dyDescent="0.25">
      <c r="A2255" s="7" t="s">
        <v>2393</v>
      </c>
      <c r="B2255" s="6" t="s">
        <v>357</v>
      </c>
      <c r="C2255" s="6" t="s">
        <v>2535</v>
      </c>
      <c r="D2255" s="6" t="s">
        <v>21</v>
      </c>
      <c r="E2255" s="1">
        <v>1200</v>
      </c>
    </row>
    <row r="2256" spans="1:5" ht="15.6" x14ac:dyDescent="0.25">
      <c r="A2256" s="7" t="s">
        <v>2393</v>
      </c>
      <c r="B2256" s="7" t="s">
        <v>2536</v>
      </c>
      <c r="C2256" s="7" t="s">
        <v>2537</v>
      </c>
      <c r="D2256" s="6" t="s">
        <v>80</v>
      </c>
      <c r="E2256" s="1">
        <v>14.52</v>
      </c>
    </row>
    <row r="2257" spans="1:5" ht="15.6" x14ac:dyDescent="0.25">
      <c r="A2257" s="7" t="s">
        <v>2393</v>
      </c>
      <c r="B2257" s="8"/>
      <c r="C2257" s="9"/>
      <c r="D2257" s="6" t="s">
        <v>75</v>
      </c>
      <c r="E2257" s="1">
        <v>784.80000000000007</v>
      </c>
    </row>
    <row r="2258" spans="1:5" ht="15.6" x14ac:dyDescent="0.25">
      <c r="A2258" s="7" t="s">
        <v>2393</v>
      </c>
      <c r="B2258" s="8"/>
      <c r="C2258" s="6" t="s">
        <v>2538</v>
      </c>
      <c r="D2258" s="6" t="s">
        <v>75</v>
      </c>
      <c r="E2258" s="1">
        <v>389.90000000000003</v>
      </c>
    </row>
    <row r="2259" spans="1:5" ht="15.6" x14ac:dyDescent="0.25">
      <c r="A2259" s="7" t="s">
        <v>2393</v>
      </c>
      <c r="B2259" s="9"/>
      <c r="C2259" s="6"/>
      <c r="D2259" s="6" t="s">
        <v>75</v>
      </c>
      <c r="E2259" s="1">
        <v>207.22</v>
      </c>
    </row>
    <row r="2260" spans="1:5" ht="15.6" x14ac:dyDescent="0.25">
      <c r="A2260" s="7" t="s">
        <v>2393</v>
      </c>
      <c r="B2260" s="7" t="s">
        <v>134</v>
      </c>
      <c r="C2260" s="6" t="s">
        <v>2539</v>
      </c>
      <c r="D2260" s="6" t="s">
        <v>351</v>
      </c>
      <c r="E2260" s="1">
        <v>6230.9400000000005</v>
      </c>
    </row>
    <row r="2261" spans="1:5" ht="15.6" x14ac:dyDescent="0.25">
      <c r="A2261" s="7" t="s">
        <v>2393</v>
      </c>
      <c r="B2261" s="8"/>
      <c r="C2261" s="6" t="s">
        <v>2540</v>
      </c>
      <c r="D2261" s="6" t="s">
        <v>76</v>
      </c>
      <c r="E2261" s="1">
        <v>588.66999999999996</v>
      </c>
    </row>
    <row r="2262" spans="1:5" ht="15.6" x14ac:dyDescent="0.25">
      <c r="A2262" s="7" t="s">
        <v>2393</v>
      </c>
      <c r="B2262" s="8"/>
      <c r="C2262" s="6" t="s">
        <v>2541</v>
      </c>
      <c r="D2262" s="6" t="s">
        <v>351</v>
      </c>
      <c r="E2262" s="1">
        <v>1929.26</v>
      </c>
    </row>
    <row r="2263" spans="1:5" ht="15.6" x14ac:dyDescent="0.25">
      <c r="A2263" s="7" t="s">
        <v>2393</v>
      </c>
      <c r="B2263" s="9"/>
      <c r="C2263" s="6"/>
      <c r="D2263" s="6" t="s">
        <v>76</v>
      </c>
      <c r="E2263" s="1">
        <v>419.22</v>
      </c>
    </row>
    <row r="2264" spans="1:5" ht="15.6" x14ac:dyDescent="0.25">
      <c r="A2264" s="7" t="s">
        <v>2393</v>
      </c>
      <c r="B2264" s="6" t="s">
        <v>2159</v>
      </c>
      <c r="C2264" s="6"/>
      <c r="D2264" s="6" t="s">
        <v>14</v>
      </c>
      <c r="E2264" s="1">
        <v>150</v>
      </c>
    </row>
    <row r="2265" spans="1:5" ht="15.6" x14ac:dyDescent="0.25">
      <c r="A2265" s="7" t="s">
        <v>2393</v>
      </c>
      <c r="B2265" s="6" t="s">
        <v>2542</v>
      </c>
      <c r="C2265" s="6" t="s">
        <v>2543</v>
      </c>
      <c r="D2265" s="6" t="s">
        <v>30</v>
      </c>
      <c r="E2265" s="1">
        <v>276</v>
      </c>
    </row>
    <row r="2266" spans="1:5" ht="15.6" x14ac:dyDescent="0.25">
      <c r="A2266" s="7" t="s">
        <v>2393</v>
      </c>
      <c r="B2266" s="6" t="s">
        <v>2544</v>
      </c>
      <c r="C2266" s="6"/>
      <c r="D2266" s="6" t="s">
        <v>14</v>
      </c>
      <c r="E2266" s="1">
        <v>102</v>
      </c>
    </row>
    <row r="2267" spans="1:5" ht="15.6" x14ac:dyDescent="0.25">
      <c r="A2267" s="7" t="s">
        <v>2393</v>
      </c>
      <c r="B2267" s="7" t="s">
        <v>2545</v>
      </c>
      <c r="C2267" s="6" t="s">
        <v>2546</v>
      </c>
      <c r="D2267" s="6" t="s">
        <v>30</v>
      </c>
      <c r="E2267" s="1">
        <v>1089.28</v>
      </c>
    </row>
    <row r="2268" spans="1:5" ht="15.6" x14ac:dyDescent="0.25">
      <c r="A2268" s="7" t="s">
        <v>2393</v>
      </c>
      <c r="B2268" s="8"/>
      <c r="C2268" s="6" t="s">
        <v>2547</v>
      </c>
      <c r="D2268" s="6" t="s">
        <v>76</v>
      </c>
      <c r="E2268" s="1">
        <v>561.41</v>
      </c>
    </row>
    <row r="2269" spans="1:5" ht="15.6" x14ac:dyDescent="0.25">
      <c r="A2269" s="7" t="s">
        <v>2393</v>
      </c>
      <c r="B2269" s="8"/>
      <c r="C2269" s="7"/>
      <c r="D2269" s="6" t="s">
        <v>30</v>
      </c>
      <c r="E2269" s="1">
        <v>-0.01</v>
      </c>
    </row>
    <row r="2270" spans="1:5" ht="15.6" x14ac:dyDescent="0.25">
      <c r="A2270" s="7" t="s">
        <v>2393</v>
      </c>
      <c r="B2270" s="9"/>
      <c r="C2270" s="9"/>
      <c r="D2270" s="6" t="s">
        <v>76</v>
      </c>
      <c r="E2270" s="1">
        <v>38.82</v>
      </c>
    </row>
    <row r="2271" spans="1:5" ht="15.6" x14ac:dyDescent="0.25">
      <c r="A2271" s="7" t="s">
        <v>2393</v>
      </c>
      <c r="B2271" s="6" t="s">
        <v>2548</v>
      </c>
      <c r="C2271" s="6" t="s">
        <v>2549</v>
      </c>
      <c r="D2271" s="6" t="s">
        <v>104</v>
      </c>
      <c r="E2271" s="1">
        <v>3311.2000000000003</v>
      </c>
    </row>
    <row r="2272" spans="1:5" ht="15.6" x14ac:dyDescent="0.25">
      <c r="A2272" s="7" t="s">
        <v>2393</v>
      </c>
      <c r="B2272" s="7" t="s">
        <v>2550</v>
      </c>
      <c r="C2272" s="6" t="s">
        <v>2551</v>
      </c>
      <c r="D2272" s="6" t="s">
        <v>491</v>
      </c>
      <c r="E2272" s="1">
        <v>1400</v>
      </c>
    </row>
    <row r="2273" spans="1:5" ht="15.6" x14ac:dyDescent="0.25">
      <c r="A2273" s="7" t="s">
        <v>2393</v>
      </c>
      <c r="B2273" s="8"/>
      <c r="C2273" s="6" t="s">
        <v>2552</v>
      </c>
      <c r="D2273" s="6" t="s">
        <v>491</v>
      </c>
      <c r="E2273" s="1">
        <v>700</v>
      </c>
    </row>
    <row r="2274" spans="1:5" ht="15.6" x14ac:dyDescent="0.25">
      <c r="A2274" s="7" t="s">
        <v>2393</v>
      </c>
      <c r="B2274" s="9"/>
      <c r="C2274" s="6" t="s">
        <v>2553</v>
      </c>
      <c r="D2274" s="6" t="s">
        <v>491</v>
      </c>
      <c r="E2274" s="1">
        <v>1050</v>
      </c>
    </row>
    <row r="2275" spans="1:5" ht="15.6" x14ac:dyDescent="0.25">
      <c r="A2275" s="7" t="s">
        <v>2393</v>
      </c>
      <c r="B2275" s="7" t="s">
        <v>2554</v>
      </c>
      <c r="C2275" s="7" t="s">
        <v>2555</v>
      </c>
      <c r="D2275" s="6" t="s">
        <v>80</v>
      </c>
      <c r="E2275" s="1">
        <v>46.26</v>
      </c>
    </row>
    <row r="2276" spans="1:5" ht="15.6" x14ac:dyDescent="0.25">
      <c r="A2276" s="7" t="s">
        <v>2393</v>
      </c>
      <c r="B2276" s="8"/>
      <c r="C2276" s="9"/>
      <c r="D2276" s="6" t="s">
        <v>997</v>
      </c>
      <c r="E2276" s="1">
        <v>3430.03</v>
      </c>
    </row>
    <row r="2277" spans="1:5" ht="15.6" x14ac:dyDescent="0.25">
      <c r="A2277" s="7" t="s">
        <v>2393</v>
      </c>
      <c r="B2277" s="9"/>
      <c r="C2277" s="6"/>
      <c r="D2277" s="6" t="s">
        <v>997</v>
      </c>
      <c r="E2277" s="1">
        <v>4.04</v>
      </c>
    </row>
    <row r="2278" spans="1:5" ht="15.6" x14ac:dyDescent="0.25">
      <c r="A2278" s="7" t="s">
        <v>2393</v>
      </c>
      <c r="B2278" s="7" t="s">
        <v>2556</v>
      </c>
      <c r="C2278" s="6" t="s">
        <v>2557</v>
      </c>
      <c r="D2278" s="6" t="s">
        <v>30</v>
      </c>
      <c r="E2278" s="1">
        <v>1780</v>
      </c>
    </row>
    <row r="2279" spans="1:5" ht="15.6" x14ac:dyDescent="0.25">
      <c r="A2279" s="7" t="s">
        <v>2393</v>
      </c>
      <c r="B2279" s="9"/>
      <c r="C2279" s="6"/>
      <c r="D2279" s="6" t="s">
        <v>30</v>
      </c>
      <c r="E2279" s="1">
        <v>23</v>
      </c>
    </row>
    <row r="2280" spans="1:5" ht="15.6" x14ac:dyDescent="0.25">
      <c r="A2280" s="7" t="s">
        <v>2393</v>
      </c>
      <c r="B2280" s="7" t="s">
        <v>145</v>
      </c>
      <c r="C2280" s="6" t="s">
        <v>146</v>
      </c>
      <c r="D2280" s="6" t="s">
        <v>98</v>
      </c>
      <c r="E2280" s="1">
        <v>61827.93</v>
      </c>
    </row>
    <row r="2281" spans="1:5" ht="15.6" x14ac:dyDescent="0.25">
      <c r="A2281" s="7" t="s">
        <v>2393</v>
      </c>
      <c r="B2281" s="9"/>
      <c r="C2281" s="6"/>
      <c r="D2281" s="6" t="s">
        <v>14</v>
      </c>
      <c r="E2281" s="1">
        <v>137107.20000000001</v>
      </c>
    </row>
    <row r="2282" spans="1:5" ht="15.6" x14ac:dyDescent="0.25">
      <c r="A2282" s="7" t="s">
        <v>2393</v>
      </c>
      <c r="B2282" s="6" t="s">
        <v>2558</v>
      </c>
      <c r="C2282" s="6" t="s">
        <v>2559</v>
      </c>
      <c r="D2282" s="6" t="s">
        <v>422</v>
      </c>
      <c r="E2282" s="1">
        <v>360</v>
      </c>
    </row>
    <row r="2283" spans="1:5" ht="15.6" x14ac:dyDescent="0.25">
      <c r="A2283" s="7" t="s">
        <v>2393</v>
      </c>
      <c r="B2283" s="7" t="s">
        <v>2560</v>
      </c>
      <c r="C2283" s="6" t="s">
        <v>2561</v>
      </c>
      <c r="D2283" s="6" t="s">
        <v>75</v>
      </c>
      <c r="E2283" s="1">
        <v>338.25</v>
      </c>
    </row>
    <row r="2284" spans="1:5" ht="15.6" x14ac:dyDescent="0.25">
      <c r="A2284" s="7" t="s">
        <v>2393</v>
      </c>
      <c r="B2284" s="9"/>
      <c r="C2284" s="6"/>
      <c r="D2284" s="6" t="s">
        <v>75</v>
      </c>
      <c r="E2284" s="1">
        <v>0.01</v>
      </c>
    </row>
    <row r="2285" spans="1:5" ht="15.6" x14ac:dyDescent="0.25">
      <c r="A2285" s="7" t="s">
        <v>2393</v>
      </c>
      <c r="B2285" s="7" t="s">
        <v>148</v>
      </c>
      <c r="C2285" s="7"/>
      <c r="D2285" s="6" t="s">
        <v>14</v>
      </c>
      <c r="E2285" s="1">
        <v>73.27</v>
      </c>
    </row>
    <row r="2286" spans="1:5" ht="15.6" x14ac:dyDescent="0.25">
      <c r="A2286" s="7" t="s">
        <v>2393</v>
      </c>
      <c r="B2286" s="9"/>
      <c r="C2286" s="9"/>
      <c r="D2286" s="6" t="s">
        <v>76</v>
      </c>
      <c r="E2286" s="1">
        <v>66.849999999999994</v>
      </c>
    </row>
    <row r="2287" spans="1:5" ht="15.6" x14ac:dyDescent="0.25">
      <c r="A2287" s="7" t="s">
        <v>2393</v>
      </c>
      <c r="B2287" s="6" t="s">
        <v>149</v>
      </c>
      <c r="C2287" s="6"/>
      <c r="D2287" s="6" t="s">
        <v>80</v>
      </c>
      <c r="E2287" s="1">
        <v>1491.7</v>
      </c>
    </row>
    <row r="2288" spans="1:5" ht="15.6" x14ac:dyDescent="0.25">
      <c r="A2288" s="7" t="s">
        <v>2393</v>
      </c>
      <c r="B2288" s="6" t="s">
        <v>2562</v>
      </c>
      <c r="C2288" s="6" t="s">
        <v>2563</v>
      </c>
      <c r="D2288" s="6" t="s">
        <v>206</v>
      </c>
      <c r="E2288" s="1">
        <v>450</v>
      </c>
    </row>
    <row r="2289" spans="1:5" ht="15.6" x14ac:dyDescent="0.25">
      <c r="A2289" s="7" t="s">
        <v>2393</v>
      </c>
      <c r="B2289" s="6" t="s">
        <v>2564</v>
      </c>
      <c r="C2289" s="6" t="s">
        <v>2565</v>
      </c>
      <c r="D2289" s="6" t="s">
        <v>36</v>
      </c>
      <c r="E2289" s="1">
        <v>1645</v>
      </c>
    </row>
    <row r="2290" spans="1:5" ht="15.6" x14ac:dyDescent="0.25">
      <c r="A2290" s="7" t="s">
        <v>2393</v>
      </c>
      <c r="B2290" s="6" t="s">
        <v>2566</v>
      </c>
      <c r="C2290" s="6" t="s">
        <v>2567</v>
      </c>
      <c r="D2290" s="6" t="s">
        <v>206</v>
      </c>
      <c r="E2290" s="1">
        <v>922.35</v>
      </c>
    </row>
    <row r="2291" spans="1:5" ht="15.6" x14ac:dyDescent="0.25">
      <c r="A2291" s="7" t="s">
        <v>2393</v>
      </c>
      <c r="B2291" s="7" t="s">
        <v>158</v>
      </c>
      <c r="C2291" s="7"/>
      <c r="D2291" s="6" t="s">
        <v>75</v>
      </c>
      <c r="E2291" s="1">
        <v>1318.67</v>
      </c>
    </row>
    <row r="2292" spans="1:5" ht="15.6" x14ac:dyDescent="0.25">
      <c r="A2292" s="7" t="s">
        <v>2393</v>
      </c>
      <c r="B2292" s="9"/>
      <c r="C2292" s="9"/>
      <c r="D2292" s="6" t="s">
        <v>23</v>
      </c>
      <c r="E2292" s="1">
        <v>18791.72</v>
      </c>
    </row>
    <row r="2293" spans="1:5" ht="15.6" x14ac:dyDescent="0.25">
      <c r="A2293" s="7" t="s">
        <v>2393</v>
      </c>
      <c r="B2293" s="6" t="s">
        <v>2568</v>
      </c>
      <c r="C2293" s="6"/>
      <c r="D2293" s="6" t="s">
        <v>14</v>
      </c>
      <c r="E2293" s="1">
        <v>1865.07</v>
      </c>
    </row>
    <row r="2294" spans="1:5" ht="15.6" x14ac:dyDescent="0.25">
      <c r="A2294" s="7" t="s">
        <v>2393</v>
      </c>
      <c r="B2294" s="6" t="s">
        <v>2569</v>
      </c>
      <c r="C2294" s="6" t="s">
        <v>2570</v>
      </c>
      <c r="D2294" s="6" t="s">
        <v>378</v>
      </c>
      <c r="E2294" s="1">
        <v>348876.66000000003</v>
      </c>
    </row>
    <row r="2295" spans="1:5" ht="15.6" x14ac:dyDescent="0.25">
      <c r="A2295" s="7"/>
      <c r="B2295" s="10" t="s">
        <v>2571</v>
      </c>
      <c r="C2295" s="11"/>
      <c r="D2295" s="12"/>
      <c r="E2295" s="17">
        <v>4062021.89</v>
      </c>
    </row>
    <row r="2296" spans="1:5" ht="15.6" x14ac:dyDescent="0.25">
      <c r="A2296" s="7" t="s">
        <v>2572</v>
      </c>
      <c r="B2296" s="7" t="s">
        <v>2573</v>
      </c>
      <c r="C2296" s="6" t="s">
        <v>2574</v>
      </c>
      <c r="D2296" s="6" t="s">
        <v>95</v>
      </c>
      <c r="E2296" s="1">
        <v>7498</v>
      </c>
    </row>
    <row r="2297" spans="1:5" ht="15.6" x14ac:dyDescent="0.25">
      <c r="A2297" s="7" t="s">
        <v>2572</v>
      </c>
      <c r="B2297" s="8"/>
      <c r="C2297" s="7"/>
      <c r="D2297" s="6" t="s">
        <v>47</v>
      </c>
      <c r="E2297" s="1">
        <v>186</v>
      </c>
    </row>
    <row r="2298" spans="1:5" ht="15.6" x14ac:dyDescent="0.25">
      <c r="A2298" s="7" t="s">
        <v>2572</v>
      </c>
      <c r="B2298" s="9"/>
      <c r="C2298" s="9"/>
      <c r="D2298" s="6" t="s">
        <v>58</v>
      </c>
      <c r="E2298" s="1">
        <v>657.75</v>
      </c>
    </row>
    <row r="2299" spans="1:5" ht="15.6" x14ac:dyDescent="0.25">
      <c r="A2299" s="7" t="s">
        <v>2572</v>
      </c>
      <c r="B2299" s="6" t="s">
        <v>2575</v>
      </c>
      <c r="C2299" s="6"/>
      <c r="D2299" s="6" t="s">
        <v>14</v>
      </c>
      <c r="E2299" s="1">
        <v>49.72</v>
      </c>
    </row>
    <row r="2300" spans="1:5" ht="15.6" x14ac:dyDescent="0.25">
      <c r="A2300" s="7" t="s">
        <v>2572</v>
      </c>
      <c r="B2300" s="6" t="s">
        <v>15</v>
      </c>
      <c r="C2300" s="6"/>
      <c r="D2300" s="6" t="s">
        <v>14</v>
      </c>
      <c r="E2300" s="1">
        <v>267</v>
      </c>
    </row>
    <row r="2301" spans="1:5" ht="15.6" x14ac:dyDescent="0.25">
      <c r="A2301" s="7" t="s">
        <v>2572</v>
      </c>
      <c r="B2301" s="6" t="s">
        <v>22</v>
      </c>
      <c r="C2301" s="6"/>
      <c r="D2301" s="6" t="s">
        <v>23</v>
      </c>
      <c r="E2301" s="1">
        <v>10937.73</v>
      </c>
    </row>
    <row r="2302" spans="1:5" ht="15.6" x14ac:dyDescent="0.25">
      <c r="A2302" s="7" t="s">
        <v>2572</v>
      </c>
      <c r="B2302" s="7" t="s">
        <v>173</v>
      </c>
      <c r="C2302" s="7"/>
      <c r="D2302" s="6" t="s">
        <v>116</v>
      </c>
      <c r="E2302" s="1">
        <v>731.23</v>
      </c>
    </row>
    <row r="2303" spans="1:5" ht="15.6" x14ac:dyDescent="0.25">
      <c r="A2303" s="7" t="s">
        <v>2572</v>
      </c>
      <c r="B2303" s="9"/>
      <c r="C2303" s="9"/>
      <c r="D2303" s="6" t="s">
        <v>23</v>
      </c>
      <c r="E2303" s="1">
        <v>3410.65</v>
      </c>
    </row>
    <row r="2304" spans="1:5" ht="15.6" x14ac:dyDescent="0.25">
      <c r="A2304" s="7" t="s">
        <v>2572</v>
      </c>
      <c r="B2304" s="6" t="s">
        <v>24</v>
      </c>
      <c r="C2304" s="6"/>
      <c r="D2304" s="6" t="s">
        <v>25</v>
      </c>
      <c r="E2304" s="1">
        <v>364.6</v>
      </c>
    </row>
    <row r="2305" spans="1:5" ht="15.6" x14ac:dyDescent="0.25">
      <c r="A2305" s="7" t="s">
        <v>2572</v>
      </c>
      <c r="B2305" s="6" t="s">
        <v>26</v>
      </c>
      <c r="C2305" s="6"/>
      <c r="D2305" s="6" t="s">
        <v>14</v>
      </c>
      <c r="E2305" s="1">
        <v>204.81</v>
      </c>
    </row>
    <row r="2306" spans="1:5" ht="15.6" x14ac:dyDescent="0.25">
      <c r="A2306" s="7" t="s">
        <v>2572</v>
      </c>
      <c r="B2306" s="6" t="s">
        <v>34</v>
      </c>
      <c r="C2306" s="6" t="s">
        <v>2576</v>
      </c>
      <c r="D2306" s="6" t="s">
        <v>36</v>
      </c>
      <c r="E2306" s="1">
        <v>77.48</v>
      </c>
    </row>
    <row r="2307" spans="1:5" ht="15.6" x14ac:dyDescent="0.25">
      <c r="A2307" s="7" t="s">
        <v>2572</v>
      </c>
      <c r="B2307" s="7" t="s">
        <v>239</v>
      </c>
      <c r="C2307" s="6" t="s">
        <v>2577</v>
      </c>
      <c r="D2307" s="6" t="s">
        <v>177</v>
      </c>
      <c r="E2307" s="1">
        <v>90.13</v>
      </c>
    </row>
    <row r="2308" spans="1:5" ht="15.6" x14ac:dyDescent="0.25">
      <c r="A2308" s="7" t="s">
        <v>2572</v>
      </c>
      <c r="B2308" s="8"/>
      <c r="C2308" s="6" t="s">
        <v>2578</v>
      </c>
      <c r="D2308" s="6" t="s">
        <v>177</v>
      </c>
      <c r="E2308" s="1">
        <v>249.04</v>
      </c>
    </row>
    <row r="2309" spans="1:5" ht="15.6" x14ac:dyDescent="0.25">
      <c r="A2309" s="7" t="s">
        <v>2572</v>
      </c>
      <c r="B2309" s="9"/>
      <c r="C2309" s="6"/>
      <c r="D2309" s="6" t="s">
        <v>76</v>
      </c>
      <c r="E2309" s="1">
        <v>39.42</v>
      </c>
    </row>
    <row r="2310" spans="1:5" ht="15.6" x14ac:dyDescent="0.25">
      <c r="A2310" s="7" t="s">
        <v>2572</v>
      </c>
      <c r="B2310" s="7" t="s">
        <v>53</v>
      </c>
      <c r="C2310" s="6" t="s">
        <v>2579</v>
      </c>
      <c r="D2310" s="6" t="s">
        <v>14</v>
      </c>
      <c r="E2310" s="1">
        <v>365.13</v>
      </c>
    </row>
    <row r="2311" spans="1:5" ht="15.6" x14ac:dyDescent="0.25">
      <c r="A2311" s="7" t="s">
        <v>2572</v>
      </c>
      <c r="B2311" s="8"/>
      <c r="C2311" s="6" t="s">
        <v>2580</v>
      </c>
      <c r="D2311" s="6" t="s">
        <v>14</v>
      </c>
      <c r="E2311" s="1">
        <v>3775.53</v>
      </c>
    </row>
    <row r="2312" spans="1:5" ht="15.6" x14ac:dyDescent="0.25">
      <c r="A2312" s="7" t="s">
        <v>2572</v>
      </c>
      <c r="B2312" s="9"/>
      <c r="C2312" s="6"/>
      <c r="D2312" s="6" t="s">
        <v>14</v>
      </c>
      <c r="E2312" s="1">
        <v>8.8800000000000008</v>
      </c>
    </row>
    <row r="2313" spans="1:5" ht="15.6" x14ac:dyDescent="0.25">
      <c r="A2313" s="7" t="s">
        <v>2572</v>
      </c>
      <c r="B2313" s="6" t="s">
        <v>61</v>
      </c>
      <c r="C2313" s="6" t="s">
        <v>62</v>
      </c>
      <c r="D2313" s="6" t="s">
        <v>63</v>
      </c>
      <c r="E2313" s="1">
        <v>29161.8</v>
      </c>
    </row>
    <row r="2314" spans="1:5" ht="15.6" x14ac:dyDescent="0.25">
      <c r="A2314" s="7" t="s">
        <v>2572</v>
      </c>
      <c r="B2314" s="6" t="s">
        <v>2581</v>
      </c>
      <c r="C2314" s="6" t="s">
        <v>2582</v>
      </c>
      <c r="D2314" s="6" t="s">
        <v>14</v>
      </c>
      <c r="E2314" s="1">
        <v>4552.38</v>
      </c>
    </row>
    <row r="2315" spans="1:5" ht="15.6" x14ac:dyDescent="0.25">
      <c r="A2315" s="7" t="s">
        <v>2572</v>
      </c>
      <c r="B2315" s="7" t="s">
        <v>2583</v>
      </c>
      <c r="C2315" s="6" t="s">
        <v>2584</v>
      </c>
      <c r="D2315" s="6" t="s">
        <v>70</v>
      </c>
      <c r="E2315" s="1">
        <v>320</v>
      </c>
    </row>
    <row r="2316" spans="1:5" ht="15.6" x14ac:dyDescent="0.25">
      <c r="A2316" s="7" t="s">
        <v>2572</v>
      </c>
      <c r="B2316" s="9"/>
      <c r="C2316" s="6"/>
      <c r="D2316" s="6" t="s">
        <v>70</v>
      </c>
      <c r="E2316" s="1">
        <v>15</v>
      </c>
    </row>
    <row r="2317" spans="1:5" ht="15.6" x14ac:dyDescent="0.25">
      <c r="A2317" s="7" t="s">
        <v>2572</v>
      </c>
      <c r="B2317" s="7" t="s">
        <v>178</v>
      </c>
      <c r="C2317" s="7"/>
      <c r="D2317" s="6" t="s">
        <v>76</v>
      </c>
      <c r="E2317" s="1">
        <v>13.25</v>
      </c>
    </row>
    <row r="2318" spans="1:5" ht="15.6" x14ac:dyDescent="0.25">
      <c r="A2318" s="7" t="s">
        <v>2572</v>
      </c>
      <c r="B2318" s="9"/>
      <c r="C2318" s="9"/>
      <c r="D2318" s="6" t="s">
        <v>70</v>
      </c>
      <c r="E2318" s="1">
        <v>14955.39</v>
      </c>
    </row>
    <row r="2319" spans="1:5" ht="15.6" x14ac:dyDescent="0.25">
      <c r="A2319" s="7" t="s">
        <v>2572</v>
      </c>
      <c r="B2319" s="6" t="s">
        <v>79</v>
      </c>
      <c r="C2319" s="6"/>
      <c r="D2319" s="6" t="s">
        <v>80</v>
      </c>
      <c r="E2319" s="1">
        <v>82.56</v>
      </c>
    </row>
    <row r="2320" spans="1:5" ht="15.6" x14ac:dyDescent="0.25">
      <c r="A2320" s="7" t="s">
        <v>2572</v>
      </c>
      <c r="B2320" s="6" t="s">
        <v>2585</v>
      </c>
      <c r="C2320" s="6" t="s">
        <v>2586</v>
      </c>
      <c r="D2320" s="6" t="s">
        <v>80</v>
      </c>
      <c r="E2320" s="1">
        <v>1890</v>
      </c>
    </row>
    <row r="2321" spans="1:5" ht="15.6" x14ac:dyDescent="0.25">
      <c r="A2321" s="7" t="s">
        <v>2572</v>
      </c>
      <c r="B2321" s="6" t="s">
        <v>1133</v>
      </c>
      <c r="C2321" s="6"/>
      <c r="D2321" s="6" t="s">
        <v>80</v>
      </c>
      <c r="E2321" s="1">
        <v>74.34</v>
      </c>
    </row>
    <row r="2322" spans="1:5" ht="15.6" x14ac:dyDescent="0.25">
      <c r="A2322" s="7" t="s">
        <v>2572</v>
      </c>
      <c r="B2322" s="6" t="s">
        <v>1206</v>
      </c>
      <c r="C2322" s="6"/>
      <c r="D2322" s="6" t="s">
        <v>21</v>
      </c>
      <c r="E2322" s="1">
        <v>42.04</v>
      </c>
    </row>
    <row r="2323" spans="1:5" ht="15.6" x14ac:dyDescent="0.25">
      <c r="A2323" s="7" t="s">
        <v>2572</v>
      </c>
      <c r="B2323" s="7" t="s">
        <v>96</v>
      </c>
      <c r="C2323" s="6" t="s">
        <v>97</v>
      </c>
      <c r="D2323" s="6" t="s">
        <v>98</v>
      </c>
      <c r="E2323" s="1">
        <v>304.66000000000003</v>
      </c>
    </row>
    <row r="2324" spans="1:5" ht="15.6" x14ac:dyDescent="0.25">
      <c r="A2324" s="7" t="s">
        <v>2572</v>
      </c>
      <c r="B2324" s="9"/>
      <c r="C2324" s="6" t="s">
        <v>99</v>
      </c>
      <c r="D2324" s="6" t="s">
        <v>98</v>
      </c>
      <c r="E2324" s="1">
        <v>1218.6400000000001</v>
      </c>
    </row>
    <row r="2325" spans="1:5" ht="15.6" x14ac:dyDescent="0.25">
      <c r="A2325" s="7" t="s">
        <v>2572</v>
      </c>
      <c r="B2325" s="7" t="s">
        <v>100</v>
      </c>
      <c r="C2325" s="7" t="s">
        <v>2587</v>
      </c>
      <c r="D2325" s="6" t="s">
        <v>80</v>
      </c>
      <c r="E2325" s="1">
        <v>38.630000000000003</v>
      </c>
    </row>
    <row r="2326" spans="1:5" ht="15.6" x14ac:dyDescent="0.25">
      <c r="A2326" s="7" t="s">
        <v>2572</v>
      </c>
      <c r="B2326" s="8"/>
      <c r="C2326" s="9"/>
      <c r="D2326" s="6" t="s">
        <v>14</v>
      </c>
      <c r="E2326" s="1">
        <v>686.06000000000006</v>
      </c>
    </row>
    <row r="2327" spans="1:5" ht="15.6" x14ac:dyDescent="0.25">
      <c r="A2327" s="7" t="s">
        <v>2572</v>
      </c>
      <c r="B2327" s="8"/>
      <c r="C2327" s="6" t="s">
        <v>2588</v>
      </c>
      <c r="D2327" s="6" t="s">
        <v>14</v>
      </c>
      <c r="E2327" s="1">
        <v>1604.3400000000001</v>
      </c>
    </row>
    <row r="2328" spans="1:5" ht="15.6" x14ac:dyDescent="0.25">
      <c r="A2328" s="7" t="s">
        <v>2572</v>
      </c>
      <c r="B2328" s="8"/>
      <c r="C2328" s="6" t="s">
        <v>2589</v>
      </c>
      <c r="D2328" s="6" t="s">
        <v>14</v>
      </c>
      <c r="E2328" s="1">
        <v>7883.1100000000006</v>
      </c>
    </row>
    <row r="2329" spans="1:5" ht="15.6" x14ac:dyDescent="0.25">
      <c r="A2329" s="7" t="s">
        <v>2572</v>
      </c>
      <c r="B2329" s="8"/>
      <c r="C2329" s="7" t="s">
        <v>2590</v>
      </c>
      <c r="D2329" s="6" t="s">
        <v>80</v>
      </c>
      <c r="E2329" s="1">
        <v>255.69</v>
      </c>
    </row>
    <row r="2330" spans="1:5" ht="15.6" x14ac:dyDescent="0.25">
      <c r="A2330" s="7" t="s">
        <v>2572</v>
      </c>
      <c r="B2330" s="8"/>
      <c r="C2330" s="9"/>
      <c r="D2330" s="6" t="s">
        <v>14</v>
      </c>
      <c r="E2330" s="1">
        <v>8926.69</v>
      </c>
    </row>
    <row r="2331" spans="1:5" ht="15.6" x14ac:dyDescent="0.25">
      <c r="A2331" s="7" t="s">
        <v>2572</v>
      </c>
      <c r="B2331" s="9"/>
      <c r="C2331" s="6"/>
      <c r="D2331" s="6" t="s">
        <v>14</v>
      </c>
      <c r="E2331" s="1">
        <v>23.04</v>
      </c>
    </row>
    <row r="2332" spans="1:5" ht="15.6" x14ac:dyDescent="0.25">
      <c r="A2332" s="7" t="s">
        <v>2572</v>
      </c>
      <c r="B2332" s="6" t="s">
        <v>102</v>
      </c>
      <c r="C2332" s="6" t="s">
        <v>2591</v>
      </c>
      <c r="D2332" s="6" t="s">
        <v>177</v>
      </c>
      <c r="E2332" s="1">
        <v>4060.6800000000003</v>
      </c>
    </row>
    <row r="2333" spans="1:5" ht="15.6" x14ac:dyDescent="0.25">
      <c r="A2333" s="7" t="s">
        <v>2572</v>
      </c>
      <c r="B2333" s="6" t="s">
        <v>108</v>
      </c>
      <c r="C2333" s="6"/>
      <c r="D2333" s="6" t="s">
        <v>14</v>
      </c>
      <c r="E2333" s="1">
        <v>129.49</v>
      </c>
    </row>
    <row r="2334" spans="1:5" ht="15.6" x14ac:dyDescent="0.25">
      <c r="A2334" s="7" t="s">
        <v>2572</v>
      </c>
      <c r="B2334" s="7" t="s">
        <v>2592</v>
      </c>
      <c r="C2334" s="6" t="s">
        <v>2593</v>
      </c>
      <c r="D2334" s="6" t="s">
        <v>378</v>
      </c>
      <c r="E2334" s="1">
        <v>692415</v>
      </c>
    </row>
    <row r="2335" spans="1:5" ht="15.6" x14ac:dyDescent="0.25">
      <c r="A2335" s="7" t="s">
        <v>2572</v>
      </c>
      <c r="B2335" s="9"/>
      <c r="C2335" s="6"/>
      <c r="D2335" s="6" t="s">
        <v>58</v>
      </c>
      <c r="E2335" s="1">
        <v>10</v>
      </c>
    </row>
    <row r="2336" spans="1:5" ht="15.6" x14ac:dyDescent="0.25">
      <c r="A2336" s="7" t="s">
        <v>2572</v>
      </c>
      <c r="B2336" s="7" t="s">
        <v>1529</v>
      </c>
      <c r="C2336" s="6" t="s">
        <v>2594</v>
      </c>
      <c r="D2336" s="6" t="s">
        <v>76</v>
      </c>
      <c r="E2336" s="1">
        <v>169.85</v>
      </c>
    </row>
    <row r="2337" spans="1:5" ht="15.6" x14ac:dyDescent="0.25">
      <c r="A2337" s="7" t="s">
        <v>2572</v>
      </c>
      <c r="B2337" s="9"/>
      <c r="C2337" s="6"/>
      <c r="D2337" s="6" t="s">
        <v>76</v>
      </c>
      <c r="E2337" s="1">
        <v>0.01</v>
      </c>
    </row>
    <row r="2338" spans="1:5" ht="15.6" x14ac:dyDescent="0.25">
      <c r="A2338" s="7" t="s">
        <v>2572</v>
      </c>
      <c r="B2338" s="6" t="s">
        <v>1552</v>
      </c>
      <c r="C2338" s="6"/>
      <c r="D2338" s="6" t="s">
        <v>76</v>
      </c>
      <c r="E2338" s="1">
        <v>782.42000000000007</v>
      </c>
    </row>
    <row r="2339" spans="1:5" ht="15.6" x14ac:dyDescent="0.25">
      <c r="A2339" s="7" t="s">
        <v>2572</v>
      </c>
      <c r="B2339" s="6" t="s">
        <v>2595</v>
      </c>
      <c r="C2339" s="6"/>
      <c r="D2339" s="6" t="s">
        <v>187</v>
      </c>
      <c r="E2339" s="1">
        <v>223.13</v>
      </c>
    </row>
    <row r="2340" spans="1:5" ht="15.6" x14ac:dyDescent="0.25">
      <c r="A2340" s="7" t="s">
        <v>2572</v>
      </c>
      <c r="B2340" s="7" t="s">
        <v>1572</v>
      </c>
      <c r="C2340" s="6" t="s">
        <v>2596</v>
      </c>
      <c r="D2340" s="6" t="s">
        <v>116</v>
      </c>
      <c r="E2340" s="1">
        <v>5081.46</v>
      </c>
    </row>
    <row r="2341" spans="1:5" ht="15.6" x14ac:dyDescent="0.25">
      <c r="A2341" s="7" t="s">
        <v>2572</v>
      </c>
      <c r="B2341" s="9"/>
      <c r="C2341" s="6" t="s">
        <v>2597</v>
      </c>
      <c r="D2341" s="6" t="s">
        <v>116</v>
      </c>
      <c r="E2341" s="1">
        <v>184.63</v>
      </c>
    </row>
    <row r="2342" spans="1:5" ht="15.6" x14ac:dyDescent="0.25">
      <c r="A2342" s="7" t="s">
        <v>2572</v>
      </c>
      <c r="B2342" s="6" t="s">
        <v>197</v>
      </c>
      <c r="C2342" s="6"/>
      <c r="D2342" s="6" t="s">
        <v>36</v>
      </c>
      <c r="E2342" s="1">
        <v>1062.51</v>
      </c>
    </row>
    <row r="2343" spans="1:5" ht="15.6" x14ac:dyDescent="0.25">
      <c r="A2343" s="7" t="s">
        <v>2572</v>
      </c>
      <c r="B2343" s="6" t="s">
        <v>1801</v>
      </c>
      <c r="C2343" s="6"/>
      <c r="D2343" s="6" t="s">
        <v>14</v>
      </c>
      <c r="E2343" s="1">
        <v>263.89999999999998</v>
      </c>
    </row>
    <row r="2344" spans="1:5" ht="15.6" x14ac:dyDescent="0.25">
      <c r="A2344" s="7" t="s">
        <v>2572</v>
      </c>
      <c r="B2344" s="7" t="s">
        <v>1910</v>
      </c>
      <c r="C2344" s="7" t="s">
        <v>2598</v>
      </c>
      <c r="D2344" s="6" t="s">
        <v>80</v>
      </c>
      <c r="E2344" s="1">
        <v>17.8</v>
      </c>
    </row>
    <row r="2345" spans="1:5" ht="15.6" x14ac:dyDescent="0.25">
      <c r="A2345" s="7" t="s">
        <v>2572</v>
      </c>
      <c r="B2345" s="8"/>
      <c r="C2345" s="9"/>
      <c r="D2345" s="6" t="s">
        <v>21</v>
      </c>
      <c r="E2345" s="1">
        <v>1728.14</v>
      </c>
    </row>
    <row r="2346" spans="1:5" ht="15.6" x14ac:dyDescent="0.25">
      <c r="A2346" s="7" t="s">
        <v>2572</v>
      </c>
      <c r="B2346" s="9"/>
      <c r="C2346" s="6" t="s">
        <v>2599</v>
      </c>
      <c r="D2346" s="6" t="s">
        <v>21</v>
      </c>
      <c r="E2346" s="1">
        <v>940</v>
      </c>
    </row>
    <row r="2347" spans="1:5" ht="15.6" x14ac:dyDescent="0.25">
      <c r="A2347" s="7" t="s">
        <v>2572</v>
      </c>
      <c r="B2347" s="6" t="s">
        <v>2600</v>
      </c>
      <c r="C2347" s="6"/>
      <c r="D2347" s="6" t="s">
        <v>76</v>
      </c>
      <c r="E2347" s="1">
        <v>237</v>
      </c>
    </row>
    <row r="2348" spans="1:5" ht="15.6" x14ac:dyDescent="0.25">
      <c r="A2348" s="7" t="s">
        <v>2572</v>
      </c>
      <c r="B2348" s="7" t="s">
        <v>2601</v>
      </c>
      <c r="C2348" s="6" t="s">
        <v>2602</v>
      </c>
      <c r="D2348" s="6" t="s">
        <v>39</v>
      </c>
      <c r="E2348" s="1">
        <v>265179.8</v>
      </c>
    </row>
    <row r="2349" spans="1:5" ht="15.6" x14ac:dyDescent="0.25">
      <c r="A2349" s="7" t="s">
        <v>2572</v>
      </c>
      <c r="B2349" s="9"/>
      <c r="C2349" s="6" t="s">
        <v>2603</v>
      </c>
      <c r="D2349" s="6" t="s">
        <v>39</v>
      </c>
      <c r="E2349" s="1">
        <v>530359.68000000005</v>
      </c>
    </row>
    <row r="2350" spans="1:5" ht="15.6" x14ac:dyDescent="0.25">
      <c r="A2350" s="7" t="s">
        <v>2572</v>
      </c>
      <c r="B2350" s="7" t="s">
        <v>134</v>
      </c>
      <c r="C2350" s="6" t="s">
        <v>2604</v>
      </c>
      <c r="D2350" s="6" t="s">
        <v>76</v>
      </c>
      <c r="E2350" s="1">
        <v>3572.17</v>
      </c>
    </row>
    <row r="2351" spans="1:5" ht="15.6" x14ac:dyDescent="0.25">
      <c r="A2351" s="7" t="s">
        <v>2572</v>
      </c>
      <c r="B2351" s="8"/>
      <c r="C2351" s="7" t="s">
        <v>2605</v>
      </c>
      <c r="D2351" s="6" t="s">
        <v>80</v>
      </c>
      <c r="E2351" s="1">
        <v>59</v>
      </c>
    </row>
    <row r="2352" spans="1:5" ht="15.6" x14ac:dyDescent="0.25">
      <c r="A2352" s="7" t="s">
        <v>2572</v>
      </c>
      <c r="B2352" s="8"/>
      <c r="C2352" s="9"/>
      <c r="D2352" s="6" t="s">
        <v>75</v>
      </c>
      <c r="E2352" s="1">
        <v>695.26</v>
      </c>
    </row>
    <row r="2353" spans="1:5" ht="15.6" x14ac:dyDescent="0.25">
      <c r="A2353" s="7" t="s">
        <v>2572</v>
      </c>
      <c r="B2353" s="8"/>
      <c r="C2353" s="6" t="s">
        <v>2606</v>
      </c>
      <c r="D2353" s="6" t="s">
        <v>351</v>
      </c>
      <c r="E2353" s="1">
        <v>1542.51</v>
      </c>
    </row>
    <row r="2354" spans="1:5" ht="15.6" x14ac:dyDescent="0.25">
      <c r="A2354" s="7" t="s">
        <v>2572</v>
      </c>
      <c r="B2354" s="8"/>
      <c r="C2354" s="7"/>
      <c r="D2354" s="6" t="s">
        <v>76</v>
      </c>
      <c r="E2354" s="1">
        <v>0.44</v>
      </c>
    </row>
    <row r="2355" spans="1:5" ht="15.6" x14ac:dyDescent="0.25">
      <c r="A2355" s="7" t="s">
        <v>2572</v>
      </c>
      <c r="B2355" s="9"/>
      <c r="C2355" s="9"/>
      <c r="D2355" s="6" t="s">
        <v>351</v>
      </c>
      <c r="E2355" s="1">
        <v>93.74</v>
      </c>
    </row>
    <row r="2356" spans="1:5" ht="15.6" x14ac:dyDescent="0.25">
      <c r="A2356" s="7" t="s">
        <v>2572</v>
      </c>
      <c r="B2356" s="6" t="s">
        <v>2544</v>
      </c>
      <c r="C2356" s="6"/>
      <c r="D2356" s="6" t="s">
        <v>14</v>
      </c>
      <c r="E2356" s="1">
        <v>102</v>
      </c>
    </row>
    <row r="2357" spans="1:5" ht="15.6" x14ac:dyDescent="0.25">
      <c r="A2357" s="7" t="s">
        <v>2572</v>
      </c>
      <c r="B2357" s="7" t="s">
        <v>145</v>
      </c>
      <c r="C2357" s="6" t="s">
        <v>146</v>
      </c>
      <c r="D2357" s="6" t="s">
        <v>98</v>
      </c>
      <c r="E2357" s="1">
        <v>13524.62</v>
      </c>
    </row>
    <row r="2358" spans="1:5" ht="15.6" x14ac:dyDescent="0.25">
      <c r="A2358" s="7" t="s">
        <v>2572</v>
      </c>
      <c r="B2358" s="8"/>
      <c r="C2358" s="6" t="s">
        <v>2607</v>
      </c>
      <c r="D2358" s="6" t="s">
        <v>14</v>
      </c>
      <c r="E2358" s="1">
        <v>42695.25</v>
      </c>
    </row>
    <row r="2359" spans="1:5" ht="15.6" x14ac:dyDescent="0.25">
      <c r="A2359" s="7" t="s">
        <v>2572</v>
      </c>
      <c r="B2359" s="8"/>
      <c r="C2359" s="6" t="s">
        <v>2608</v>
      </c>
      <c r="D2359" s="6" t="s">
        <v>14</v>
      </c>
      <c r="E2359" s="1">
        <v>2755.19</v>
      </c>
    </row>
    <row r="2360" spans="1:5" ht="15.6" x14ac:dyDescent="0.25">
      <c r="A2360" s="7" t="s">
        <v>2572</v>
      </c>
      <c r="B2360" s="9"/>
      <c r="C2360" s="6"/>
      <c r="D2360" s="6" t="s">
        <v>14</v>
      </c>
      <c r="E2360" s="1">
        <v>22.400000000000002</v>
      </c>
    </row>
    <row r="2361" spans="1:5" ht="15.6" x14ac:dyDescent="0.25">
      <c r="A2361" s="7" t="s">
        <v>2572</v>
      </c>
      <c r="B2361" s="6" t="s">
        <v>148</v>
      </c>
      <c r="C2361" s="6"/>
      <c r="D2361" s="6" t="s">
        <v>177</v>
      </c>
      <c r="E2361" s="1">
        <v>171.75</v>
      </c>
    </row>
    <row r="2362" spans="1:5" ht="15.6" x14ac:dyDescent="0.25">
      <c r="A2362" s="7" t="s">
        <v>2572</v>
      </c>
      <c r="B2362" s="7" t="s">
        <v>149</v>
      </c>
      <c r="C2362" s="6" t="s">
        <v>2609</v>
      </c>
      <c r="D2362" s="6" t="s">
        <v>80</v>
      </c>
      <c r="E2362" s="1">
        <v>623.62</v>
      </c>
    </row>
    <row r="2363" spans="1:5" ht="15.6" x14ac:dyDescent="0.25">
      <c r="A2363" s="7" t="s">
        <v>2572</v>
      </c>
      <c r="B2363" s="9"/>
      <c r="C2363" s="6"/>
      <c r="D2363" s="6" t="s">
        <v>80</v>
      </c>
      <c r="E2363" s="1">
        <v>3.6</v>
      </c>
    </row>
    <row r="2364" spans="1:5" ht="15.6" x14ac:dyDescent="0.25">
      <c r="A2364" s="7" t="s">
        <v>2572</v>
      </c>
      <c r="B2364" s="6" t="s">
        <v>390</v>
      </c>
      <c r="C2364" s="6"/>
      <c r="D2364" s="6" t="s">
        <v>14</v>
      </c>
      <c r="E2364" s="1">
        <v>60.99</v>
      </c>
    </row>
    <row r="2365" spans="1:5" ht="15.6" x14ac:dyDescent="0.25">
      <c r="A2365" s="7" t="s">
        <v>2572</v>
      </c>
      <c r="B2365" s="7" t="s">
        <v>2568</v>
      </c>
      <c r="C2365" s="6" t="s">
        <v>2610</v>
      </c>
      <c r="D2365" s="6" t="s">
        <v>14</v>
      </c>
      <c r="E2365" s="1">
        <v>618.64</v>
      </c>
    </row>
    <row r="2366" spans="1:5" ht="15.6" x14ac:dyDescent="0.25">
      <c r="A2366" s="7" t="s">
        <v>2572</v>
      </c>
      <c r="B2366" s="9"/>
      <c r="C2366" s="6"/>
      <c r="D2366" s="6" t="s">
        <v>14</v>
      </c>
      <c r="E2366" s="1">
        <v>1.42</v>
      </c>
    </row>
    <row r="2367" spans="1:5" ht="15.6" x14ac:dyDescent="0.25">
      <c r="A2367" s="7"/>
      <c r="B2367" s="10" t="s">
        <v>2611</v>
      </c>
      <c r="C2367" s="11"/>
      <c r="D2367" s="12"/>
      <c r="E2367" s="17">
        <v>1670348.82</v>
      </c>
    </row>
    <row r="2368" spans="1:5" ht="15.6" x14ac:dyDescent="0.25">
      <c r="A2368" s="7" t="s">
        <v>2612</v>
      </c>
      <c r="B2368" s="6" t="s">
        <v>219</v>
      </c>
      <c r="C2368" s="6"/>
      <c r="D2368" s="6" t="s">
        <v>165</v>
      </c>
      <c r="E2368" s="1">
        <v>266.11</v>
      </c>
    </row>
    <row r="2369" spans="1:5" ht="15.6" x14ac:dyDescent="0.25">
      <c r="A2369" s="7" t="s">
        <v>2612</v>
      </c>
      <c r="B2369" s="6" t="s">
        <v>2613</v>
      </c>
      <c r="C2369" s="6"/>
      <c r="D2369" s="6" t="s">
        <v>14</v>
      </c>
      <c r="E2369" s="1">
        <v>127.03</v>
      </c>
    </row>
    <row r="2370" spans="1:5" ht="15.6" x14ac:dyDescent="0.25">
      <c r="A2370" s="7" t="s">
        <v>2612</v>
      </c>
      <c r="B2370" s="6" t="s">
        <v>15</v>
      </c>
      <c r="C2370" s="6"/>
      <c r="D2370" s="6" t="s">
        <v>67</v>
      </c>
      <c r="E2370" s="1">
        <v>801</v>
      </c>
    </row>
    <row r="2371" spans="1:5" ht="15.6" x14ac:dyDescent="0.25">
      <c r="A2371" s="7" t="s">
        <v>2612</v>
      </c>
      <c r="B2371" s="6" t="s">
        <v>2405</v>
      </c>
      <c r="C2371" s="6"/>
      <c r="D2371" s="6" t="s">
        <v>14</v>
      </c>
      <c r="E2371" s="1">
        <v>287</v>
      </c>
    </row>
    <row r="2372" spans="1:5" ht="15.6" x14ac:dyDescent="0.25">
      <c r="A2372" s="7" t="s">
        <v>2612</v>
      </c>
      <c r="B2372" s="6" t="s">
        <v>224</v>
      </c>
      <c r="C2372" s="6"/>
      <c r="D2372" s="6" t="s">
        <v>2614</v>
      </c>
      <c r="E2372" s="1">
        <v>6308</v>
      </c>
    </row>
    <row r="2373" spans="1:5" ht="15.6" x14ac:dyDescent="0.25">
      <c r="A2373" s="7" t="s">
        <v>2612</v>
      </c>
      <c r="B2373" s="6" t="s">
        <v>22</v>
      </c>
      <c r="C2373" s="6"/>
      <c r="D2373" s="6" t="s">
        <v>23</v>
      </c>
      <c r="E2373" s="1">
        <v>7562.13</v>
      </c>
    </row>
    <row r="2374" spans="1:5" ht="15.6" x14ac:dyDescent="0.25">
      <c r="A2374" s="7" t="s">
        <v>2612</v>
      </c>
      <c r="B2374" s="6" t="s">
        <v>173</v>
      </c>
      <c r="C2374" s="6" t="s">
        <v>2615</v>
      </c>
      <c r="D2374" s="6" t="s">
        <v>23</v>
      </c>
      <c r="E2374" s="1">
        <v>11304.07</v>
      </c>
    </row>
    <row r="2375" spans="1:5" ht="15.6" x14ac:dyDescent="0.25">
      <c r="A2375" s="7" t="s">
        <v>2612</v>
      </c>
      <c r="B2375" s="7" t="s">
        <v>2616</v>
      </c>
      <c r="C2375" s="6" t="s">
        <v>2617</v>
      </c>
      <c r="D2375" s="6" t="s">
        <v>1020</v>
      </c>
      <c r="E2375" s="1">
        <v>3942.53</v>
      </c>
    </row>
    <row r="2376" spans="1:5" ht="15.6" x14ac:dyDescent="0.25">
      <c r="A2376" s="7" t="s">
        <v>2612</v>
      </c>
      <c r="B2376" s="9"/>
      <c r="C2376" s="6"/>
      <c r="D2376" s="6" t="s">
        <v>1020</v>
      </c>
      <c r="E2376" s="1">
        <v>105.9</v>
      </c>
    </row>
    <row r="2377" spans="1:5" ht="15.6" x14ac:dyDescent="0.25">
      <c r="A2377" s="7" t="s">
        <v>2612</v>
      </c>
      <c r="B2377" s="6" t="s">
        <v>24</v>
      </c>
      <c r="C2377" s="6"/>
      <c r="D2377" s="6" t="s">
        <v>25</v>
      </c>
      <c r="E2377" s="1">
        <v>343</v>
      </c>
    </row>
    <row r="2378" spans="1:5" ht="15.6" x14ac:dyDescent="0.25">
      <c r="A2378" s="7" t="s">
        <v>2612</v>
      </c>
      <c r="B2378" s="6" t="s">
        <v>26</v>
      </c>
      <c r="C2378" s="6"/>
      <c r="D2378" s="6" t="s">
        <v>14</v>
      </c>
      <c r="E2378" s="1">
        <v>95.84</v>
      </c>
    </row>
    <row r="2379" spans="1:5" ht="15.6" x14ac:dyDescent="0.25">
      <c r="A2379" s="7" t="s">
        <v>2612</v>
      </c>
      <c r="B2379" s="6" t="s">
        <v>2618</v>
      </c>
      <c r="C2379" s="6"/>
      <c r="D2379" s="6" t="s">
        <v>14</v>
      </c>
      <c r="E2379" s="1">
        <v>6371.84</v>
      </c>
    </row>
    <row r="2380" spans="1:5" ht="15.6" x14ac:dyDescent="0.25">
      <c r="A2380" s="7" t="s">
        <v>2612</v>
      </c>
      <c r="B2380" s="6" t="s">
        <v>714</v>
      </c>
      <c r="C2380" s="6" t="s">
        <v>2619</v>
      </c>
      <c r="D2380" s="6" t="s">
        <v>177</v>
      </c>
      <c r="E2380" s="1">
        <v>1911.3</v>
      </c>
    </row>
    <row r="2381" spans="1:5" ht="15.6" x14ac:dyDescent="0.25">
      <c r="A2381" s="7" t="s">
        <v>2612</v>
      </c>
      <c r="B2381" s="6" t="s">
        <v>2620</v>
      </c>
      <c r="C2381" s="6"/>
      <c r="D2381" s="6" t="s">
        <v>116</v>
      </c>
      <c r="E2381" s="1">
        <v>375.49</v>
      </c>
    </row>
    <row r="2382" spans="1:5" ht="15.6" x14ac:dyDescent="0.25">
      <c r="A2382" s="7" t="s">
        <v>2612</v>
      </c>
      <c r="B2382" s="7" t="s">
        <v>2416</v>
      </c>
      <c r="C2382" s="6" t="s">
        <v>2621</v>
      </c>
      <c r="D2382" s="6" t="s">
        <v>39</v>
      </c>
      <c r="E2382" s="1">
        <v>1396304.53</v>
      </c>
    </row>
    <row r="2383" spans="1:5" ht="15.6" x14ac:dyDescent="0.25">
      <c r="A2383" s="7" t="s">
        <v>2612</v>
      </c>
      <c r="B2383" s="9"/>
      <c r="C2383" s="6" t="s">
        <v>2622</v>
      </c>
      <c r="D2383" s="6" t="s">
        <v>39</v>
      </c>
      <c r="E2383" s="1">
        <v>1396304.49</v>
      </c>
    </row>
    <row r="2384" spans="1:5" ht="15.6" x14ac:dyDescent="0.25">
      <c r="A2384" s="7" t="s">
        <v>2612</v>
      </c>
      <c r="B2384" s="6" t="s">
        <v>33</v>
      </c>
      <c r="C2384" s="6"/>
      <c r="D2384" s="6" t="s">
        <v>21</v>
      </c>
      <c r="E2384" s="1">
        <v>128</v>
      </c>
    </row>
    <row r="2385" spans="1:5" ht="15.6" x14ac:dyDescent="0.25">
      <c r="A2385" s="7" t="s">
        <v>2612</v>
      </c>
      <c r="B2385" s="6" t="s">
        <v>2623</v>
      </c>
      <c r="C2385" s="6"/>
      <c r="D2385" s="6" t="s">
        <v>14</v>
      </c>
      <c r="E2385" s="1">
        <v>30</v>
      </c>
    </row>
    <row r="2386" spans="1:5" ht="15.6" x14ac:dyDescent="0.25">
      <c r="A2386" s="7" t="s">
        <v>2612</v>
      </c>
      <c r="B2386" s="6" t="s">
        <v>2624</v>
      </c>
      <c r="C2386" s="6"/>
      <c r="D2386" s="6" t="s">
        <v>421</v>
      </c>
      <c r="E2386" s="1">
        <v>50</v>
      </c>
    </row>
    <row r="2387" spans="1:5" ht="15.6" x14ac:dyDescent="0.25">
      <c r="A2387" s="7" t="s">
        <v>2612</v>
      </c>
      <c r="B2387" s="7" t="s">
        <v>34</v>
      </c>
      <c r="C2387" s="6" t="s">
        <v>2625</v>
      </c>
      <c r="D2387" s="6" t="s">
        <v>36</v>
      </c>
      <c r="E2387" s="1">
        <v>638.43000000000006</v>
      </c>
    </row>
    <row r="2388" spans="1:5" ht="15.6" x14ac:dyDescent="0.25">
      <c r="A2388" s="7" t="s">
        <v>2612</v>
      </c>
      <c r="B2388" s="9"/>
      <c r="C2388" s="6"/>
      <c r="D2388" s="6" t="s">
        <v>36</v>
      </c>
      <c r="E2388" s="1">
        <v>75.239999999999995</v>
      </c>
    </row>
    <row r="2389" spans="1:5" ht="15.6" x14ac:dyDescent="0.25">
      <c r="A2389" s="7" t="s">
        <v>2612</v>
      </c>
      <c r="B2389" s="6" t="s">
        <v>771</v>
      </c>
      <c r="C2389" s="6" t="s">
        <v>2626</v>
      </c>
      <c r="D2389" s="6" t="s">
        <v>401</v>
      </c>
      <c r="E2389" s="1">
        <v>19217.5</v>
      </c>
    </row>
    <row r="2390" spans="1:5" ht="15.6" x14ac:dyDescent="0.25">
      <c r="A2390" s="7" t="s">
        <v>2612</v>
      </c>
      <c r="B2390" s="6" t="s">
        <v>776</v>
      </c>
      <c r="C2390" s="6" t="s">
        <v>2627</v>
      </c>
      <c r="D2390" s="6" t="s">
        <v>401</v>
      </c>
      <c r="E2390" s="1">
        <v>21286.25</v>
      </c>
    </row>
    <row r="2391" spans="1:5" ht="15.6" x14ac:dyDescent="0.25">
      <c r="A2391" s="7" t="s">
        <v>2612</v>
      </c>
      <c r="B2391" s="6" t="s">
        <v>2628</v>
      </c>
      <c r="C2391" s="6"/>
      <c r="D2391" s="6" t="s">
        <v>14</v>
      </c>
      <c r="E2391" s="1">
        <v>595</v>
      </c>
    </row>
    <row r="2392" spans="1:5" ht="15.6" x14ac:dyDescent="0.25">
      <c r="A2392" s="7" t="s">
        <v>2612</v>
      </c>
      <c r="B2392" s="7" t="s">
        <v>239</v>
      </c>
      <c r="C2392" s="6" t="s">
        <v>2629</v>
      </c>
      <c r="D2392" s="6" t="s">
        <v>177</v>
      </c>
      <c r="E2392" s="1">
        <v>275.73</v>
      </c>
    </row>
    <row r="2393" spans="1:5" ht="15.6" x14ac:dyDescent="0.25">
      <c r="A2393" s="7" t="s">
        <v>2612</v>
      </c>
      <c r="B2393" s="9"/>
      <c r="C2393" s="6"/>
      <c r="D2393" s="6" t="s">
        <v>177</v>
      </c>
      <c r="E2393" s="1">
        <v>1.7</v>
      </c>
    </row>
    <row r="2394" spans="1:5" ht="15.6" x14ac:dyDescent="0.25">
      <c r="A2394" s="7" t="s">
        <v>2612</v>
      </c>
      <c r="B2394" s="6" t="s">
        <v>37</v>
      </c>
      <c r="C2394" s="6"/>
      <c r="D2394" s="6" t="s">
        <v>39</v>
      </c>
      <c r="E2394" s="1">
        <v>418</v>
      </c>
    </row>
    <row r="2395" spans="1:5" ht="15.6" x14ac:dyDescent="0.25">
      <c r="A2395" s="7" t="s">
        <v>2612</v>
      </c>
      <c r="B2395" s="6" t="s">
        <v>245</v>
      </c>
      <c r="C2395" s="6"/>
      <c r="D2395" s="6" t="s">
        <v>23</v>
      </c>
      <c r="E2395" s="1">
        <v>78.92</v>
      </c>
    </row>
    <row r="2396" spans="1:5" ht="15.6" x14ac:dyDescent="0.25">
      <c r="A2396" s="7" t="s">
        <v>2612</v>
      </c>
      <c r="B2396" s="6" t="s">
        <v>2630</v>
      </c>
      <c r="C2396" s="6" t="s">
        <v>2631</v>
      </c>
      <c r="D2396" s="6" t="s">
        <v>177</v>
      </c>
      <c r="E2396" s="1">
        <v>912.52</v>
      </c>
    </row>
    <row r="2397" spans="1:5" ht="15.6" x14ac:dyDescent="0.25">
      <c r="A2397" s="7" t="s">
        <v>2612</v>
      </c>
      <c r="B2397" s="6" t="s">
        <v>919</v>
      </c>
      <c r="C2397" s="6"/>
      <c r="D2397" s="6" t="s">
        <v>443</v>
      </c>
      <c r="E2397" s="1">
        <v>27.34</v>
      </c>
    </row>
    <row r="2398" spans="1:5" ht="15.6" x14ac:dyDescent="0.25">
      <c r="A2398" s="7" t="s">
        <v>2612</v>
      </c>
      <c r="B2398" s="6" t="s">
        <v>53</v>
      </c>
      <c r="C2398" s="6"/>
      <c r="D2398" s="6" t="s">
        <v>14</v>
      </c>
      <c r="E2398" s="1">
        <v>3145.58</v>
      </c>
    </row>
    <row r="2399" spans="1:5" ht="15.6" x14ac:dyDescent="0.25">
      <c r="A2399" s="7" t="s">
        <v>2612</v>
      </c>
      <c r="B2399" s="6" t="s">
        <v>2632</v>
      </c>
      <c r="C2399" s="6"/>
      <c r="D2399" s="6" t="s">
        <v>14</v>
      </c>
      <c r="E2399" s="1">
        <v>62.74</v>
      </c>
    </row>
    <row r="2400" spans="1:5" ht="15.6" x14ac:dyDescent="0.25">
      <c r="A2400" s="7" t="s">
        <v>2612</v>
      </c>
      <c r="B2400" s="6" t="s">
        <v>59</v>
      </c>
      <c r="C2400" s="6"/>
      <c r="D2400" s="6" t="s">
        <v>14</v>
      </c>
      <c r="E2400" s="1">
        <v>850</v>
      </c>
    </row>
    <row r="2401" spans="1:5" ht="15.6" x14ac:dyDescent="0.25">
      <c r="A2401" s="7" t="s">
        <v>2612</v>
      </c>
      <c r="B2401" s="7" t="s">
        <v>61</v>
      </c>
      <c r="C2401" s="6" t="s">
        <v>62</v>
      </c>
      <c r="D2401" s="6" t="s">
        <v>63</v>
      </c>
      <c r="E2401" s="1">
        <v>17825.080000000002</v>
      </c>
    </row>
    <row r="2402" spans="1:5" ht="15.6" x14ac:dyDescent="0.25">
      <c r="A2402" s="7" t="s">
        <v>2612</v>
      </c>
      <c r="B2402" s="9"/>
      <c r="C2402" s="6"/>
      <c r="D2402" s="6" t="s">
        <v>63</v>
      </c>
      <c r="E2402" s="1">
        <v>147.28</v>
      </c>
    </row>
    <row r="2403" spans="1:5" ht="15.6" x14ac:dyDescent="0.25">
      <c r="A2403" s="7" t="s">
        <v>2612</v>
      </c>
      <c r="B2403" s="6" t="s">
        <v>64</v>
      </c>
      <c r="C2403" s="6"/>
      <c r="D2403" s="6" t="s">
        <v>14</v>
      </c>
      <c r="E2403" s="1">
        <v>7496.66</v>
      </c>
    </row>
    <row r="2404" spans="1:5" ht="15.6" x14ac:dyDescent="0.25">
      <c r="A2404" s="7" t="s">
        <v>2612</v>
      </c>
      <c r="B2404" s="6" t="s">
        <v>2633</v>
      </c>
      <c r="C2404" s="6"/>
      <c r="D2404" s="6" t="s">
        <v>76</v>
      </c>
      <c r="E2404" s="1">
        <v>114.83</v>
      </c>
    </row>
    <row r="2405" spans="1:5" ht="15.6" x14ac:dyDescent="0.25">
      <c r="A2405" s="7" t="s">
        <v>2612</v>
      </c>
      <c r="B2405" s="7" t="s">
        <v>178</v>
      </c>
      <c r="C2405" s="7"/>
      <c r="D2405" s="6" t="s">
        <v>143</v>
      </c>
      <c r="E2405" s="1">
        <v>210</v>
      </c>
    </row>
    <row r="2406" spans="1:5" ht="15.6" x14ac:dyDescent="0.25">
      <c r="A2406" s="7" t="s">
        <v>2612</v>
      </c>
      <c r="B2406" s="8"/>
      <c r="C2406" s="8"/>
      <c r="D2406" s="6" t="s">
        <v>179</v>
      </c>
      <c r="E2406" s="1">
        <v>14624.130000000001</v>
      </c>
    </row>
    <row r="2407" spans="1:5" ht="15.6" x14ac:dyDescent="0.25">
      <c r="A2407" s="7" t="s">
        <v>2612</v>
      </c>
      <c r="B2407" s="8"/>
      <c r="C2407" s="8"/>
      <c r="D2407" s="6" t="s">
        <v>996</v>
      </c>
      <c r="E2407" s="1">
        <v>1350</v>
      </c>
    </row>
    <row r="2408" spans="1:5" ht="15.6" x14ac:dyDescent="0.25">
      <c r="A2408" s="7" t="s">
        <v>2612</v>
      </c>
      <c r="B2408" s="8"/>
      <c r="C2408" s="8"/>
      <c r="D2408" s="6" t="s">
        <v>70</v>
      </c>
      <c r="E2408" s="1">
        <v>765</v>
      </c>
    </row>
    <row r="2409" spans="1:5" ht="15.6" x14ac:dyDescent="0.25">
      <c r="A2409" s="7" t="s">
        <v>2612</v>
      </c>
      <c r="B2409" s="9"/>
      <c r="C2409" s="9"/>
      <c r="D2409" s="6" t="s">
        <v>21</v>
      </c>
      <c r="E2409" s="1">
        <v>0</v>
      </c>
    </row>
    <row r="2410" spans="1:5" ht="15.6" x14ac:dyDescent="0.25">
      <c r="A2410" s="7" t="s">
        <v>2612</v>
      </c>
      <c r="B2410" s="6" t="s">
        <v>2634</v>
      </c>
      <c r="C2410" s="6" t="s">
        <v>2635</v>
      </c>
      <c r="D2410" s="6" t="s">
        <v>76</v>
      </c>
      <c r="E2410" s="1">
        <v>557.89</v>
      </c>
    </row>
    <row r="2411" spans="1:5" ht="15.6" x14ac:dyDescent="0.25">
      <c r="A2411" s="7" t="s">
        <v>2612</v>
      </c>
      <c r="B2411" s="6" t="s">
        <v>1072</v>
      </c>
      <c r="C2411" s="6" t="s">
        <v>2636</v>
      </c>
      <c r="D2411" s="6" t="s">
        <v>156</v>
      </c>
      <c r="E2411" s="1">
        <v>2256</v>
      </c>
    </row>
    <row r="2412" spans="1:5" ht="15.6" x14ac:dyDescent="0.25">
      <c r="A2412" s="7" t="s">
        <v>2612</v>
      </c>
      <c r="B2412" s="7" t="s">
        <v>2637</v>
      </c>
      <c r="C2412" s="6" t="s">
        <v>2638</v>
      </c>
      <c r="D2412" s="6" t="s">
        <v>76</v>
      </c>
      <c r="E2412" s="1">
        <v>222.98000000000002</v>
      </c>
    </row>
    <row r="2413" spans="1:5" ht="15.6" x14ac:dyDescent="0.25">
      <c r="A2413" s="7" t="s">
        <v>2612</v>
      </c>
      <c r="B2413" s="9"/>
      <c r="C2413" s="6"/>
      <c r="D2413" s="6" t="s">
        <v>76</v>
      </c>
      <c r="E2413" s="1">
        <v>519.72</v>
      </c>
    </row>
    <row r="2414" spans="1:5" ht="15.6" x14ac:dyDescent="0.25">
      <c r="A2414" s="7" t="s">
        <v>2612</v>
      </c>
      <c r="B2414" s="7" t="s">
        <v>79</v>
      </c>
      <c r="C2414" s="6" t="s">
        <v>2639</v>
      </c>
      <c r="D2414" s="6" t="s">
        <v>80</v>
      </c>
      <c r="E2414" s="1">
        <v>801.21</v>
      </c>
    </row>
    <row r="2415" spans="1:5" ht="15.6" x14ac:dyDescent="0.25">
      <c r="A2415" s="7" t="s">
        <v>2612</v>
      </c>
      <c r="B2415" s="9"/>
      <c r="C2415" s="6"/>
      <c r="D2415" s="6" t="s">
        <v>80</v>
      </c>
      <c r="E2415" s="1">
        <v>248.95000000000002</v>
      </c>
    </row>
    <row r="2416" spans="1:5" ht="15.6" x14ac:dyDescent="0.25">
      <c r="A2416" s="7" t="s">
        <v>2612</v>
      </c>
      <c r="B2416" s="6" t="s">
        <v>1133</v>
      </c>
      <c r="C2416" s="6"/>
      <c r="D2416" s="6" t="s">
        <v>80</v>
      </c>
      <c r="E2416" s="1">
        <v>5686.32</v>
      </c>
    </row>
    <row r="2417" spans="1:5" ht="15.6" x14ac:dyDescent="0.25">
      <c r="A2417" s="7" t="s">
        <v>2612</v>
      </c>
      <c r="B2417" s="7" t="s">
        <v>415</v>
      </c>
      <c r="C2417" s="6" t="s">
        <v>2640</v>
      </c>
      <c r="D2417" s="6" t="s">
        <v>116</v>
      </c>
      <c r="E2417" s="1">
        <v>22452.03</v>
      </c>
    </row>
    <row r="2418" spans="1:5" ht="15.6" x14ac:dyDescent="0.25">
      <c r="A2418" s="7" t="s">
        <v>2612</v>
      </c>
      <c r="B2418" s="9"/>
      <c r="C2418" s="6"/>
      <c r="D2418" s="6" t="s">
        <v>116</v>
      </c>
      <c r="E2418" s="1">
        <v>0</v>
      </c>
    </row>
    <row r="2419" spans="1:5" ht="15.6" x14ac:dyDescent="0.25">
      <c r="A2419" s="7" t="s">
        <v>2612</v>
      </c>
      <c r="B2419" s="6" t="s">
        <v>2641</v>
      </c>
      <c r="C2419" s="6"/>
      <c r="D2419" s="6" t="s">
        <v>14</v>
      </c>
      <c r="E2419" s="1">
        <v>1048.99</v>
      </c>
    </row>
    <row r="2420" spans="1:5" ht="15.6" x14ac:dyDescent="0.25">
      <c r="A2420" s="7" t="s">
        <v>2612</v>
      </c>
      <c r="B2420" s="7" t="s">
        <v>2642</v>
      </c>
      <c r="C2420" s="6" t="s">
        <v>2643</v>
      </c>
      <c r="D2420" s="6" t="s">
        <v>76</v>
      </c>
      <c r="E2420" s="1">
        <v>252.72</v>
      </c>
    </row>
    <row r="2421" spans="1:5" ht="15.6" x14ac:dyDescent="0.25">
      <c r="A2421" s="7" t="s">
        <v>2612</v>
      </c>
      <c r="B2421" s="9"/>
      <c r="C2421" s="6"/>
      <c r="D2421" s="6" t="s">
        <v>76</v>
      </c>
      <c r="E2421" s="1">
        <v>79.650000000000006</v>
      </c>
    </row>
    <row r="2422" spans="1:5" ht="15.6" x14ac:dyDescent="0.25">
      <c r="A2422" s="7" t="s">
        <v>2612</v>
      </c>
      <c r="B2422" s="6" t="s">
        <v>2644</v>
      </c>
      <c r="C2422" s="6"/>
      <c r="D2422" s="6" t="s">
        <v>14</v>
      </c>
      <c r="E2422" s="1">
        <v>36.410000000000004</v>
      </c>
    </row>
    <row r="2423" spans="1:5" ht="15.6" x14ac:dyDescent="0.25">
      <c r="A2423" s="7" t="s">
        <v>2612</v>
      </c>
      <c r="B2423" s="6" t="s">
        <v>2645</v>
      </c>
      <c r="C2423" s="6"/>
      <c r="D2423" s="6" t="s">
        <v>104</v>
      </c>
      <c r="E2423" s="1">
        <v>35612.92</v>
      </c>
    </row>
    <row r="2424" spans="1:5" ht="15.6" x14ac:dyDescent="0.25">
      <c r="A2424" s="7" t="s">
        <v>2612</v>
      </c>
      <c r="B2424" s="6" t="s">
        <v>2646</v>
      </c>
      <c r="C2424" s="6"/>
      <c r="D2424" s="6" t="s">
        <v>14</v>
      </c>
      <c r="E2424" s="1">
        <v>255</v>
      </c>
    </row>
    <row r="2425" spans="1:5" ht="15.6" x14ac:dyDescent="0.25">
      <c r="A2425" s="7" t="s">
        <v>2612</v>
      </c>
      <c r="B2425" s="7" t="s">
        <v>186</v>
      </c>
      <c r="C2425" s="7"/>
      <c r="D2425" s="6" t="s">
        <v>187</v>
      </c>
      <c r="E2425" s="1">
        <v>16827.2</v>
      </c>
    </row>
    <row r="2426" spans="1:5" ht="15.6" x14ac:dyDescent="0.25">
      <c r="A2426" s="7" t="s">
        <v>2612</v>
      </c>
      <c r="B2426" s="9"/>
      <c r="C2426" s="9"/>
      <c r="D2426" s="6" t="s">
        <v>70</v>
      </c>
      <c r="E2426" s="1">
        <v>600</v>
      </c>
    </row>
    <row r="2427" spans="1:5" ht="15.6" x14ac:dyDescent="0.25">
      <c r="A2427" s="7" t="s">
        <v>2612</v>
      </c>
      <c r="B2427" s="6" t="s">
        <v>2647</v>
      </c>
      <c r="C2427" s="6" t="s">
        <v>2648</v>
      </c>
      <c r="D2427" s="6" t="s">
        <v>177</v>
      </c>
      <c r="E2427" s="1">
        <v>3360</v>
      </c>
    </row>
    <row r="2428" spans="1:5" ht="15.6" x14ac:dyDescent="0.25">
      <c r="A2428" s="7" t="s">
        <v>2612</v>
      </c>
      <c r="B2428" s="6" t="s">
        <v>311</v>
      </c>
      <c r="C2428" s="6" t="s">
        <v>2649</v>
      </c>
      <c r="D2428" s="6" t="s">
        <v>36</v>
      </c>
      <c r="E2428" s="1">
        <v>771.31000000000006</v>
      </c>
    </row>
    <row r="2429" spans="1:5" ht="15.6" x14ac:dyDescent="0.25">
      <c r="A2429" s="7" t="s">
        <v>2612</v>
      </c>
      <c r="B2429" s="6" t="s">
        <v>2650</v>
      </c>
      <c r="C2429" s="6"/>
      <c r="D2429" s="6" t="s">
        <v>14</v>
      </c>
      <c r="E2429" s="1">
        <v>1211.8</v>
      </c>
    </row>
    <row r="2430" spans="1:5" ht="15.6" x14ac:dyDescent="0.25">
      <c r="A2430" s="7" t="s">
        <v>2612</v>
      </c>
      <c r="B2430" s="6" t="s">
        <v>320</v>
      </c>
      <c r="C2430" s="6"/>
      <c r="D2430" s="6" t="s">
        <v>14</v>
      </c>
      <c r="E2430" s="1">
        <v>582.9</v>
      </c>
    </row>
    <row r="2431" spans="1:5" ht="15.6" x14ac:dyDescent="0.25">
      <c r="A2431" s="7" t="s">
        <v>2612</v>
      </c>
      <c r="B2431" s="6" t="s">
        <v>2651</v>
      </c>
      <c r="C2431" s="6"/>
      <c r="D2431" s="6" t="s">
        <v>421</v>
      </c>
      <c r="E2431" s="1">
        <v>500</v>
      </c>
    </row>
    <row r="2432" spans="1:5" ht="15.6" x14ac:dyDescent="0.25">
      <c r="A2432" s="7" t="s">
        <v>2612</v>
      </c>
      <c r="B2432" s="7" t="s">
        <v>96</v>
      </c>
      <c r="C2432" s="6" t="s">
        <v>97</v>
      </c>
      <c r="D2432" s="6" t="s">
        <v>98</v>
      </c>
      <c r="E2432" s="1">
        <v>1740.92</v>
      </c>
    </row>
    <row r="2433" spans="1:5" ht="15.6" x14ac:dyDescent="0.25">
      <c r="A2433" s="7" t="s">
        <v>2612</v>
      </c>
      <c r="B2433" s="9"/>
      <c r="C2433" s="6" t="s">
        <v>99</v>
      </c>
      <c r="D2433" s="6" t="s">
        <v>98</v>
      </c>
      <c r="E2433" s="1">
        <v>6963.72</v>
      </c>
    </row>
    <row r="2434" spans="1:5" ht="15.6" x14ac:dyDescent="0.25">
      <c r="A2434" s="7" t="s">
        <v>2612</v>
      </c>
      <c r="B2434" s="6" t="s">
        <v>100</v>
      </c>
      <c r="C2434" s="6"/>
      <c r="D2434" s="6" t="s">
        <v>14</v>
      </c>
      <c r="E2434" s="1">
        <v>168202.99</v>
      </c>
    </row>
    <row r="2435" spans="1:5" ht="15.6" x14ac:dyDescent="0.25">
      <c r="A2435" s="7" t="s">
        <v>2612</v>
      </c>
      <c r="B2435" s="6" t="s">
        <v>2652</v>
      </c>
      <c r="C2435" s="6"/>
      <c r="D2435" s="6" t="s">
        <v>177</v>
      </c>
      <c r="E2435" s="1">
        <v>210</v>
      </c>
    </row>
    <row r="2436" spans="1:5" ht="15.6" x14ac:dyDescent="0.25">
      <c r="A2436" s="7" t="s">
        <v>2612</v>
      </c>
      <c r="B2436" s="6" t="s">
        <v>108</v>
      </c>
      <c r="C2436" s="6"/>
      <c r="D2436" s="6" t="s">
        <v>14</v>
      </c>
      <c r="E2436" s="1">
        <v>129.49</v>
      </c>
    </row>
    <row r="2437" spans="1:5" ht="15.6" x14ac:dyDescent="0.25">
      <c r="A2437" s="7" t="s">
        <v>2612</v>
      </c>
      <c r="B2437" s="6" t="s">
        <v>324</v>
      </c>
      <c r="C2437" s="6"/>
      <c r="D2437" s="6" t="s">
        <v>14</v>
      </c>
      <c r="E2437" s="1">
        <v>207.48000000000002</v>
      </c>
    </row>
    <row r="2438" spans="1:5" ht="15.6" x14ac:dyDescent="0.25">
      <c r="A2438" s="7" t="s">
        <v>2612</v>
      </c>
      <c r="B2438" s="7" t="s">
        <v>188</v>
      </c>
      <c r="C2438" s="7"/>
      <c r="D2438" s="6" t="s">
        <v>18</v>
      </c>
      <c r="E2438" s="1">
        <v>-0.33</v>
      </c>
    </row>
    <row r="2439" spans="1:5" ht="15.6" x14ac:dyDescent="0.25">
      <c r="A2439" s="7" t="s">
        <v>2612</v>
      </c>
      <c r="B2439" s="9"/>
      <c r="C2439" s="9"/>
      <c r="D2439" s="6" t="s">
        <v>76</v>
      </c>
      <c r="E2439" s="1">
        <v>2258.09</v>
      </c>
    </row>
    <row r="2440" spans="1:5" ht="15.6" x14ac:dyDescent="0.25">
      <c r="A2440" s="7" t="s">
        <v>2612</v>
      </c>
      <c r="B2440" s="6" t="s">
        <v>2492</v>
      </c>
      <c r="C2440" s="6"/>
      <c r="D2440" s="6" t="s">
        <v>14</v>
      </c>
      <c r="E2440" s="1">
        <v>567.68000000000006</v>
      </c>
    </row>
    <row r="2441" spans="1:5" ht="15.6" x14ac:dyDescent="0.25">
      <c r="A2441" s="7" t="s">
        <v>2612</v>
      </c>
      <c r="B2441" s="6" t="s">
        <v>2653</v>
      </c>
      <c r="C2441" s="6"/>
      <c r="D2441" s="6" t="s">
        <v>14</v>
      </c>
      <c r="E2441" s="1">
        <v>150</v>
      </c>
    </row>
    <row r="2442" spans="1:5" ht="15.6" x14ac:dyDescent="0.25">
      <c r="A2442" s="7" t="s">
        <v>2612</v>
      </c>
      <c r="B2442" s="6" t="s">
        <v>2654</v>
      </c>
      <c r="C2442" s="6"/>
      <c r="D2442" s="6" t="s">
        <v>14</v>
      </c>
      <c r="E2442" s="1">
        <v>93.75</v>
      </c>
    </row>
    <row r="2443" spans="1:5" ht="15.6" x14ac:dyDescent="0.25">
      <c r="A2443" s="7" t="s">
        <v>2612</v>
      </c>
      <c r="B2443" s="6" t="s">
        <v>2655</v>
      </c>
      <c r="C2443" s="6"/>
      <c r="D2443" s="6" t="s">
        <v>14</v>
      </c>
      <c r="E2443" s="1">
        <v>2802.32</v>
      </c>
    </row>
    <row r="2444" spans="1:5" ht="15.6" x14ac:dyDescent="0.25">
      <c r="A2444" s="7" t="s">
        <v>2612</v>
      </c>
      <c r="B2444" s="6" t="s">
        <v>2656</v>
      </c>
      <c r="C2444" s="6"/>
      <c r="D2444" s="6" t="s">
        <v>14</v>
      </c>
      <c r="E2444" s="1">
        <v>621.5</v>
      </c>
    </row>
    <row r="2445" spans="1:5" ht="15.6" x14ac:dyDescent="0.25">
      <c r="A2445" s="7" t="s">
        <v>2612</v>
      </c>
      <c r="B2445" s="6" t="s">
        <v>439</v>
      </c>
      <c r="C2445" s="6" t="s">
        <v>2657</v>
      </c>
      <c r="D2445" s="6" t="s">
        <v>76</v>
      </c>
      <c r="E2445" s="1">
        <v>1161.3399999999999</v>
      </c>
    </row>
    <row r="2446" spans="1:5" ht="15.6" x14ac:dyDescent="0.25">
      <c r="A2446" s="7" t="s">
        <v>2612</v>
      </c>
      <c r="B2446" s="6" t="s">
        <v>330</v>
      </c>
      <c r="C2446" s="6"/>
      <c r="D2446" s="6" t="s">
        <v>14</v>
      </c>
      <c r="E2446" s="1">
        <v>1325</v>
      </c>
    </row>
    <row r="2447" spans="1:5" ht="15.6" x14ac:dyDescent="0.25">
      <c r="A2447" s="7" t="s">
        <v>2612</v>
      </c>
      <c r="B2447" s="6" t="s">
        <v>331</v>
      </c>
      <c r="C2447" s="6"/>
      <c r="D2447" s="6" t="s">
        <v>14</v>
      </c>
      <c r="E2447" s="1">
        <v>49.9</v>
      </c>
    </row>
    <row r="2448" spans="1:5" ht="15.6" x14ac:dyDescent="0.25">
      <c r="A2448" s="7" t="s">
        <v>2612</v>
      </c>
      <c r="B2448" s="6" t="s">
        <v>1649</v>
      </c>
      <c r="C2448" s="6"/>
      <c r="D2448" s="6" t="s">
        <v>443</v>
      </c>
      <c r="E2448" s="1">
        <v>167.09</v>
      </c>
    </row>
    <row r="2449" spans="1:5" ht="15.6" x14ac:dyDescent="0.25">
      <c r="A2449" s="7" t="s">
        <v>2612</v>
      </c>
      <c r="B2449" s="6" t="s">
        <v>2658</v>
      </c>
      <c r="C2449" s="6"/>
      <c r="D2449" s="6" t="s">
        <v>206</v>
      </c>
      <c r="E2449" s="1">
        <v>1495.8</v>
      </c>
    </row>
    <row r="2450" spans="1:5" ht="15.6" x14ac:dyDescent="0.25">
      <c r="A2450" s="7" t="s">
        <v>2612</v>
      </c>
      <c r="B2450" s="6" t="s">
        <v>2659</v>
      </c>
      <c r="C2450" s="6"/>
      <c r="D2450" s="6" t="s">
        <v>76</v>
      </c>
      <c r="E2450" s="1">
        <v>979.47</v>
      </c>
    </row>
    <row r="2451" spans="1:5" ht="15.6" x14ac:dyDescent="0.25">
      <c r="A2451" s="7" t="s">
        <v>2612</v>
      </c>
      <c r="B2451" s="6" t="s">
        <v>1712</v>
      </c>
      <c r="C2451" s="6"/>
      <c r="D2451" s="6" t="s">
        <v>14</v>
      </c>
      <c r="E2451" s="1">
        <v>3952.87</v>
      </c>
    </row>
    <row r="2452" spans="1:5" ht="15.6" x14ac:dyDescent="0.25">
      <c r="A2452" s="7" t="s">
        <v>2612</v>
      </c>
      <c r="B2452" s="7" t="s">
        <v>197</v>
      </c>
      <c r="C2452" s="6" t="s">
        <v>2660</v>
      </c>
      <c r="D2452" s="6" t="s">
        <v>36</v>
      </c>
      <c r="E2452" s="1">
        <v>5206.3</v>
      </c>
    </row>
    <row r="2453" spans="1:5" ht="15.6" x14ac:dyDescent="0.25">
      <c r="A2453" s="7" t="s">
        <v>2612</v>
      </c>
      <c r="B2453" s="9"/>
      <c r="C2453" s="6"/>
      <c r="D2453" s="6" t="s">
        <v>36</v>
      </c>
      <c r="E2453" s="1">
        <v>-239.18</v>
      </c>
    </row>
    <row r="2454" spans="1:5" ht="15.6" x14ac:dyDescent="0.25">
      <c r="A2454" s="7" t="s">
        <v>2612</v>
      </c>
      <c r="B2454" s="6" t="s">
        <v>1801</v>
      </c>
      <c r="C2454" s="6"/>
      <c r="D2454" s="6" t="s">
        <v>14</v>
      </c>
      <c r="E2454" s="1">
        <v>1288.2</v>
      </c>
    </row>
    <row r="2455" spans="1:5" ht="15.6" x14ac:dyDescent="0.25">
      <c r="A2455" s="7" t="s">
        <v>2612</v>
      </c>
      <c r="B2455" s="6" t="s">
        <v>2661</v>
      </c>
      <c r="C2455" s="6"/>
      <c r="D2455" s="6" t="s">
        <v>14</v>
      </c>
      <c r="E2455" s="1">
        <v>565</v>
      </c>
    </row>
    <row r="2456" spans="1:5" ht="15.6" x14ac:dyDescent="0.25">
      <c r="A2456" s="7" t="s">
        <v>2612</v>
      </c>
      <c r="B2456" s="7" t="s">
        <v>1980</v>
      </c>
      <c r="C2456" s="6" t="s">
        <v>2662</v>
      </c>
      <c r="D2456" s="6" t="s">
        <v>351</v>
      </c>
      <c r="E2456" s="1">
        <v>5312.16</v>
      </c>
    </row>
    <row r="2457" spans="1:5" ht="15.6" x14ac:dyDescent="0.25">
      <c r="A2457" s="7" t="s">
        <v>2612</v>
      </c>
      <c r="B2457" s="9"/>
      <c r="C2457" s="6"/>
      <c r="D2457" s="6" t="s">
        <v>351</v>
      </c>
      <c r="E2457" s="1">
        <v>5.75</v>
      </c>
    </row>
    <row r="2458" spans="1:5" ht="15.6" x14ac:dyDescent="0.25">
      <c r="A2458" s="7" t="s">
        <v>2612</v>
      </c>
      <c r="B2458" s="6" t="s">
        <v>2663</v>
      </c>
      <c r="C2458" s="6"/>
      <c r="D2458" s="6" t="s">
        <v>76</v>
      </c>
      <c r="E2458" s="1">
        <v>2234.54</v>
      </c>
    </row>
    <row r="2459" spans="1:5" ht="15.6" x14ac:dyDescent="0.25">
      <c r="A2459" s="7" t="s">
        <v>2612</v>
      </c>
      <c r="B2459" s="7" t="s">
        <v>134</v>
      </c>
      <c r="C2459" s="6" t="s">
        <v>2664</v>
      </c>
      <c r="D2459" s="6" t="s">
        <v>76</v>
      </c>
      <c r="E2459" s="1">
        <v>28702.74</v>
      </c>
    </row>
    <row r="2460" spans="1:5" ht="15.6" x14ac:dyDescent="0.25">
      <c r="A2460" s="7" t="s">
        <v>2612</v>
      </c>
      <c r="B2460" s="8"/>
      <c r="C2460" s="6" t="s">
        <v>2665</v>
      </c>
      <c r="D2460" s="6" t="s">
        <v>76</v>
      </c>
      <c r="E2460" s="1">
        <v>284.49</v>
      </c>
    </row>
    <row r="2461" spans="1:5" ht="15.6" x14ac:dyDescent="0.25">
      <c r="A2461" s="7" t="s">
        <v>2612</v>
      </c>
      <c r="B2461" s="9"/>
      <c r="C2461" s="6"/>
      <c r="D2461" s="6" t="s">
        <v>76</v>
      </c>
      <c r="E2461" s="1">
        <v>-0.03</v>
      </c>
    </row>
    <row r="2462" spans="1:5" ht="15.6" x14ac:dyDescent="0.25">
      <c r="A2462" s="7" t="s">
        <v>2612</v>
      </c>
      <c r="B2462" s="6" t="s">
        <v>2159</v>
      </c>
      <c r="C2462" s="6"/>
      <c r="D2462" s="6" t="s">
        <v>14</v>
      </c>
      <c r="E2462" s="1">
        <v>150</v>
      </c>
    </row>
    <row r="2463" spans="1:5" ht="15.6" x14ac:dyDescent="0.25">
      <c r="A2463" s="7" t="s">
        <v>2612</v>
      </c>
      <c r="B2463" s="6" t="s">
        <v>2544</v>
      </c>
      <c r="C2463" s="6"/>
      <c r="D2463" s="6" t="s">
        <v>14</v>
      </c>
      <c r="E2463" s="1">
        <v>102</v>
      </c>
    </row>
    <row r="2464" spans="1:5" ht="15.6" x14ac:dyDescent="0.25">
      <c r="A2464" s="7" t="s">
        <v>2612</v>
      </c>
      <c r="B2464" s="6" t="s">
        <v>2666</v>
      </c>
      <c r="C2464" s="6"/>
      <c r="D2464" s="6" t="s">
        <v>1059</v>
      </c>
      <c r="E2464" s="1">
        <v>440</v>
      </c>
    </row>
    <row r="2465" spans="1:5" ht="15.6" x14ac:dyDescent="0.25">
      <c r="A2465" s="7" t="s">
        <v>2612</v>
      </c>
      <c r="B2465" s="6" t="s">
        <v>2667</v>
      </c>
      <c r="C2465" s="6" t="s">
        <v>2668</v>
      </c>
      <c r="D2465" s="6" t="s">
        <v>177</v>
      </c>
      <c r="E2465" s="1">
        <v>864</v>
      </c>
    </row>
    <row r="2466" spans="1:5" ht="15.6" x14ac:dyDescent="0.25">
      <c r="A2466" s="7" t="s">
        <v>2612</v>
      </c>
      <c r="B2466" s="7" t="s">
        <v>145</v>
      </c>
      <c r="C2466" s="6" t="s">
        <v>146</v>
      </c>
      <c r="D2466" s="6" t="s">
        <v>98</v>
      </c>
      <c r="E2466" s="1">
        <v>77295.100000000006</v>
      </c>
    </row>
    <row r="2467" spans="1:5" ht="15.6" x14ac:dyDescent="0.25">
      <c r="A2467" s="7" t="s">
        <v>2612</v>
      </c>
      <c r="B2467" s="9"/>
      <c r="C2467" s="6"/>
      <c r="D2467" s="6" t="s">
        <v>14</v>
      </c>
      <c r="E2467" s="1">
        <v>162668.51</v>
      </c>
    </row>
    <row r="2468" spans="1:5" ht="15.6" x14ac:dyDescent="0.25">
      <c r="A2468" s="7" t="s">
        <v>2612</v>
      </c>
      <c r="B2468" s="6" t="s">
        <v>148</v>
      </c>
      <c r="C2468" s="6"/>
      <c r="D2468" s="6" t="s">
        <v>14</v>
      </c>
      <c r="E2468" s="1">
        <v>409.59000000000003</v>
      </c>
    </row>
    <row r="2469" spans="1:5" ht="15.6" x14ac:dyDescent="0.25">
      <c r="A2469" s="7" t="s">
        <v>2612</v>
      </c>
      <c r="B2469" s="6" t="s">
        <v>461</v>
      </c>
      <c r="C2469" s="6"/>
      <c r="D2469" s="6" t="s">
        <v>14</v>
      </c>
      <c r="E2469" s="1">
        <v>17</v>
      </c>
    </row>
    <row r="2470" spans="1:5" ht="15.6" x14ac:dyDescent="0.25">
      <c r="A2470" s="7" t="s">
        <v>2612</v>
      </c>
      <c r="B2470" s="7" t="s">
        <v>149</v>
      </c>
      <c r="C2470" s="6" t="s">
        <v>2669</v>
      </c>
      <c r="D2470" s="6" t="s">
        <v>80</v>
      </c>
      <c r="E2470" s="1">
        <v>5587.63</v>
      </c>
    </row>
    <row r="2471" spans="1:5" ht="15.6" x14ac:dyDescent="0.25">
      <c r="A2471" s="7" t="s">
        <v>2612</v>
      </c>
      <c r="B2471" s="9"/>
      <c r="C2471" s="6"/>
      <c r="D2471" s="6" t="s">
        <v>80</v>
      </c>
      <c r="E2471" s="1">
        <v>25.240000000000002</v>
      </c>
    </row>
    <row r="2472" spans="1:5" ht="15.6" x14ac:dyDescent="0.25">
      <c r="A2472" s="7" t="s">
        <v>2612</v>
      </c>
      <c r="B2472" s="6" t="s">
        <v>158</v>
      </c>
      <c r="C2472" s="6" t="s">
        <v>2670</v>
      </c>
      <c r="D2472" s="6" t="s">
        <v>23</v>
      </c>
      <c r="E2472" s="1">
        <v>644.4</v>
      </c>
    </row>
    <row r="2473" spans="1:5" ht="15.6" x14ac:dyDescent="0.25">
      <c r="A2473" s="7" t="s">
        <v>2612</v>
      </c>
      <c r="B2473" s="6" t="s">
        <v>2317</v>
      </c>
      <c r="C2473" s="6" t="s">
        <v>2671</v>
      </c>
      <c r="D2473" s="6" t="s">
        <v>1020</v>
      </c>
      <c r="E2473" s="1">
        <v>3696.59</v>
      </c>
    </row>
    <row r="2474" spans="1:5" ht="15.6" x14ac:dyDescent="0.25">
      <c r="A2474" s="7" t="s">
        <v>2612</v>
      </c>
      <c r="B2474" s="6" t="s">
        <v>205</v>
      </c>
      <c r="C2474" s="6"/>
      <c r="D2474" s="6" t="s">
        <v>206</v>
      </c>
      <c r="E2474" s="1">
        <v>348.56</v>
      </c>
    </row>
    <row r="2475" spans="1:5" ht="15.6" x14ac:dyDescent="0.25">
      <c r="A2475" s="7" t="s">
        <v>2612</v>
      </c>
      <c r="B2475" s="6" t="s">
        <v>390</v>
      </c>
      <c r="C2475" s="6"/>
      <c r="D2475" s="6" t="s">
        <v>14</v>
      </c>
      <c r="E2475" s="1">
        <v>50.03</v>
      </c>
    </row>
    <row r="2476" spans="1:5" ht="15.6" x14ac:dyDescent="0.25">
      <c r="A2476" s="7" t="s">
        <v>2612</v>
      </c>
      <c r="B2476" s="6" t="s">
        <v>159</v>
      </c>
      <c r="C2476" s="6"/>
      <c r="D2476" s="6" t="s">
        <v>14</v>
      </c>
      <c r="E2476" s="1">
        <v>4404.33</v>
      </c>
    </row>
    <row r="2477" spans="1:5" ht="15.6" x14ac:dyDescent="0.25">
      <c r="A2477" s="7" t="s">
        <v>2612</v>
      </c>
      <c r="B2477" s="6" t="s">
        <v>2568</v>
      </c>
      <c r="C2477" s="6"/>
      <c r="D2477" s="6" t="s">
        <v>14</v>
      </c>
      <c r="E2477" s="1">
        <v>8527.82</v>
      </c>
    </row>
    <row r="2478" spans="1:5" ht="15.6" x14ac:dyDescent="0.25">
      <c r="A2478" s="7" t="s">
        <v>2612</v>
      </c>
      <c r="B2478" s="7" t="s">
        <v>394</v>
      </c>
      <c r="C2478" s="6" t="s">
        <v>2672</v>
      </c>
      <c r="D2478" s="6" t="s">
        <v>36</v>
      </c>
      <c r="E2478" s="1">
        <v>3630.46</v>
      </c>
    </row>
    <row r="2479" spans="1:5" ht="15.6" x14ac:dyDescent="0.25">
      <c r="A2479" s="7" t="s">
        <v>2612</v>
      </c>
      <c r="B2479" s="9"/>
      <c r="C2479" s="6"/>
      <c r="D2479" s="6" t="s">
        <v>36</v>
      </c>
      <c r="E2479" s="1">
        <v>-183.42000000000002</v>
      </c>
    </row>
    <row r="2480" spans="1:5" ht="15.6" x14ac:dyDescent="0.25">
      <c r="A2480" s="7"/>
      <c r="B2480" s="10" t="s">
        <v>2673</v>
      </c>
      <c r="C2480" s="11"/>
      <c r="D2480" s="12"/>
      <c r="E2480" s="17">
        <v>3521737.08</v>
      </c>
    </row>
    <row r="2481" spans="1:5" ht="15.6" x14ac:dyDescent="0.25">
      <c r="A2481" s="7" t="s">
        <v>2674</v>
      </c>
      <c r="B2481" s="7" t="s">
        <v>215</v>
      </c>
      <c r="C2481" s="6" t="s">
        <v>2675</v>
      </c>
      <c r="D2481" s="6" t="s">
        <v>116</v>
      </c>
      <c r="E2481" s="1">
        <v>7909.43</v>
      </c>
    </row>
    <row r="2482" spans="1:5" ht="15.6" x14ac:dyDescent="0.25">
      <c r="A2482" s="7" t="s">
        <v>2674</v>
      </c>
      <c r="B2482" s="9"/>
      <c r="C2482" s="6"/>
      <c r="D2482" s="6" t="s">
        <v>116</v>
      </c>
      <c r="E2482" s="1">
        <v>-23.12</v>
      </c>
    </row>
    <row r="2483" spans="1:5" ht="15.6" x14ac:dyDescent="0.25">
      <c r="A2483" s="7" t="s">
        <v>2674</v>
      </c>
      <c r="B2483" s="6" t="s">
        <v>582</v>
      </c>
      <c r="C2483" s="6" t="s">
        <v>2676</v>
      </c>
      <c r="D2483" s="6" t="s">
        <v>413</v>
      </c>
      <c r="E2483" s="1">
        <v>11771.28</v>
      </c>
    </row>
    <row r="2484" spans="1:5" ht="15.6" x14ac:dyDescent="0.25">
      <c r="A2484" s="7" t="s">
        <v>2674</v>
      </c>
      <c r="B2484" s="6" t="s">
        <v>22</v>
      </c>
      <c r="C2484" s="6"/>
      <c r="D2484" s="6" t="s">
        <v>23</v>
      </c>
      <c r="E2484" s="1">
        <v>9088.32</v>
      </c>
    </row>
    <row r="2485" spans="1:5" ht="15.6" x14ac:dyDescent="0.25">
      <c r="A2485" s="7" t="s">
        <v>2674</v>
      </c>
      <c r="B2485" s="6" t="s">
        <v>173</v>
      </c>
      <c r="C2485" s="6"/>
      <c r="D2485" s="6" t="s">
        <v>23</v>
      </c>
      <c r="E2485" s="1">
        <v>4130.7</v>
      </c>
    </row>
    <row r="2486" spans="1:5" ht="15.6" x14ac:dyDescent="0.25">
      <c r="A2486" s="7" t="s">
        <v>2674</v>
      </c>
      <c r="B2486" s="6" t="s">
        <v>24</v>
      </c>
      <c r="C2486" s="6"/>
      <c r="D2486" s="6" t="s">
        <v>25</v>
      </c>
      <c r="E2486" s="1">
        <v>367</v>
      </c>
    </row>
    <row r="2487" spans="1:5" ht="15.6" x14ac:dyDescent="0.25">
      <c r="A2487" s="7" t="s">
        <v>2674</v>
      </c>
      <c r="B2487" s="6" t="s">
        <v>26</v>
      </c>
      <c r="C2487" s="6"/>
      <c r="D2487" s="6" t="s">
        <v>14</v>
      </c>
      <c r="E2487" s="1">
        <v>95.97</v>
      </c>
    </row>
    <row r="2488" spans="1:5" ht="15.6" x14ac:dyDescent="0.25">
      <c r="A2488" s="7" t="s">
        <v>2674</v>
      </c>
      <c r="B2488" s="6" t="s">
        <v>2677</v>
      </c>
      <c r="C2488" s="6"/>
      <c r="D2488" s="6" t="s">
        <v>76</v>
      </c>
      <c r="E2488" s="1">
        <v>25</v>
      </c>
    </row>
    <row r="2489" spans="1:5" ht="15.6" x14ac:dyDescent="0.25">
      <c r="A2489" s="7" t="s">
        <v>2674</v>
      </c>
      <c r="B2489" s="6" t="s">
        <v>33</v>
      </c>
      <c r="C2489" s="6"/>
      <c r="D2489" s="6" t="s">
        <v>21</v>
      </c>
      <c r="E2489" s="1">
        <v>128</v>
      </c>
    </row>
    <row r="2490" spans="1:5" ht="15.6" x14ac:dyDescent="0.25">
      <c r="A2490" s="7" t="s">
        <v>2674</v>
      </c>
      <c r="B2490" s="6" t="s">
        <v>2624</v>
      </c>
      <c r="C2490" s="6"/>
      <c r="D2490" s="6" t="s">
        <v>14</v>
      </c>
      <c r="E2490" s="1">
        <v>57.32</v>
      </c>
    </row>
    <row r="2491" spans="1:5" ht="15.6" x14ac:dyDescent="0.25">
      <c r="A2491" s="7" t="s">
        <v>2674</v>
      </c>
      <c r="B2491" s="6" t="s">
        <v>768</v>
      </c>
      <c r="C2491" s="6"/>
      <c r="D2491" s="6" t="s">
        <v>80</v>
      </c>
      <c r="E2491" s="1">
        <v>100.44</v>
      </c>
    </row>
    <row r="2492" spans="1:5" ht="15.6" x14ac:dyDescent="0.25">
      <c r="A2492" s="7" t="s">
        <v>2674</v>
      </c>
      <c r="B2492" s="7" t="s">
        <v>37</v>
      </c>
      <c r="C2492" s="6" t="s">
        <v>2678</v>
      </c>
      <c r="D2492" s="6" t="s">
        <v>39</v>
      </c>
      <c r="E2492" s="1">
        <v>154993.59</v>
      </c>
    </row>
    <row r="2493" spans="1:5" ht="15.6" x14ac:dyDescent="0.25">
      <c r="A2493" s="7" t="s">
        <v>2674</v>
      </c>
      <c r="B2493" s="9"/>
      <c r="C2493" s="6" t="s">
        <v>2679</v>
      </c>
      <c r="D2493" s="6" t="s">
        <v>39</v>
      </c>
      <c r="E2493" s="1">
        <v>774967.9</v>
      </c>
    </row>
    <row r="2494" spans="1:5" ht="15.6" x14ac:dyDescent="0.25">
      <c r="A2494" s="7" t="s">
        <v>2674</v>
      </c>
      <c r="B2494" s="6" t="s">
        <v>2680</v>
      </c>
      <c r="C2494" s="6"/>
      <c r="D2494" s="6" t="s">
        <v>14</v>
      </c>
      <c r="E2494" s="1">
        <v>218.4</v>
      </c>
    </row>
    <row r="2495" spans="1:5" ht="15.6" x14ac:dyDescent="0.25">
      <c r="A2495" s="7" t="s">
        <v>2674</v>
      </c>
      <c r="B2495" s="7" t="s">
        <v>61</v>
      </c>
      <c r="C2495" s="6" t="s">
        <v>62</v>
      </c>
      <c r="D2495" s="6" t="s">
        <v>63</v>
      </c>
      <c r="E2495" s="1">
        <v>95312.6</v>
      </c>
    </row>
    <row r="2496" spans="1:5" ht="15.6" x14ac:dyDescent="0.25">
      <c r="A2496" s="7" t="s">
        <v>2674</v>
      </c>
      <c r="B2496" s="9"/>
      <c r="C2496" s="6"/>
      <c r="D2496" s="6" t="s">
        <v>63</v>
      </c>
      <c r="E2496" s="1">
        <v>600.12</v>
      </c>
    </row>
    <row r="2497" spans="1:5" ht="15.6" x14ac:dyDescent="0.25">
      <c r="A2497" s="7" t="s">
        <v>2674</v>
      </c>
      <c r="B2497" s="6" t="s">
        <v>64</v>
      </c>
      <c r="C2497" s="6" t="s">
        <v>2681</v>
      </c>
      <c r="D2497" s="6" t="s">
        <v>14</v>
      </c>
      <c r="E2497" s="1">
        <v>342.07</v>
      </c>
    </row>
    <row r="2498" spans="1:5" ht="15.6" x14ac:dyDescent="0.25">
      <c r="A2498" s="7" t="s">
        <v>2674</v>
      </c>
      <c r="B2498" s="7" t="s">
        <v>2583</v>
      </c>
      <c r="C2498" s="6" t="s">
        <v>2682</v>
      </c>
      <c r="D2498" s="6" t="s">
        <v>70</v>
      </c>
      <c r="E2498" s="1">
        <v>660</v>
      </c>
    </row>
    <row r="2499" spans="1:5" ht="15.6" x14ac:dyDescent="0.25">
      <c r="A2499" s="7" t="s">
        <v>2674</v>
      </c>
      <c r="B2499" s="9"/>
      <c r="C2499" s="6"/>
      <c r="D2499" s="6" t="s">
        <v>70</v>
      </c>
      <c r="E2499" s="1">
        <v>110</v>
      </c>
    </row>
    <row r="2500" spans="1:5" ht="15.6" x14ac:dyDescent="0.25">
      <c r="A2500" s="7" t="s">
        <v>2674</v>
      </c>
      <c r="B2500" s="7" t="s">
        <v>178</v>
      </c>
      <c r="C2500" s="7"/>
      <c r="D2500" s="6" t="s">
        <v>168</v>
      </c>
      <c r="E2500" s="1">
        <v>138.26</v>
      </c>
    </row>
    <row r="2501" spans="1:5" ht="15.6" x14ac:dyDescent="0.25">
      <c r="A2501" s="7" t="s">
        <v>2674</v>
      </c>
      <c r="B2501" s="8"/>
      <c r="C2501" s="8"/>
      <c r="D2501" s="6" t="s">
        <v>179</v>
      </c>
      <c r="E2501" s="1">
        <v>11290.300000000001</v>
      </c>
    </row>
    <row r="2502" spans="1:5" ht="15.6" x14ac:dyDescent="0.25">
      <c r="A2502" s="7" t="s">
        <v>2674</v>
      </c>
      <c r="B2502" s="9"/>
      <c r="C2502" s="9"/>
      <c r="D2502" s="6" t="s">
        <v>70</v>
      </c>
      <c r="E2502" s="1">
        <v>16152.31</v>
      </c>
    </row>
    <row r="2503" spans="1:5" ht="15.6" x14ac:dyDescent="0.25">
      <c r="A2503" s="7" t="s">
        <v>2674</v>
      </c>
      <c r="B2503" s="7" t="s">
        <v>2634</v>
      </c>
      <c r="C2503" s="6" t="s">
        <v>2683</v>
      </c>
      <c r="D2503" s="6" t="s">
        <v>76</v>
      </c>
      <c r="E2503" s="1">
        <v>249.55</v>
      </c>
    </row>
    <row r="2504" spans="1:5" ht="15.6" x14ac:dyDescent="0.25">
      <c r="A2504" s="7" t="s">
        <v>2674</v>
      </c>
      <c r="B2504" s="8"/>
      <c r="C2504" s="6" t="s">
        <v>2684</v>
      </c>
      <c r="D2504" s="6" t="s">
        <v>76</v>
      </c>
      <c r="E2504" s="1">
        <v>248.98000000000002</v>
      </c>
    </row>
    <row r="2505" spans="1:5" ht="15.6" x14ac:dyDescent="0.25">
      <c r="A2505" s="7" t="s">
        <v>2674</v>
      </c>
      <c r="B2505" s="9"/>
      <c r="C2505" s="6" t="s">
        <v>2685</v>
      </c>
      <c r="D2505" s="6" t="s">
        <v>76</v>
      </c>
      <c r="E2505" s="1">
        <v>248.98000000000002</v>
      </c>
    </row>
    <row r="2506" spans="1:5" ht="15.6" x14ac:dyDescent="0.25">
      <c r="A2506" s="7" t="s">
        <v>2674</v>
      </c>
      <c r="B2506" s="7" t="s">
        <v>1072</v>
      </c>
      <c r="C2506" s="6" t="s">
        <v>2636</v>
      </c>
      <c r="D2506" s="6" t="s">
        <v>156</v>
      </c>
      <c r="E2506" s="1">
        <v>376</v>
      </c>
    </row>
    <row r="2507" spans="1:5" ht="15.6" x14ac:dyDescent="0.25">
      <c r="A2507" s="7" t="s">
        <v>2674</v>
      </c>
      <c r="B2507" s="9"/>
      <c r="C2507" s="6"/>
      <c r="D2507" s="6" t="s">
        <v>156</v>
      </c>
      <c r="E2507" s="1">
        <v>1410</v>
      </c>
    </row>
    <row r="2508" spans="1:5" ht="15.6" x14ac:dyDescent="0.25">
      <c r="A2508" s="7" t="s">
        <v>2674</v>
      </c>
      <c r="B2508" s="7" t="s">
        <v>81</v>
      </c>
      <c r="C2508" s="6" t="s">
        <v>2686</v>
      </c>
      <c r="D2508" s="6" t="s">
        <v>56</v>
      </c>
      <c r="E2508" s="1">
        <v>199</v>
      </c>
    </row>
    <row r="2509" spans="1:5" ht="15.6" x14ac:dyDescent="0.25">
      <c r="A2509" s="7" t="s">
        <v>2674</v>
      </c>
      <c r="B2509" s="9"/>
      <c r="C2509" s="6" t="s">
        <v>2687</v>
      </c>
      <c r="D2509" s="6" t="s">
        <v>56</v>
      </c>
      <c r="E2509" s="1">
        <v>299</v>
      </c>
    </row>
    <row r="2510" spans="1:5" ht="15.6" x14ac:dyDescent="0.25">
      <c r="A2510" s="7" t="s">
        <v>2674</v>
      </c>
      <c r="B2510" s="6" t="s">
        <v>1162</v>
      </c>
      <c r="C2510" s="6"/>
      <c r="D2510" s="6" t="s">
        <v>443</v>
      </c>
      <c r="E2510" s="1">
        <v>1080.3499999999999</v>
      </c>
    </row>
    <row r="2511" spans="1:5" ht="15.6" x14ac:dyDescent="0.25">
      <c r="A2511" s="7" t="s">
        <v>2674</v>
      </c>
      <c r="B2511" s="6" t="s">
        <v>425</v>
      </c>
      <c r="C2511" s="6" t="s">
        <v>2688</v>
      </c>
      <c r="D2511" s="6" t="s">
        <v>452</v>
      </c>
      <c r="E2511" s="1">
        <v>225</v>
      </c>
    </row>
    <row r="2512" spans="1:5" ht="15.6" x14ac:dyDescent="0.25">
      <c r="A2512" s="7" t="s">
        <v>2674</v>
      </c>
      <c r="B2512" s="6" t="s">
        <v>1206</v>
      </c>
      <c r="C2512" s="6"/>
      <c r="D2512" s="6" t="s">
        <v>21</v>
      </c>
      <c r="E2512" s="1">
        <v>41.61</v>
      </c>
    </row>
    <row r="2513" spans="1:5" ht="15.6" x14ac:dyDescent="0.25">
      <c r="A2513" s="7" t="s">
        <v>2674</v>
      </c>
      <c r="B2513" s="6" t="s">
        <v>2689</v>
      </c>
      <c r="C2513" s="6" t="s">
        <v>2690</v>
      </c>
      <c r="D2513" s="6" t="s">
        <v>143</v>
      </c>
      <c r="E2513" s="1">
        <v>1119.31</v>
      </c>
    </row>
    <row r="2514" spans="1:5" ht="15.6" x14ac:dyDescent="0.25">
      <c r="A2514" s="7" t="s">
        <v>2674</v>
      </c>
      <c r="B2514" s="6" t="s">
        <v>432</v>
      </c>
      <c r="C2514" s="6" t="s">
        <v>2691</v>
      </c>
      <c r="D2514" s="6" t="s">
        <v>177</v>
      </c>
      <c r="E2514" s="1">
        <v>495</v>
      </c>
    </row>
    <row r="2515" spans="1:5" ht="15.6" x14ac:dyDescent="0.25">
      <c r="A2515" s="7" t="s">
        <v>2674</v>
      </c>
      <c r="B2515" s="7" t="s">
        <v>96</v>
      </c>
      <c r="C2515" s="6" t="s">
        <v>97</v>
      </c>
      <c r="D2515" s="6" t="s">
        <v>98</v>
      </c>
      <c r="E2515" s="1">
        <v>478.75</v>
      </c>
    </row>
    <row r="2516" spans="1:5" ht="15.6" x14ac:dyDescent="0.25">
      <c r="A2516" s="7" t="s">
        <v>2674</v>
      </c>
      <c r="B2516" s="9"/>
      <c r="C2516" s="6" t="s">
        <v>99</v>
      </c>
      <c r="D2516" s="6" t="s">
        <v>98</v>
      </c>
      <c r="E2516" s="1">
        <v>1915</v>
      </c>
    </row>
    <row r="2517" spans="1:5" ht="15.6" x14ac:dyDescent="0.25">
      <c r="A2517" s="7" t="s">
        <v>2674</v>
      </c>
      <c r="B2517" s="7" t="s">
        <v>100</v>
      </c>
      <c r="C2517" s="6" t="s">
        <v>2692</v>
      </c>
      <c r="D2517" s="6" t="s">
        <v>14</v>
      </c>
      <c r="E2517" s="1">
        <v>77355.13</v>
      </c>
    </row>
    <row r="2518" spans="1:5" ht="15.6" x14ac:dyDescent="0.25">
      <c r="A2518" s="7" t="s">
        <v>2674</v>
      </c>
      <c r="B2518" s="9"/>
      <c r="C2518" s="6"/>
      <c r="D2518" s="6" t="s">
        <v>14</v>
      </c>
      <c r="E2518" s="1">
        <v>-772.68000000000006</v>
      </c>
    </row>
    <row r="2519" spans="1:5" ht="15.6" x14ac:dyDescent="0.25">
      <c r="A2519" s="7" t="s">
        <v>2674</v>
      </c>
      <c r="B2519" s="6" t="s">
        <v>102</v>
      </c>
      <c r="C2519" s="6" t="s">
        <v>2693</v>
      </c>
      <c r="D2519" s="6" t="s">
        <v>606</v>
      </c>
      <c r="E2519" s="1">
        <v>7106.1900000000005</v>
      </c>
    </row>
    <row r="2520" spans="1:5" ht="15.6" x14ac:dyDescent="0.25">
      <c r="A2520" s="7" t="s">
        <v>2674</v>
      </c>
      <c r="B2520" s="6" t="s">
        <v>2694</v>
      </c>
      <c r="C2520" s="6"/>
      <c r="D2520" s="6" t="s">
        <v>14</v>
      </c>
      <c r="E2520" s="1">
        <v>439</v>
      </c>
    </row>
    <row r="2521" spans="1:5" ht="15.6" x14ac:dyDescent="0.25">
      <c r="A2521" s="7" t="s">
        <v>2674</v>
      </c>
      <c r="B2521" s="7" t="s">
        <v>108</v>
      </c>
      <c r="C2521" s="7"/>
      <c r="D2521" s="6" t="s">
        <v>14</v>
      </c>
      <c r="E2521" s="1">
        <v>5</v>
      </c>
    </row>
    <row r="2522" spans="1:5" ht="15.6" x14ac:dyDescent="0.25">
      <c r="A2522" s="7" t="s">
        <v>2674</v>
      </c>
      <c r="B2522" s="9"/>
      <c r="C2522" s="9"/>
      <c r="D2522" s="6" t="s">
        <v>116</v>
      </c>
      <c r="E2522" s="1">
        <v>124.49000000000001</v>
      </c>
    </row>
    <row r="2523" spans="1:5" ht="15.6" x14ac:dyDescent="0.25">
      <c r="A2523" s="7" t="s">
        <v>2674</v>
      </c>
      <c r="B2523" s="6" t="s">
        <v>2695</v>
      </c>
      <c r="C2523" s="6"/>
      <c r="D2523" s="6" t="s">
        <v>23</v>
      </c>
      <c r="E2523" s="1">
        <v>381.47</v>
      </c>
    </row>
    <row r="2524" spans="1:5" ht="15.6" x14ac:dyDescent="0.25">
      <c r="A2524" s="7" t="s">
        <v>2674</v>
      </c>
      <c r="B2524" s="7" t="s">
        <v>2696</v>
      </c>
      <c r="C2524" s="6" t="s">
        <v>2697</v>
      </c>
      <c r="D2524" s="6" t="s">
        <v>76</v>
      </c>
      <c r="E2524" s="1">
        <v>66.55</v>
      </c>
    </row>
    <row r="2525" spans="1:5" ht="15.6" x14ac:dyDescent="0.25">
      <c r="A2525" s="7" t="s">
        <v>2674</v>
      </c>
      <c r="B2525" s="8"/>
      <c r="C2525" s="6" t="s">
        <v>2698</v>
      </c>
      <c r="D2525" s="6" t="s">
        <v>75</v>
      </c>
      <c r="E2525" s="1">
        <v>888.08</v>
      </c>
    </row>
    <row r="2526" spans="1:5" ht="15.6" x14ac:dyDescent="0.25">
      <c r="A2526" s="7" t="s">
        <v>2674</v>
      </c>
      <c r="B2526" s="8"/>
      <c r="C2526" s="7" t="s">
        <v>2699</v>
      </c>
      <c r="D2526" s="6" t="s">
        <v>75</v>
      </c>
      <c r="E2526" s="1">
        <v>1748</v>
      </c>
    </row>
    <row r="2527" spans="1:5" ht="15.6" x14ac:dyDescent="0.25">
      <c r="A2527" s="7" t="s">
        <v>2674</v>
      </c>
      <c r="B2527" s="8"/>
      <c r="C2527" s="9"/>
      <c r="D2527" s="6" t="s">
        <v>76</v>
      </c>
      <c r="E2527" s="1">
        <v>499.83</v>
      </c>
    </row>
    <row r="2528" spans="1:5" ht="15.6" x14ac:dyDescent="0.25">
      <c r="A2528" s="7" t="s">
        <v>2674</v>
      </c>
      <c r="B2528" s="8"/>
      <c r="C2528" s="6" t="s">
        <v>2700</v>
      </c>
      <c r="D2528" s="6" t="s">
        <v>75</v>
      </c>
      <c r="E2528" s="1">
        <v>975.79</v>
      </c>
    </row>
    <row r="2529" spans="1:5" ht="15.6" x14ac:dyDescent="0.25">
      <c r="A2529" s="7" t="s">
        <v>2674</v>
      </c>
      <c r="B2529" s="8"/>
      <c r="C2529" s="6" t="s">
        <v>2701</v>
      </c>
      <c r="D2529" s="6" t="s">
        <v>75</v>
      </c>
      <c r="E2529" s="1">
        <v>1206.9000000000001</v>
      </c>
    </row>
    <row r="2530" spans="1:5" ht="15.6" x14ac:dyDescent="0.25">
      <c r="A2530" s="7" t="s">
        <v>2674</v>
      </c>
      <c r="B2530" s="9"/>
      <c r="C2530" s="6"/>
      <c r="D2530" s="6" t="s">
        <v>75</v>
      </c>
      <c r="E2530" s="1">
        <v>257.89</v>
      </c>
    </row>
    <row r="2531" spans="1:5" ht="15.6" x14ac:dyDescent="0.25">
      <c r="A2531" s="7" t="s">
        <v>2674</v>
      </c>
      <c r="B2531" s="6" t="s">
        <v>2702</v>
      </c>
      <c r="C2531" s="6" t="s">
        <v>2703</v>
      </c>
      <c r="D2531" s="6" t="s">
        <v>21</v>
      </c>
      <c r="E2531" s="1">
        <v>3300</v>
      </c>
    </row>
    <row r="2532" spans="1:5" ht="15.6" x14ac:dyDescent="0.25">
      <c r="A2532" s="7" t="s">
        <v>2674</v>
      </c>
      <c r="B2532" s="6" t="s">
        <v>2658</v>
      </c>
      <c r="C2532" s="6"/>
      <c r="D2532" s="6" t="s">
        <v>206</v>
      </c>
      <c r="E2532" s="1">
        <v>297</v>
      </c>
    </row>
    <row r="2533" spans="1:5" ht="15.6" x14ac:dyDescent="0.25">
      <c r="A2533" s="7" t="s">
        <v>2674</v>
      </c>
      <c r="B2533" s="6" t="s">
        <v>2704</v>
      </c>
      <c r="C2533" s="6"/>
      <c r="D2533" s="6" t="s">
        <v>14</v>
      </c>
      <c r="E2533" s="1">
        <v>53.49</v>
      </c>
    </row>
    <row r="2534" spans="1:5" ht="15.6" x14ac:dyDescent="0.25">
      <c r="A2534" s="7" t="s">
        <v>2674</v>
      </c>
      <c r="B2534" s="6" t="s">
        <v>2705</v>
      </c>
      <c r="C2534" s="6"/>
      <c r="D2534" s="6" t="s">
        <v>43</v>
      </c>
      <c r="E2534" s="1">
        <v>64.89</v>
      </c>
    </row>
    <row r="2535" spans="1:5" ht="15.6" x14ac:dyDescent="0.25">
      <c r="A2535" s="7" t="s">
        <v>2674</v>
      </c>
      <c r="B2535" s="6" t="s">
        <v>2706</v>
      </c>
      <c r="C2535" s="6"/>
      <c r="D2535" s="6" t="s">
        <v>14</v>
      </c>
      <c r="E2535" s="1">
        <v>275.60000000000002</v>
      </c>
    </row>
    <row r="2536" spans="1:5" ht="15.6" x14ac:dyDescent="0.25">
      <c r="A2536" s="7" t="s">
        <v>2674</v>
      </c>
      <c r="B2536" s="6" t="s">
        <v>1759</v>
      </c>
      <c r="C2536" s="6"/>
      <c r="D2536" s="6" t="s">
        <v>14</v>
      </c>
      <c r="E2536" s="1">
        <v>46.85</v>
      </c>
    </row>
    <row r="2537" spans="1:5" ht="15.6" x14ac:dyDescent="0.25">
      <c r="A2537" s="7" t="s">
        <v>2674</v>
      </c>
      <c r="B2537" s="6" t="s">
        <v>2707</v>
      </c>
      <c r="C2537" s="6"/>
      <c r="D2537" s="6" t="s">
        <v>378</v>
      </c>
      <c r="E2537" s="1">
        <v>26231.4</v>
      </c>
    </row>
    <row r="2538" spans="1:5" ht="15.6" x14ac:dyDescent="0.25">
      <c r="A2538" s="7" t="s">
        <v>2674</v>
      </c>
      <c r="B2538" s="6" t="s">
        <v>355</v>
      </c>
      <c r="C2538" s="6"/>
      <c r="D2538" s="6" t="s">
        <v>14</v>
      </c>
      <c r="E2538" s="1">
        <v>81.5</v>
      </c>
    </row>
    <row r="2539" spans="1:5" ht="15.6" x14ac:dyDescent="0.25">
      <c r="A2539" s="7" t="s">
        <v>2674</v>
      </c>
      <c r="B2539" s="7" t="s">
        <v>134</v>
      </c>
      <c r="C2539" s="7"/>
      <c r="D2539" s="6" t="s">
        <v>177</v>
      </c>
      <c r="E2539" s="1">
        <v>294.54000000000002</v>
      </c>
    </row>
    <row r="2540" spans="1:5" ht="15.6" x14ac:dyDescent="0.25">
      <c r="A2540" s="7" t="s">
        <v>2674</v>
      </c>
      <c r="B2540" s="9"/>
      <c r="C2540" s="9"/>
      <c r="D2540" s="6" t="s">
        <v>76</v>
      </c>
      <c r="E2540" s="1">
        <v>3411.7200000000003</v>
      </c>
    </row>
    <row r="2541" spans="1:5" ht="15.6" x14ac:dyDescent="0.25">
      <c r="A2541" s="7" t="s">
        <v>2674</v>
      </c>
      <c r="B2541" s="7" t="s">
        <v>2708</v>
      </c>
      <c r="C2541" s="6" t="s">
        <v>2709</v>
      </c>
      <c r="D2541" s="6" t="s">
        <v>76</v>
      </c>
      <c r="E2541" s="1">
        <v>3070.84</v>
      </c>
    </row>
    <row r="2542" spans="1:5" ht="15.6" x14ac:dyDescent="0.25">
      <c r="A2542" s="7" t="s">
        <v>2674</v>
      </c>
      <c r="B2542" s="8"/>
      <c r="C2542" s="7"/>
      <c r="D2542" s="6" t="s">
        <v>177</v>
      </c>
      <c r="E2542" s="1">
        <v>345.76</v>
      </c>
    </row>
    <row r="2543" spans="1:5" ht="15.6" x14ac:dyDescent="0.25">
      <c r="A2543" s="7" t="s">
        <v>2674</v>
      </c>
      <c r="B2543" s="8"/>
      <c r="C2543" s="8"/>
      <c r="D2543" s="6" t="s">
        <v>443</v>
      </c>
      <c r="E2543" s="1">
        <v>199.8</v>
      </c>
    </row>
    <row r="2544" spans="1:5" ht="15.6" x14ac:dyDescent="0.25">
      <c r="A2544" s="7" t="s">
        <v>2674</v>
      </c>
      <c r="B2544" s="9"/>
      <c r="C2544" s="9"/>
      <c r="D2544" s="6" t="s">
        <v>76</v>
      </c>
      <c r="E2544" s="1">
        <v>761.1</v>
      </c>
    </row>
    <row r="2545" spans="1:5" ht="15.6" x14ac:dyDescent="0.25">
      <c r="A2545" s="7" t="s">
        <v>2674</v>
      </c>
      <c r="B2545" s="6" t="s">
        <v>145</v>
      </c>
      <c r="C2545" s="6" t="s">
        <v>146</v>
      </c>
      <c r="D2545" s="6" t="s">
        <v>98</v>
      </c>
      <c r="E2545" s="1">
        <v>21253.19</v>
      </c>
    </row>
    <row r="2546" spans="1:5" ht="15.6" x14ac:dyDescent="0.25">
      <c r="A2546" s="7" t="s">
        <v>2674</v>
      </c>
      <c r="B2546" s="7" t="s">
        <v>148</v>
      </c>
      <c r="C2546" s="7"/>
      <c r="D2546" s="6" t="s">
        <v>177</v>
      </c>
      <c r="E2546" s="1">
        <v>524.44000000000005</v>
      </c>
    </row>
    <row r="2547" spans="1:5" ht="15.6" x14ac:dyDescent="0.25">
      <c r="A2547" s="7" t="s">
        <v>2674</v>
      </c>
      <c r="B2547" s="8"/>
      <c r="C2547" s="8"/>
      <c r="D2547" s="6" t="s">
        <v>116</v>
      </c>
      <c r="E2547" s="1">
        <v>-294.99</v>
      </c>
    </row>
    <row r="2548" spans="1:5" ht="15.6" x14ac:dyDescent="0.25">
      <c r="A2548" s="7" t="s">
        <v>2674</v>
      </c>
      <c r="B2548" s="8"/>
      <c r="C2548" s="8"/>
      <c r="D2548" s="6" t="s">
        <v>76</v>
      </c>
      <c r="E2548" s="1">
        <v>247.92000000000002</v>
      </c>
    </row>
    <row r="2549" spans="1:5" ht="15.6" x14ac:dyDescent="0.25">
      <c r="A2549" s="7" t="s">
        <v>2674</v>
      </c>
      <c r="B2549" s="9"/>
      <c r="C2549" s="9"/>
      <c r="D2549" s="6" t="s">
        <v>56</v>
      </c>
      <c r="E2549" s="1">
        <v>650</v>
      </c>
    </row>
    <row r="2550" spans="1:5" ht="15.6" x14ac:dyDescent="0.25">
      <c r="A2550" s="7" t="s">
        <v>2674</v>
      </c>
      <c r="B2550" s="6" t="s">
        <v>2710</v>
      </c>
      <c r="C2550" s="6" t="s">
        <v>2711</v>
      </c>
      <c r="D2550" s="6" t="s">
        <v>63</v>
      </c>
      <c r="E2550" s="1">
        <v>1343.54</v>
      </c>
    </row>
    <row r="2551" spans="1:5" ht="15.6" x14ac:dyDescent="0.25">
      <c r="A2551" s="7" t="s">
        <v>2674</v>
      </c>
      <c r="B2551" s="6" t="s">
        <v>149</v>
      </c>
      <c r="C2551" s="6"/>
      <c r="D2551" s="6" t="s">
        <v>80</v>
      </c>
      <c r="E2551" s="1">
        <v>1416.78</v>
      </c>
    </row>
    <row r="2552" spans="1:5" ht="15.6" x14ac:dyDescent="0.25">
      <c r="A2552" s="7" t="s">
        <v>2674</v>
      </c>
      <c r="B2552" s="7" t="s">
        <v>2712</v>
      </c>
      <c r="C2552" s="6" t="s">
        <v>2713</v>
      </c>
      <c r="D2552" s="6" t="s">
        <v>14</v>
      </c>
      <c r="E2552" s="1">
        <v>75721.89</v>
      </c>
    </row>
    <row r="2553" spans="1:5" ht="15.6" x14ac:dyDescent="0.25">
      <c r="A2553" s="7" t="s">
        <v>2674</v>
      </c>
      <c r="B2553" s="9"/>
      <c r="C2553" s="6"/>
      <c r="D2553" s="6" t="s">
        <v>14</v>
      </c>
      <c r="E2553" s="1">
        <v>-0.08</v>
      </c>
    </row>
    <row r="2554" spans="1:5" ht="15.6" x14ac:dyDescent="0.25">
      <c r="A2554" s="7" t="s">
        <v>2674</v>
      </c>
      <c r="B2554" s="6" t="s">
        <v>159</v>
      </c>
      <c r="C2554" s="6"/>
      <c r="D2554" s="6" t="s">
        <v>14</v>
      </c>
      <c r="E2554" s="1">
        <v>102.93</v>
      </c>
    </row>
    <row r="2555" spans="1:5" ht="15.6" x14ac:dyDescent="0.25">
      <c r="A2555" s="7" t="s">
        <v>2674</v>
      </c>
      <c r="B2555" s="7" t="s">
        <v>2714</v>
      </c>
      <c r="C2555" s="6" t="s">
        <v>2715</v>
      </c>
      <c r="D2555" s="6" t="s">
        <v>997</v>
      </c>
      <c r="E2555" s="1">
        <v>805</v>
      </c>
    </row>
    <row r="2556" spans="1:5" ht="15.6" x14ac:dyDescent="0.25">
      <c r="A2556" s="7" t="s">
        <v>2674</v>
      </c>
      <c r="B2556" s="9"/>
      <c r="C2556" s="6"/>
      <c r="D2556" s="6" t="s">
        <v>997</v>
      </c>
      <c r="E2556" s="1">
        <v>180</v>
      </c>
    </row>
    <row r="2557" spans="1:5" ht="15.6" x14ac:dyDescent="0.25">
      <c r="A2557" s="7" t="s">
        <v>2674</v>
      </c>
      <c r="B2557" s="7" t="s">
        <v>394</v>
      </c>
      <c r="C2557" s="6" t="s">
        <v>2716</v>
      </c>
      <c r="D2557" s="6" t="s">
        <v>36</v>
      </c>
      <c r="E2557" s="1">
        <v>72.22</v>
      </c>
    </row>
    <row r="2558" spans="1:5" ht="15.6" x14ac:dyDescent="0.25">
      <c r="A2558" s="7" t="s">
        <v>2674</v>
      </c>
      <c r="B2558" s="8"/>
      <c r="C2558" s="6" t="s">
        <v>2717</v>
      </c>
      <c r="D2558" s="6" t="s">
        <v>36</v>
      </c>
      <c r="E2558" s="1">
        <v>5753.96</v>
      </c>
    </row>
    <row r="2559" spans="1:5" ht="15.6" x14ac:dyDescent="0.25">
      <c r="A2559" s="7" t="s">
        <v>2674</v>
      </c>
      <c r="B2559" s="9"/>
      <c r="C2559" s="6"/>
      <c r="D2559" s="6" t="s">
        <v>36</v>
      </c>
      <c r="E2559" s="1">
        <v>-183.62</v>
      </c>
    </row>
    <row r="2560" spans="1:5" ht="15.6" x14ac:dyDescent="0.25">
      <c r="A2560" s="7"/>
      <c r="B2560" s="10" t="s">
        <v>2718</v>
      </c>
      <c r="C2560" s="11"/>
      <c r="D2560" s="12"/>
      <c r="E2560" s="17">
        <v>1333131.73</v>
      </c>
    </row>
    <row r="2561" spans="1:5" ht="15.6" x14ac:dyDescent="0.25">
      <c r="A2561" s="13" t="s">
        <v>2719</v>
      </c>
      <c r="B2561" s="14"/>
      <c r="C2561" s="14"/>
      <c r="D2561" s="15"/>
      <c r="E2561" s="18">
        <v>223455768.80000001</v>
      </c>
    </row>
  </sheetData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zoomScaleNormal="80" zoomScaleSheetLayoutView="54" workbookViewId="0">
      <pane ySplit="4" topLeftCell="A217" activePane="bottomLeft" state="frozen"/>
      <selection activeCell="D1878" sqref="D1878:F1878"/>
      <selection pane="bottomLeft" activeCell="D1878" sqref="D1878:F1878"/>
    </sheetView>
  </sheetViews>
  <sheetFormatPr defaultRowHeight="13.2" x14ac:dyDescent="0.25"/>
  <cols>
    <col min="1" max="1" width="47.44140625" customWidth="1"/>
    <col min="2" max="2" width="58.33203125" bestFit="1" customWidth="1"/>
    <col min="3" max="3" width="66.6640625" bestFit="1" customWidth="1"/>
    <col min="4" max="4" width="17.5546875" style="27" bestFit="1" customWidth="1"/>
    <col min="5" max="5" width="13.44140625" bestFit="1" customWidth="1"/>
    <col min="6" max="6" width="18.109375" bestFit="1" customWidth="1"/>
    <col min="7" max="7" width="12.88671875" bestFit="1" customWidth="1"/>
  </cols>
  <sheetData>
    <row r="1" spans="1:4" s="26" customFormat="1" x14ac:dyDescent="0.25">
      <c r="A1" s="26" t="s">
        <v>2767</v>
      </c>
      <c r="D1" s="29"/>
    </row>
    <row r="2" spans="1:4" s="26" customFormat="1" x14ac:dyDescent="0.25">
      <c r="D2" s="29"/>
    </row>
    <row r="3" spans="1:4" s="26" customFormat="1" ht="15.6" x14ac:dyDescent="0.25">
      <c r="A3" s="28" t="s">
        <v>2776</v>
      </c>
      <c r="D3" s="29"/>
    </row>
    <row r="4" spans="1:4" s="26" customFormat="1" ht="15.6" x14ac:dyDescent="0.25">
      <c r="A4" s="28" t="s">
        <v>8</v>
      </c>
      <c r="B4" s="28" t="s">
        <v>2740</v>
      </c>
      <c r="C4" s="28" t="s">
        <v>10</v>
      </c>
      <c r="D4" s="36" t="s">
        <v>6</v>
      </c>
    </row>
    <row r="5" spans="1:4" s="26" customFormat="1" x14ac:dyDescent="0.25">
      <c r="A5" s="37"/>
      <c r="B5" s="38"/>
      <c r="C5" s="39"/>
      <c r="D5" s="30"/>
    </row>
    <row r="6" spans="1:4" ht="15.6" x14ac:dyDescent="0.25">
      <c r="A6" s="7" t="s">
        <v>209</v>
      </c>
      <c r="B6" s="7" t="s">
        <v>210</v>
      </c>
      <c r="C6" s="6" t="s">
        <v>47</v>
      </c>
      <c r="D6" s="31">
        <v>25023.7</v>
      </c>
    </row>
    <row r="7" spans="1:4" ht="15.6" x14ac:dyDescent="0.25">
      <c r="A7" s="9"/>
      <c r="B7" s="9"/>
      <c r="C7" s="6" t="s">
        <v>58</v>
      </c>
      <c r="D7" s="31">
        <v>19556.03</v>
      </c>
    </row>
    <row r="8" spans="1:4" ht="15.6" x14ac:dyDescent="0.25">
      <c r="A8" s="7" t="s">
        <v>211</v>
      </c>
      <c r="B8" s="6" t="s">
        <v>212</v>
      </c>
      <c r="C8" s="6" t="s">
        <v>58</v>
      </c>
      <c r="D8" s="31">
        <v>900</v>
      </c>
    </row>
    <row r="9" spans="1:4" ht="15.6" x14ac:dyDescent="0.25">
      <c r="A9" s="8"/>
      <c r="B9" s="6"/>
      <c r="C9" s="6" t="s">
        <v>58</v>
      </c>
      <c r="D9" s="31">
        <v>0</v>
      </c>
    </row>
    <row r="10" spans="1:4" ht="15.6" x14ac:dyDescent="0.25">
      <c r="A10" s="9"/>
      <c r="B10" s="10" t="s">
        <v>2777</v>
      </c>
      <c r="C10" s="12"/>
      <c r="D10" s="32">
        <v>900</v>
      </c>
    </row>
    <row r="11" spans="1:4" ht="15.6" x14ac:dyDescent="0.25">
      <c r="A11" s="6" t="s">
        <v>213</v>
      </c>
      <c r="B11" s="6"/>
      <c r="C11" s="6" t="s">
        <v>214</v>
      </c>
      <c r="D11" s="31">
        <v>458.5</v>
      </c>
    </row>
    <row r="12" spans="1:4" ht="15.6" x14ac:dyDescent="0.25">
      <c r="A12" s="6" t="s">
        <v>215</v>
      </c>
      <c r="B12" s="6" t="s">
        <v>216</v>
      </c>
      <c r="C12" s="6" t="s">
        <v>177</v>
      </c>
      <c r="D12" s="31">
        <v>1102.94</v>
      </c>
    </row>
    <row r="13" spans="1:4" ht="15.6" x14ac:dyDescent="0.25">
      <c r="A13" s="7" t="s">
        <v>217</v>
      </c>
      <c r="B13" s="6" t="s">
        <v>218</v>
      </c>
      <c r="C13" s="6" t="s">
        <v>21</v>
      </c>
      <c r="D13" s="31">
        <v>506.75</v>
      </c>
    </row>
    <row r="14" spans="1:4" ht="15.6" x14ac:dyDescent="0.25">
      <c r="A14" s="8"/>
      <c r="B14" s="6"/>
      <c r="C14" s="6" t="s">
        <v>21</v>
      </c>
      <c r="D14" s="31">
        <v>1.01</v>
      </c>
    </row>
    <row r="15" spans="1:4" ht="15.6" x14ac:dyDescent="0.25">
      <c r="A15" s="9"/>
      <c r="B15" s="10" t="s">
        <v>2778</v>
      </c>
      <c r="C15" s="12"/>
      <c r="D15" s="32">
        <v>507.76</v>
      </c>
    </row>
    <row r="16" spans="1:4" ht="15.6" x14ac:dyDescent="0.25">
      <c r="A16" s="6" t="s">
        <v>219</v>
      </c>
      <c r="B16" s="6"/>
      <c r="C16" s="6" t="s">
        <v>165</v>
      </c>
      <c r="D16" s="31">
        <v>1396</v>
      </c>
    </row>
    <row r="17" spans="1:4" ht="15.6" x14ac:dyDescent="0.25">
      <c r="A17" s="7" t="s">
        <v>15</v>
      </c>
      <c r="B17" s="6" t="s">
        <v>220</v>
      </c>
      <c r="C17" s="6" t="s">
        <v>14</v>
      </c>
      <c r="D17" s="31">
        <v>251</v>
      </c>
    </row>
    <row r="18" spans="1:4" ht="15.6" x14ac:dyDescent="0.25">
      <c r="A18" s="8"/>
      <c r="B18" s="6"/>
      <c r="C18" s="6" t="s">
        <v>14</v>
      </c>
      <c r="D18" s="31">
        <v>283</v>
      </c>
    </row>
    <row r="19" spans="1:4" ht="15.6" x14ac:dyDescent="0.25">
      <c r="A19" s="9"/>
      <c r="B19" s="10" t="s">
        <v>2779</v>
      </c>
      <c r="C19" s="12"/>
      <c r="D19" s="32">
        <v>534</v>
      </c>
    </row>
    <row r="20" spans="1:4" ht="15.6" x14ac:dyDescent="0.25">
      <c r="A20" s="6" t="s">
        <v>221</v>
      </c>
      <c r="B20" s="6"/>
      <c r="C20" s="6" t="s">
        <v>14</v>
      </c>
      <c r="D20" s="31">
        <v>106.36</v>
      </c>
    </row>
    <row r="21" spans="1:4" ht="15.6" x14ac:dyDescent="0.25">
      <c r="A21" s="6" t="s">
        <v>222</v>
      </c>
      <c r="B21" s="6"/>
      <c r="C21" s="6" t="s">
        <v>14</v>
      </c>
      <c r="D21" s="31">
        <v>296.19</v>
      </c>
    </row>
    <row r="22" spans="1:4" ht="15.6" x14ac:dyDescent="0.25">
      <c r="A22" s="6" t="s">
        <v>223</v>
      </c>
      <c r="B22" s="6"/>
      <c r="C22" s="6" t="s">
        <v>156</v>
      </c>
      <c r="D22" s="31">
        <v>210</v>
      </c>
    </row>
    <row r="23" spans="1:4" ht="15.6" x14ac:dyDescent="0.25">
      <c r="A23" s="7" t="s">
        <v>224</v>
      </c>
      <c r="B23" s="6" t="s">
        <v>225</v>
      </c>
      <c r="C23" s="6" t="s">
        <v>39</v>
      </c>
      <c r="D23" s="31">
        <v>710082.34</v>
      </c>
    </row>
    <row r="24" spans="1:4" ht="15.6" x14ac:dyDescent="0.25">
      <c r="A24" s="8"/>
      <c r="B24" s="6" t="s">
        <v>226</v>
      </c>
      <c r="C24" s="6" t="s">
        <v>39</v>
      </c>
      <c r="D24" s="31">
        <v>1421877.68</v>
      </c>
    </row>
    <row r="25" spans="1:4" ht="15.6" x14ac:dyDescent="0.25">
      <c r="A25" s="9"/>
      <c r="B25" s="10" t="s">
        <v>2780</v>
      </c>
      <c r="C25" s="12"/>
      <c r="D25" s="32">
        <v>2131960.02</v>
      </c>
    </row>
    <row r="26" spans="1:4" ht="15.6" x14ac:dyDescent="0.25">
      <c r="A26" s="6" t="s">
        <v>22</v>
      </c>
      <c r="B26" s="6"/>
      <c r="C26" s="6" t="s">
        <v>23</v>
      </c>
      <c r="D26" s="31">
        <v>32814.129999999997</v>
      </c>
    </row>
    <row r="27" spans="1:4" ht="15.6" x14ac:dyDescent="0.25">
      <c r="A27" s="6" t="s">
        <v>227</v>
      </c>
      <c r="B27" s="6" t="s">
        <v>228</v>
      </c>
      <c r="C27" s="6" t="s">
        <v>23</v>
      </c>
      <c r="D27" s="31">
        <v>573.48</v>
      </c>
    </row>
    <row r="28" spans="1:4" ht="15.6" x14ac:dyDescent="0.25">
      <c r="A28" s="6" t="s">
        <v>173</v>
      </c>
      <c r="B28" s="6"/>
      <c r="C28" s="6" t="s">
        <v>23</v>
      </c>
      <c r="D28" s="31">
        <v>1935.46</v>
      </c>
    </row>
    <row r="29" spans="1:4" ht="15.6" x14ac:dyDescent="0.25">
      <c r="A29" s="7" t="s">
        <v>229</v>
      </c>
      <c r="B29" s="6" t="s">
        <v>230</v>
      </c>
      <c r="C29" s="6" t="s">
        <v>58</v>
      </c>
      <c r="D29" s="31">
        <v>775</v>
      </c>
    </row>
    <row r="30" spans="1:4" ht="15.6" x14ac:dyDescent="0.25">
      <c r="A30" s="8"/>
      <c r="B30" s="7"/>
      <c r="C30" s="6" t="s">
        <v>47</v>
      </c>
      <c r="D30" s="31">
        <v>154</v>
      </c>
    </row>
    <row r="31" spans="1:4" ht="15.6" x14ac:dyDescent="0.25">
      <c r="A31" s="8"/>
      <c r="B31" s="9"/>
      <c r="C31" s="6" t="s">
        <v>58</v>
      </c>
      <c r="D31" s="31">
        <v>485</v>
      </c>
    </row>
    <row r="32" spans="1:4" ht="15.6" x14ac:dyDescent="0.25">
      <c r="A32" s="9"/>
      <c r="B32" s="10" t="s">
        <v>2781</v>
      </c>
      <c r="C32" s="12"/>
      <c r="D32" s="32">
        <v>1414</v>
      </c>
    </row>
    <row r="33" spans="1:4" ht="15.6" x14ac:dyDescent="0.25">
      <c r="A33" s="6" t="s">
        <v>24</v>
      </c>
      <c r="B33" s="6"/>
      <c r="C33" s="6" t="s">
        <v>25</v>
      </c>
      <c r="D33" s="31">
        <v>447.1</v>
      </c>
    </row>
    <row r="34" spans="1:4" ht="15.6" x14ac:dyDescent="0.25">
      <c r="A34" s="7" t="s">
        <v>231</v>
      </c>
      <c r="B34" s="6" t="s">
        <v>232</v>
      </c>
      <c r="C34" s="6" t="s">
        <v>47</v>
      </c>
      <c r="D34" s="31">
        <v>180</v>
      </c>
    </row>
    <row r="35" spans="1:4" ht="15.6" x14ac:dyDescent="0.25">
      <c r="A35" s="8"/>
      <c r="B35" s="6" t="s">
        <v>233</v>
      </c>
      <c r="C35" s="6" t="s">
        <v>47</v>
      </c>
      <c r="D35" s="31">
        <v>270</v>
      </c>
    </row>
    <row r="36" spans="1:4" ht="15.6" x14ac:dyDescent="0.25">
      <c r="A36" s="9"/>
      <c r="B36" s="10" t="s">
        <v>2782</v>
      </c>
      <c r="C36" s="12"/>
      <c r="D36" s="32">
        <v>450</v>
      </c>
    </row>
    <row r="37" spans="1:4" ht="15.6" x14ac:dyDescent="0.25">
      <c r="A37" s="6" t="s">
        <v>234</v>
      </c>
      <c r="B37" s="6" t="s">
        <v>235</v>
      </c>
      <c r="C37" s="6" t="s">
        <v>47</v>
      </c>
      <c r="D37" s="31">
        <v>257.39999999999998</v>
      </c>
    </row>
    <row r="38" spans="1:4" ht="15.6" x14ac:dyDescent="0.25">
      <c r="A38" s="6" t="s">
        <v>33</v>
      </c>
      <c r="B38" s="6"/>
      <c r="C38" s="6" t="s">
        <v>21</v>
      </c>
      <c r="D38" s="31">
        <v>192</v>
      </c>
    </row>
    <row r="39" spans="1:4" ht="15.6" x14ac:dyDescent="0.25">
      <c r="A39" s="7" t="s">
        <v>236</v>
      </c>
      <c r="B39" s="7" t="s">
        <v>237</v>
      </c>
      <c r="C39" s="6" t="s">
        <v>80</v>
      </c>
      <c r="D39" s="31">
        <v>17.809999999999999</v>
      </c>
    </row>
    <row r="40" spans="1:4" ht="15.6" x14ac:dyDescent="0.25">
      <c r="A40" s="8"/>
      <c r="B40" s="9"/>
      <c r="C40" s="6" t="s">
        <v>76</v>
      </c>
      <c r="D40" s="31">
        <v>303</v>
      </c>
    </row>
    <row r="41" spans="1:4" ht="15.6" x14ac:dyDescent="0.25">
      <c r="A41" s="8"/>
      <c r="B41" s="6"/>
      <c r="C41" s="6" t="s">
        <v>76</v>
      </c>
      <c r="D41" s="31">
        <v>64.39</v>
      </c>
    </row>
    <row r="42" spans="1:4" ht="15.6" x14ac:dyDescent="0.25">
      <c r="A42" s="9"/>
      <c r="B42" s="10" t="s">
        <v>2783</v>
      </c>
      <c r="C42" s="12"/>
      <c r="D42" s="32">
        <v>385.2</v>
      </c>
    </row>
    <row r="43" spans="1:4" ht="15.6" x14ac:dyDescent="0.25">
      <c r="A43" s="6" t="s">
        <v>238</v>
      </c>
      <c r="B43" s="6"/>
      <c r="C43" s="6" t="s">
        <v>14</v>
      </c>
      <c r="D43" s="31">
        <v>171.04</v>
      </c>
    </row>
    <row r="44" spans="1:4" ht="15.6" x14ac:dyDescent="0.25">
      <c r="A44" s="7" t="s">
        <v>239</v>
      </c>
      <c r="B44" s="6" t="s">
        <v>240</v>
      </c>
      <c r="C44" s="6" t="s">
        <v>177</v>
      </c>
      <c r="D44" s="31">
        <v>2726.39</v>
      </c>
    </row>
    <row r="45" spans="1:4" ht="15.6" x14ac:dyDescent="0.25">
      <c r="A45" s="8"/>
      <c r="B45" s="6" t="s">
        <v>241</v>
      </c>
      <c r="C45" s="6" t="s">
        <v>177</v>
      </c>
      <c r="D45" s="31">
        <v>6574.42</v>
      </c>
    </row>
    <row r="46" spans="1:4" ht="15.6" x14ac:dyDescent="0.25">
      <c r="A46" s="8"/>
      <c r="B46" s="6" t="s">
        <v>242</v>
      </c>
      <c r="C46" s="6" t="s">
        <v>116</v>
      </c>
      <c r="D46" s="31">
        <v>37.07</v>
      </c>
    </row>
    <row r="47" spans="1:4" ht="15.6" x14ac:dyDescent="0.25">
      <c r="A47" s="8"/>
      <c r="B47" s="6" t="s">
        <v>243</v>
      </c>
      <c r="C47" s="6" t="s">
        <v>116</v>
      </c>
      <c r="D47" s="31">
        <v>3737.66</v>
      </c>
    </row>
    <row r="48" spans="1:4" ht="15.6" x14ac:dyDescent="0.25">
      <c r="A48" s="8"/>
      <c r="B48" s="6" t="s">
        <v>244</v>
      </c>
      <c r="C48" s="6" t="s">
        <v>116</v>
      </c>
      <c r="D48" s="31">
        <v>708.76</v>
      </c>
    </row>
    <row r="49" spans="1:4" ht="15.6" x14ac:dyDescent="0.25">
      <c r="A49" s="8"/>
      <c r="B49" s="6"/>
      <c r="C49" s="6" t="s">
        <v>116</v>
      </c>
      <c r="D49" s="31">
        <v>10.69</v>
      </c>
    </row>
    <row r="50" spans="1:4" ht="15.6" x14ac:dyDescent="0.25">
      <c r="A50" s="9"/>
      <c r="B50" s="10" t="s">
        <v>2784</v>
      </c>
      <c r="C50" s="12"/>
      <c r="D50" s="32">
        <v>13794.99</v>
      </c>
    </row>
    <row r="51" spans="1:4" ht="15.6" x14ac:dyDescent="0.25">
      <c r="A51" s="6" t="s">
        <v>245</v>
      </c>
      <c r="B51" s="6"/>
      <c r="C51" s="6" t="s">
        <v>23</v>
      </c>
      <c r="D51" s="31">
        <v>10.38</v>
      </c>
    </row>
    <row r="52" spans="1:4" ht="15.6" x14ac:dyDescent="0.25">
      <c r="A52" s="7" t="s">
        <v>246</v>
      </c>
      <c r="B52" s="6" t="s">
        <v>247</v>
      </c>
      <c r="C52" s="6" t="s">
        <v>47</v>
      </c>
      <c r="D52" s="31">
        <v>4150</v>
      </c>
    </row>
    <row r="53" spans="1:4" ht="15.6" x14ac:dyDescent="0.25">
      <c r="A53" s="8"/>
      <c r="B53" s="6" t="s">
        <v>248</v>
      </c>
      <c r="C53" s="6" t="s">
        <v>58</v>
      </c>
      <c r="D53" s="31">
        <v>725</v>
      </c>
    </row>
    <row r="54" spans="1:4" ht="15.6" x14ac:dyDescent="0.25">
      <c r="A54" s="8"/>
      <c r="B54" s="6" t="s">
        <v>249</v>
      </c>
      <c r="C54" s="6" t="s">
        <v>47</v>
      </c>
      <c r="D54" s="31">
        <v>500</v>
      </c>
    </row>
    <row r="55" spans="1:4" ht="15.6" x14ac:dyDescent="0.25">
      <c r="A55" s="8"/>
      <c r="B55" s="6" t="s">
        <v>250</v>
      </c>
      <c r="C55" s="6" t="s">
        <v>47</v>
      </c>
      <c r="D55" s="31">
        <v>947.17000000000007</v>
      </c>
    </row>
    <row r="56" spans="1:4" ht="15.6" x14ac:dyDescent="0.25">
      <c r="A56" s="8"/>
      <c r="B56" s="6"/>
      <c r="C56" s="6" t="s">
        <v>58</v>
      </c>
      <c r="D56" s="31">
        <v>814.49</v>
      </c>
    </row>
    <row r="57" spans="1:4" ht="15.6" x14ac:dyDescent="0.25">
      <c r="A57" s="9"/>
      <c r="B57" s="10" t="s">
        <v>2785</v>
      </c>
      <c r="C57" s="12"/>
      <c r="D57" s="32">
        <v>7136.66</v>
      </c>
    </row>
    <row r="58" spans="1:4" ht="15.6" x14ac:dyDescent="0.25">
      <c r="A58" s="6" t="s">
        <v>251</v>
      </c>
      <c r="B58" s="6"/>
      <c r="C58" s="6" t="s">
        <v>58</v>
      </c>
      <c r="D58" s="31">
        <v>410</v>
      </c>
    </row>
    <row r="59" spans="1:4" ht="15.6" x14ac:dyDescent="0.25">
      <c r="A59" s="7" t="s">
        <v>252</v>
      </c>
      <c r="B59" s="6" t="s">
        <v>253</v>
      </c>
      <c r="C59" s="6" t="s">
        <v>143</v>
      </c>
      <c r="D59" s="31">
        <v>614.18000000000006</v>
      </c>
    </row>
    <row r="60" spans="1:4" ht="15.6" x14ac:dyDescent="0.25">
      <c r="A60" s="8"/>
      <c r="B60" s="6" t="s">
        <v>254</v>
      </c>
      <c r="C60" s="6" t="s">
        <v>143</v>
      </c>
      <c r="D60" s="31">
        <v>1302.1200000000001</v>
      </c>
    </row>
    <row r="61" spans="1:4" ht="15.6" x14ac:dyDescent="0.25">
      <c r="A61" s="8"/>
      <c r="B61" s="6"/>
      <c r="C61" s="6" t="s">
        <v>143</v>
      </c>
      <c r="D61" s="31">
        <v>-0.18</v>
      </c>
    </row>
    <row r="62" spans="1:4" ht="15.6" x14ac:dyDescent="0.25">
      <c r="A62" s="9"/>
      <c r="B62" s="10" t="s">
        <v>2786</v>
      </c>
      <c r="C62" s="12"/>
      <c r="D62" s="32">
        <v>1916.1200000000001</v>
      </c>
    </row>
    <row r="63" spans="1:4" ht="15.6" x14ac:dyDescent="0.25">
      <c r="A63" s="7" t="s">
        <v>53</v>
      </c>
      <c r="B63" s="6" t="s">
        <v>255</v>
      </c>
      <c r="C63" s="6" t="s">
        <v>14</v>
      </c>
      <c r="D63" s="31">
        <v>8852.5500000000011</v>
      </c>
    </row>
    <row r="64" spans="1:4" ht="15.6" x14ac:dyDescent="0.25">
      <c r="A64" s="8"/>
      <c r="B64" s="6" t="s">
        <v>256</v>
      </c>
      <c r="C64" s="6" t="s">
        <v>14</v>
      </c>
      <c r="D64" s="31">
        <v>2258.73</v>
      </c>
    </row>
    <row r="65" spans="1:4" ht="15.6" x14ac:dyDescent="0.25">
      <c r="A65" s="8"/>
      <c r="B65" s="6" t="s">
        <v>257</v>
      </c>
      <c r="C65" s="6" t="s">
        <v>14</v>
      </c>
      <c r="D65" s="31">
        <v>307.90000000000003</v>
      </c>
    </row>
    <row r="66" spans="1:4" ht="15.6" x14ac:dyDescent="0.25">
      <c r="A66" s="8"/>
      <c r="B66" s="6"/>
      <c r="C66" s="6" t="s">
        <v>14</v>
      </c>
      <c r="D66" s="31">
        <v>6026.6500000000005</v>
      </c>
    </row>
    <row r="67" spans="1:4" ht="15.6" x14ac:dyDescent="0.25">
      <c r="A67" s="9"/>
      <c r="B67" s="10" t="s">
        <v>2745</v>
      </c>
      <c r="C67" s="12"/>
      <c r="D67" s="32">
        <v>17445.830000000002</v>
      </c>
    </row>
    <row r="68" spans="1:4" ht="15.6" x14ac:dyDescent="0.25">
      <c r="A68" s="6" t="s">
        <v>258</v>
      </c>
      <c r="B68" s="6" t="s">
        <v>259</v>
      </c>
      <c r="C68" s="6" t="s">
        <v>70</v>
      </c>
      <c r="D68" s="31">
        <v>107.9</v>
      </c>
    </row>
    <row r="69" spans="1:4" ht="15.6" x14ac:dyDescent="0.25">
      <c r="A69" s="7" t="s">
        <v>260</v>
      </c>
      <c r="B69" s="6" t="s">
        <v>261</v>
      </c>
      <c r="C69" s="6" t="s">
        <v>70</v>
      </c>
      <c r="D69" s="31">
        <v>6000</v>
      </c>
    </row>
    <row r="70" spans="1:4" ht="15.6" x14ac:dyDescent="0.25">
      <c r="A70" s="8"/>
      <c r="B70" s="6" t="s">
        <v>262</v>
      </c>
      <c r="C70" s="6" t="s">
        <v>70</v>
      </c>
      <c r="D70" s="31">
        <v>8959.7199999999993</v>
      </c>
    </row>
    <row r="71" spans="1:4" ht="15.6" x14ac:dyDescent="0.25">
      <c r="A71" s="8"/>
      <c r="B71" s="6"/>
      <c r="C71" s="6" t="s">
        <v>70</v>
      </c>
      <c r="D71" s="31">
        <v>3039.04</v>
      </c>
    </row>
    <row r="72" spans="1:4" ht="15.6" x14ac:dyDescent="0.25">
      <c r="A72" s="9"/>
      <c r="B72" s="10" t="s">
        <v>2787</v>
      </c>
      <c r="C72" s="12"/>
      <c r="D72" s="32">
        <v>17998.760000000002</v>
      </c>
    </row>
    <row r="73" spans="1:4" ht="15.6" x14ac:dyDescent="0.25">
      <c r="A73" s="7" t="s">
        <v>263</v>
      </c>
      <c r="B73" s="7"/>
      <c r="C73" s="6" t="s">
        <v>98</v>
      </c>
      <c r="D73" s="31">
        <v>69.600000000000009</v>
      </c>
    </row>
    <row r="74" spans="1:4" ht="15.6" x14ac:dyDescent="0.25">
      <c r="A74" s="8"/>
      <c r="B74" s="8"/>
      <c r="C74" s="6" t="s">
        <v>14</v>
      </c>
      <c r="D74" s="31">
        <v>500</v>
      </c>
    </row>
    <row r="75" spans="1:4" ht="15.6" x14ac:dyDescent="0.25">
      <c r="A75" s="8"/>
      <c r="B75" s="8"/>
      <c r="C75" s="6" t="s">
        <v>116</v>
      </c>
      <c r="D75" s="31">
        <v>228.67000000000002</v>
      </c>
    </row>
    <row r="76" spans="1:4" ht="15.6" x14ac:dyDescent="0.25">
      <c r="A76" s="8"/>
      <c r="B76" s="8"/>
      <c r="C76" s="6" t="s">
        <v>58</v>
      </c>
      <c r="D76" s="31">
        <v>74.66</v>
      </c>
    </row>
    <row r="77" spans="1:4" ht="15.6" x14ac:dyDescent="0.25">
      <c r="A77" s="9"/>
      <c r="B77" s="9"/>
      <c r="C77" s="6" t="s">
        <v>21</v>
      </c>
      <c r="D77" s="31">
        <v>33</v>
      </c>
    </row>
    <row r="78" spans="1:4" ht="15.6" x14ac:dyDescent="0.25">
      <c r="A78" s="6" t="s">
        <v>264</v>
      </c>
      <c r="B78" s="6"/>
      <c r="C78" s="6" t="s">
        <v>47</v>
      </c>
      <c r="D78" s="31">
        <v>505.8</v>
      </c>
    </row>
    <row r="79" spans="1:4" ht="15.6" x14ac:dyDescent="0.25">
      <c r="A79" s="7" t="s">
        <v>265</v>
      </c>
      <c r="B79" s="6" t="s">
        <v>266</v>
      </c>
      <c r="C79" s="6" t="s">
        <v>47</v>
      </c>
      <c r="D79" s="31">
        <v>204</v>
      </c>
    </row>
    <row r="80" spans="1:4" ht="15.6" x14ac:dyDescent="0.25">
      <c r="A80" s="8"/>
      <c r="B80" s="6" t="s">
        <v>267</v>
      </c>
      <c r="C80" s="6" t="s">
        <v>43</v>
      </c>
      <c r="D80" s="31">
        <v>19054</v>
      </c>
    </row>
    <row r="81" spans="1:4" ht="15.6" x14ac:dyDescent="0.25">
      <c r="A81" s="8"/>
      <c r="B81" s="6" t="s">
        <v>268</v>
      </c>
      <c r="C81" s="6" t="s">
        <v>58</v>
      </c>
      <c r="D81" s="31">
        <v>1674</v>
      </c>
    </row>
    <row r="82" spans="1:4" ht="15.6" x14ac:dyDescent="0.25">
      <c r="A82" s="8"/>
      <c r="B82" s="6" t="s">
        <v>269</v>
      </c>
      <c r="C82" s="6" t="s">
        <v>43</v>
      </c>
      <c r="D82" s="31">
        <v>20246.75</v>
      </c>
    </row>
    <row r="83" spans="1:4" ht="15.6" x14ac:dyDescent="0.25">
      <c r="A83" s="9"/>
      <c r="B83" s="10" t="s">
        <v>2788</v>
      </c>
      <c r="C83" s="12"/>
      <c r="D83" s="32">
        <v>41178.75</v>
      </c>
    </row>
    <row r="84" spans="1:4" ht="15.6" x14ac:dyDescent="0.25">
      <c r="A84" s="6" t="s">
        <v>61</v>
      </c>
      <c r="B84" s="6" t="s">
        <v>62</v>
      </c>
      <c r="C84" s="6" t="s">
        <v>63</v>
      </c>
      <c r="D84" s="31">
        <v>113677.33</v>
      </c>
    </row>
    <row r="85" spans="1:4" ht="15.6" x14ac:dyDescent="0.25">
      <c r="A85" s="6" t="s">
        <v>270</v>
      </c>
      <c r="B85" s="6" t="s">
        <v>271</v>
      </c>
      <c r="C85" s="6" t="s">
        <v>58</v>
      </c>
      <c r="D85" s="31">
        <v>2140</v>
      </c>
    </row>
    <row r="86" spans="1:4" ht="15.6" x14ac:dyDescent="0.25">
      <c r="A86" s="7" t="s">
        <v>178</v>
      </c>
      <c r="B86" s="6" t="s">
        <v>272</v>
      </c>
      <c r="C86" s="6" t="s">
        <v>143</v>
      </c>
      <c r="D86" s="31">
        <v>504</v>
      </c>
    </row>
    <row r="87" spans="1:4" ht="15.6" x14ac:dyDescent="0.25">
      <c r="A87" s="8"/>
      <c r="B87" s="7"/>
      <c r="C87" s="6" t="s">
        <v>143</v>
      </c>
      <c r="D87" s="31">
        <v>44.27</v>
      </c>
    </row>
    <row r="88" spans="1:4" ht="15.6" x14ac:dyDescent="0.25">
      <c r="A88" s="8"/>
      <c r="B88" s="8"/>
      <c r="C88" s="6" t="s">
        <v>165</v>
      </c>
      <c r="D88" s="31">
        <v>166.20000000000002</v>
      </c>
    </row>
    <row r="89" spans="1:4" ht="15.6" x14ac:dyDescent="0.25">
      <c r="A89" s="8"/>
      <c r="B89" s="8"/>
      <c r="C89" s="6" t="s">
        <v>76</v>
      </c>
      <c r="D89" s="31">
        <v>23.94</v>
      </c>
    </row>
    <row r="90" spans="1:4" ht="15.6" x14ac:dyDescent="0.25">
      <c r="A90" s="8"/>
      <c r="B90" s="8"/>
      <c r="C90" s="6" t="s">
        <v>70</v>
      </c>
      <c r="D90" s="31">
        <v>20689.16</v>
      </c>
    </row>
    <row r="91" spans="1:4" ht="15.6" x14ac:dyDescent="0.25">
      <c r="A91" s="8"/>
      <c r="B91" s="8"/>
      <c r="C91" s="6" t="s">
        <v>47</v>
      </c>
      <c r="D91" s="31">
        <v>2833</v>
      </c>
    </row>
    <row r="92" spans="1:4" ht="15.6" x14ac:dyDescent="0.25">
      <c r="A92" s="8"/>
      <c r="B92" s="9"/>
      <c r="C92" s="6" t="s">
        <v>58</v>
      </c>
      <c r="D92" s="31">
        <v>1928.44</v>
      </c>
    </row>
    <row r="93" spans="1:4" ht="15.6" x14ac:dyDescent="0.25">
      <c r="A93" s="9"/>
      <c r="B93" s="10" t="s">
        <v>2789</v>
      </c>
      <c r="C93" s="12"/>
      <c r="D93" s="32">
        <v>26189.010000000002</v>
      </c>
    </row>
    <row r="94" spans="1:4" ht="15.6" x14ac:dyDescent="0.25">
      <c r="A94" s="6" t="s">
        <v>273</v>
      </c>
      <c r="B94" s="6"/>
      <c r="C94" s="6" t="s">
        <v>58</v>
      </c>
      <c r="D94" s="31">
        <v>190</v>
      </c>
    </row>
    <row r="95" spans="1:4" ht="15.6" x14ac:dyDescent="0.25">
      <c r="A95" s="6" t="s">
        <v>71</v>
      </c>
      <c r="B95" s="6"/>
      <c r="C95" s="6" t="s">
        <v>25</v>
      </c>
      <c r="D95" s="31">
        <v>879.11</v>
      </c>
    </row>
    <row r="96" spans="1:4" ht="15.6" x14ac:dyDescent="0.25">
      <c r="A96" s="6" t="s">
        <v>274</v>
      </c>
      <c r="B96" s="6"/>
      <c r="C96" s="6" t="s">
        <v>206</v>
      </c>
      <c r="D96" s="31">
        <v>475.2</v>
      </c>
    </row>
    <row r="97" spans="1:4" ht="15.6" x14ac:dyDescent="0.25">
      <c r="A97" s="6" t="s">
        <v>275</v>
      </c>
      <c r="B97" s="6"/>
      <c r="C97" s="6" t="s">
        <v>116</v>
      </c>
      <c r="D97" s="31">
        <v>198.09</v>
      </c>
    </row>
    <row r="98" spans="1:4" ht="15.6" x14ac:dyDescent="0.25">
      <c r="A98" s="7" t="s">
        <v>276</v>
      </c>
      <c r="B98" s="6" t="s">
        <v>277</v>
      </c>
      <c r="C98" s="6" t="s">
        <v>47</v>
      </c>
      <c r="D98" s="31">
        <v>6927.75</v>
      </c>
    </row>
    <row r="99" spans="1:4" ht="15.6" x14ac:dyDescent="0.25">
      <c r="A99" s="8"/>
      <c r="B99" s="6" t="s">
        <v>278</v>
      </c>
      <c r="C99" s="6" t="s">
        <v>58</v>
      </c>
      <c r="D99" s="31">
        <v>1916.32</v>
      </c>
    </row>
    <row r="100" spans="1:4" ht="15.6" x14ac:dyDescent="0.25">
      <c r="A100" s="8"/>
      <c r="B100" s="6" t="s">
        <v>279</v>
      </c>
      <c r="C100" s="6" t="s">
        <v>58</v>
      </c>
      <c r="D100" s="31">
        <v>1301</v>
      </c>
    </row>
    <row r="101" spans="1:4" ht="15.6" x14ac:dyDescent="0.25">
      <c r="A101" s="8"/>
      <c r="B101" s="6" t="s">
        <v>280</v>
      </c>
      <c r="C101" s="6" t="s">
        <v>58</v>
      </c>
      <c r="D101" s="31">
        <v>814</v>
      </c>
    </row>
    <row r="102" spans="1:4" ht="15.6" x14ac:dyDescent="0.25">
      <c r="A102" s="8"/>
      <c r="B102" s="6" t="s">
        <v>281</v>
      </c>
      <c r="C102" s="6" t="s">
        <v>58</v>
      </c>
      <c r="D102" s="31">
        <v>5623.66</v>
      </c>
    </row>
    <row r="103" spans="1:4" ht="15.6" x14ac:dyDescent="0.25">
      <c r="A103" s="8"/>
      <c r="B103" s="6" t="s">
        <v>282</v>
      </c>
      <c r="C103" s="6" t="s">
        <v>58</v>
      </c>
      <c r="D103" s="31">
        <v>2036</v>
      </c>
    </row>
    <row r="104" spans="1:4" ht="15.6" x14ac:dyDescent="0.25">
      <c r="A104" s="8"/>
      <c r="B104" s="6" t="s">
        <v>283</v>
      </c>
      <c r="C104" s="6" t="s">
        <v>58</v>
      </c>
      <c r="D104" s="31">
        <v>1139</v>
      </c>
    </row>
    <row r="105" spans="1:4" ht="15.6" x14ac:dyDescent="0.25">
      <c r="A105" s="8"/>
      <c r="B105" s="6" t="s">
        <v>284</v>
      </c>
      <c r="C105" s="6" t="s">
        <v>47</v>
      </c>
      <c r="D105" s="31">
        <v>6927.75</v>
      </c>
    </row>
    <row r="106" spans="1:4" ht="15.6" x14ac:dyDescent="0.25">
      <c r="A106" s="8"/>
      <c r="B106" s="6"/>
      <c r="C106" s="6" t="s">
        <v>58</v>
      </c>
      <c r="D106" s="31">
        <v>460</v>
      </c>
    </row>
    <row r="107" spans="1:4" ht="15.6" x14ac:dyDescent="0.25">
      <c r="A107" s="9"/>
      <c r="B107" s="10" t="s">
        <v>2790</v>
      </c>
      <c r="C107" s="12"/>
      <c r="D107" s="32">
        <v>27145.48</v>
      </c>
    </row>
    <row r="108" spans="1:4" ht="15.6" x14ac:dyDescent="0.25">
      <c r="A108" s="6" t="s">
        <v>285</v>
      </c>
      <c r="B108" s="6"/>
      <c r="C108" s="6" t="s">
        <v>75</v>
      </c>
      <c r="D108" s="31">
        <v>1269.1200000000001</v>
      </c>
    </row>
    <row r="109" spans="1:4" ht="15.6" x14ac:dyDescent="0.25">
      <c r="A109" s="6" t="s">
        <v>79</v>
      </c>
      <c r="B109" s="6"/>
      <c r="C109" s="6" t="s">
        <v>80</v>
      </c>
      <c r="D109" s="31">
        <v>102.09</v>
      </c>
    </row>
    <row r="110" spans="1:4" ht="15.6" x14ac:dyDescent="0.25">
      <c r="A110" s="6" t="s">
        <v>286</v>
      </c>
      <c r="B110" s="6"/>
      <c r="C110" s="6" t="s">
        <v>80</v>
      </c>
      <c r="D110" s="31">
        <v>100</v>
      </c>
    </row>
    <row r="111" spans="1:4" ht="15.6" x14ac:dyDescent="0.25">
      <c r="A111" s="6" t="s">
        <v>287</v>
      </c>
      <c r="B111" s="6"/>
      <c r="C111" s="6" t="s">
        <v>76</v>
      </c>
      <c r="D111" s="31">
        <v>309</v>
      </c>
    </row>
    <row r="112" spans="1:4" ht="15.6" x14ac:dyDescent="0.25">
      <c r="A112" s="6" t="s">
        <v>288</v>
      </c>
      <c r="B112" s="6" t="s">
        <v>289</v>
      </c>
      <c r="C112" s="6" t="s">
        <v>75</v>
      </c>
      <c r="D112" s="31">
        <v>3428.81</v>
      </c>
    </row>
    <row r="113" spans="1:4" ht="15.6" x14ac:dyDescent="0.25">
      <c r="A113" s="6" t="s">
        <v>290</v>
      </c>
      <c r="B113" s="6" t="s">
        <v>291</v>
      </c>
      <c r="C113" s="6" t="s">
        <v>75</v>
      </c>
      <c r="D113" s="31">
        <v>774.01</v>
      </c>
    </row>
    <row r="114" spans="1:4" ht="15.6" x14ac:dyDescent="0.25">
      <c r="A114" s="6" t="s">
        <v>292</v>
      </c>
      <c r="B114" s="6"/>
      <c r="C114" s="6" t="s">
        <v>14</v>
      </c>
      <c r="D114" s="31">
        <v>361.61</v>
      </c>
    </row>
    <row r="115" spans="1:4" ht="15.6" x14ac:dyDescent="0.25">
      <c r="A115" s="6" t="s">
        <v>293</v>
      </c>
      <c r="B115" s="6" t="s">
        <v>294</v>
      </c>
      <c r="C115" s="6" t="s">
        <v>58</v>
      </c>
      <c r="D115" s="31">
        <v>138</v>
      </c>
    </row>
    <row r="116" spans="1:4" ht="15.6" x14ac:dyDescent="0.25">
      <c r="A116" s="6" t="s">
        <v>295</v>
      </c>
      <c r="B116" s="6" t="s">
        <v>296</v>
      </c>
      <c r="C116" s="6" t="s">
        <v>58</v>
      </c>
      <c r="D116" s="31">
        <v>1900</v>
      </c>
    </row>
    <row r="117" spans="1:4" ht="15.6" x14ac:dyDescent="0.25">
      <c r="A117" s="6" t="s">
        <v>297</v>
      </c>
      <c r="B117" s="6" t="s">
        <v>298</v>
      </c>
      <c r="C117" s="6" t="s">
        <v>76</v>
      </c>
      <c r="D117" s="31">
        <v>495.95</v>
      </c>
    </row>
    <row r="118" spans="1:4" ht="15.6" x14ac:dyDescent="0.25">
      <c r="A118" s="6" t="s">
        <v>299</v>
      </c>
      <c r="B118" s="6"/>
      <c r="C118" s="6" t="s">
        <v>21</v>
      </c>
      <c r="D118" s="31">
        <v>209.70000000000002</v>
      </c>
    </row>
    <row r="119" spans="1:4" ht="15.6" x14ac:dyDescent="0.25">
      <c r="A119" s="7" t="s">
        <v>183</v>
      </c>
      <c r="B119" s="6" t="s">
        <v>300</v>
      </c>
      <c r="C119" s="6" t="s">
        <v>70</v>
      </c>
      <c r="D119" s="31">
        <v>22704.920000000002</v>
      </c>
    </row>
    <row r="120" spans="1:4" ht="15.6" x14ac:dyDescent="0.25">
      <c r="A120" s="8"/>
      <c r="B120" s="6"/>
      <c r="C120" s="6" t="s">
        <v>70</v>
      </c>
      <c r="D120" s="31">
        <v>6965.5</v>
      </c>
    </row>
    <row r="121" spans="1:4" ht="15.6" x14ac:dyDescent="0.25">
      <c r="A121" s="9"/>
      <c r="B121" s="10" t="s">
        <v>2771</v>
      </c>
      <c r="C121" s="12"/>
      <c r="D121" s="32">
        <v>29670.420000000002</v>
      </c>
    </row>
    <row r="122" spans="1:4" ht="15.6" x14ac:dyDescent="0.25">
      <c r="A122" s="7" t="s">
        <v>301</v>
      </c>
      <c r="B122" s="6" t="s">
        <v>302</v>
      </c>
      <c r="C122" s="6" t="s">
        <v>47</v>
      </c>
      <c r="D122" s="31">
        <v>1920</v>
      </c>
    </row>
    <row r="123" spans="1:4" ht="15.6" x14ac:dyDescent="0.25">
      <c r="A123" s="8"/>
      <c r="B123" s="6" t="s">
        <v>303</v>
      </c>
      <c r="C123" s="6" t="s">
        <v>47</v>
      </c>
      <c r="D123" s="31">
        <v>960</v>
      </c>
    </row>
    <row r="124" spans="1:4" ht="15.6" x14ac:dyDescent="0.25">
      <c r="A124" s="9"/>
      <c r="B124" s="10" t="s">
        <v>2791</v>
      </c>
      <c r="C124" s="12"/>
      <c r="D124" s="32">
        <v>2880</v>
      </c>
    </row>
    <row r="125" spans="1:4" ht="15.6" x14ac:dyDescent="0.25">
      <c r="A125" s="7" t="s">
        <v>304</v>
      </c>
      <c r="B125" s="6" t="s">
        <v>305</v>
      </c>
      <c r="C125" s="6" t="s">
        <v>21</v>
      </c>
      <c r="D125" s="31">
        <v>558.36</v>
      </c>
    </row>
    <row r="126" spans="1:4" ht="15.6" x14ac:dyDescent="0.25">
      <c r="A126" s="8"/>
      <c r="B126" s="6" t="s">
        <v>306</v>
      </c>
      <c r="C126" s="6" t="s">
        <v>21</v>
      </c>
      <c r="D126" s="31">
        <v>2785.35</v>
      </c>
    </row>
    <row r="127" spans="1:4" ht="15.6" x14ac:dyDescent="0.25">
      <c r="A127" s="8"/>
      <c r="B127" s="6"/>
      <c r="C127" s="6" t="s">
        <v>21</v>
      </c>
      <c r="D127" s="31">
        <v>5.16</v>
      </c>
    </row>
    <row r="128" spans="1:4" ht="15.6" x14ac:dyDescent="0.25">
      <c r="A128" s="9"/>
      <c r="B128" s="10" t="s">
        <v>2792</v>
      </c>
      <c r="C128" s="12"/>
      <c r="D128" s="32">
        <v>3348.87</v>
      </c>
    </row>
    <row r="129" spans="1:4" ht="15.6" x14ac:dyDescent="0.25">
      <c r="A129" s="6" t="s">
        <v>307</v>
      </c>
      <c r="B129" s="6"/>
      <c r="C129" s="6" t="s">
        <v>308</v>
      </c>
      <c r="D129" s="31">
        <v>2957.7000000000003</v>
      </c>
    </row>
    <row r="130" spans="1:4" ht="15.6" x14ac:dyDescent="0.25">
      <c r="A130" s="6" t="s">
        <v>309</v>
      </c>
      <c r="B130" s="6" t="s">
        <v>310</v>
      </c>
      <c r="C130" s="6" t="s">
        <v>58</v>
      </c>
      <c r="D130" s="31">
        <v>982</v>
      </c>
    </row>
    <row r="131" spans="1:4" ht="15.6" x14ac:dyDescent="0.25">
      <c r="A131" s="7" t="s">
        <v>311</v>
      </c>
      <c r="B131" s="6" t="s">
        <v>312</v>
      </c>
      <c r="C131" s="6" t="s">
        <v>36</v>
      </c>
      <c r="D131" s="31">
        <v>1048.23</v>
      </c>
    </row>
    <row r="132" spans="1:4" ht="15.6" x14ac:dyDescent="0.25">
      <c r="A132" s="8"/>
      <c r="B132" s="6" t="s">
        <v>313</v>
      </c>
      <c r="C132" s="6" t="s">
        <v>36</v>
      </c>
      <c r="D132" s="31">
        <v>1616.3400000000001</v>
      </c>
    </row>
    <row r="133" spans="1:4" ht="15.6" x14ac:dyDescent="0.25">
      <c r="A133" s="8"/>
      <c r="B133" s="6" t="s">
        <v>314</v>
      </c>
      <c r="C133" s="6" t="s">
        <v>36</v>
      </c>
      <c r="D133" s="31">
        <v>181.45000000000002</v>
      </c>
    </row>
    <row r="134" spans="1:4" ht="15.6" x14ac:dyDescent="0.25">
      <c r="A134" s="8"/>
      <c r="B134" s="6" t="s">
        <v>315</v>
      </c>
      <c r="C134" s="6" t="s">
        <v>36</v>
      </c>
      <c r="D134" s="31">
        <v>77.989999999999995</v>
      </c>
    </row>
    <row r="135" spans="1:4" ht="15.6" x14ac:dyDescent="0.25">
      <c r="A135" s="8"/>
      <c r="B135" s="6" t="s">
        <v>316</v>
      </c>
      <c r="C135" s="6" t="s">
        <v>36</v>
      </c>
      <c r="D135" s="31">
        <v>1170.4000000000001</v>
      </c>
    </row>
    <row r="136" spans="1:4" ht="15.6" x14ac:dyDescent="0.25">
      <c r="A136" s="8"/>
      <c r="B136" s="6" t="s">
        <v>317</v>
      </c>
      <c r="C136" s="6" t="s">
        <v>36</v>
      </c>
      <c r="D136" s="31">
        <v>291</v>
      </c>
    </row>
    <row r="137" spans="1:4" ht="15.6" x14ac:dyDescent="0.25">
      <c r="A137" s="8"/>
      <c r="B137" s="6" t="s">
        <v>318</v>
      </c>
      <c r="C137" s="6" t="s">
        <v>36</v>
      </c>
      <c r="D137" s="31">
        <v>135.41</v>
      </c>
    </row>
    <row r="138" spans="1:4" ht="15.6" x14ac:dyDescent="0.25">
      <c r="A138" s="8"/>
      <c r="B138" s="6" t="s">
        <v>319</v>
      </c>
      <c r="C138" s="6" t="s">
        <v>36</v>
      </c>
      <c r="D138" s="31">
        <v>585.20000000000005</v>
      </c>
    </row>
    <row r="139" spans="1:4" ht="15.6" x14ac:dyDescent="0.25">
      <c r="A139" s="8"/>
      <c r="B139" s="6"/>
      <c r="C139" s="6" t="s">
        <v>36</v>
      </c>
      <c r="D139" s="31">
        <v>185.98</v>
      </c>
    </row>
    <row r="140" spans="1:4" ht="15.6" x14ac:dyDescent="0.25">
      <c r="A140" s="9"/>
      <c r="B140" s="10" t="s">
        <v>2793</v>
      </c>
      <c r="C140" s="12"/>
      <c r="D140" s="32">
        <v>5292</v>
      </c>
    </row>
    <row r="141" spans="1:4" ht="15.6" x14ac:dyDescent="0.25">
      <c r="A141" s="6" t="s">
        <v>320</v>
      </c>
      <c r="B141" s="6"/>
      <c r="C141" s="6" t="s">
        <v>14</v>
      </c>
      <c r="D141" s="31">
        <v>582.9</v>
      </c>
    </row>
    <row r="142" spans="1:4" ht="15.6" x14ac:dyDescent="0.25">
      <c r="A142" s="7" t="s">
        <v>96</v>
      </c>
      <c r="B142" s="6" t="s">
        <v>97</v>
      </c>
      <c r="C142" s="6" t="s">
        <v>98</v>
      </c>
      <c r="D142" s="31">
        <v>1088.07</v>
      </c>
    </row>
    <row r="143" spans="1:4" ht="15.6" x14ac:dyDescent="0.25">
      <c r="A143" s="8"/>
      <c r="B143" s="6" t="s">
        <v>99</v>
      </c>
      <c r="C143" s="6" t="s">
        <v>98</v>
      </c>
      <c r="D143" s="31">
        <v>4352.28</v>
      </c>
    </row>
    <row r="144" spans="1:4" ht="15.6" x14ac:dyDescent="0.25">
      <c r="A144" s="9"/>
      <c r="B144" s="10" t="s">
        <v>2751</v>
      </c>
      <c r="C144" s="12"/>
      <c r="D144" s="32">
        <v>5440.35</v>
      </c>
    </row>
    <row r="145" spans="1:4" ht="15.6" x14ac:dyDescent="0.25">
      <c r="A145" s="7" t="s">
        <v>100</v>
      </c>
      <c r="B145" s="6" t="s">
        <v>321</v>
      </c>
      <c r="C145" s="6" t="s">
        <v>14</v>
      </c>
      <c r="D145" s="31">
        <v>12805.45</v>
      </c>
    </row>
    <row r="146" spans="1:4" ht="15.6" x14ac:dyDescent="0.25">
      <c r="A146" s="8"/>
      <c r="B146" s="6" t="s">
        <v>322</v>
      </c>
      <c r="C146" s="6" t="s">
        <v>14</v>
      </c>
      <c r="D146" s="31">
        <v>14234.68</v>
      </c>
    </row>
    <row r="147" spans="1:4" ht="15.6" x14ac:dyDescent="0.25">
      <c r="A147" s="8"/>
      <c r="B147" s="6" t="s">
        <v>323</v>
      </c>
      <c r="C147" s="6" t="s">
        <v>14</v>
      </c>
      <c r="D147" s="31">
        <v>1018.1700000000001</v>
      </c>
    </row>
    <row r="148" spans="1:4" ht="15.6" x14ac:dyDescent="0.25">
      <c r="A148" s="8"/>
      <c r="B148" s="6"/>
      <c r="C148" s="6" t="s">
        <v>14</v>
      </c>
      <c r="D148" s="31">
        <v>3987.9100000000003</v>
      </c>
    </row>
    <row r="149" spans="1:4" ht="15.6" x14ac:dyDescent="0.25">
      <c r="A149" s="9"/>
      <c r="B149" s="10" t="s">
        <v>2752</v>
      </c>
      <c r="C149" s="12"/>
      <c r="D149" s="32">
        <v>32046.21</v>
      </c>
    </row>
    <row r="150" spans="1:4" ht="15.6" x14ac:dyDescent="0.25">
      <c r="A150" s="6" t="s">
        <v>108</v>
      </c>
      <c r="B150" s="6"/>
      <c r="C150" s="6" t="s">
        <v>14</v>
      </c>
      <c r="D150" s="31">
        <v>258.39999999999998</v>
      </c>
    </row>
    <row r="151" spans="1:4" ht="15.6" x14ac:dyDescent="0.25">
      <c r="A151" s="7" t="s">
        <v>324</v>
      </c>
      <c r="B151" s="6" t="s">
        <v>325</v>
      </c>
      <c r="C151" s="6" t="s">
        <v>14</v>
      </c>
      <c r="D151" s="31">
        <v>252</v>
      </c>
    </row>
    <row r="152" spans="1:4" ht="15.6" x14ac:dyDescent="0.25">
      <c r="A152" s="8"/>
      <c r="B152" s="6"/>
      <c r="C152" s="6" t="s">
        <v>14</v>
      </c>
      <c r="D152" s="31">
        <v>18.62</v>
      </c>
    </row>
    <row r="153" spans="1:4" ht="15.6" x14ac:dyDescent="0.25">
      <c r="A153" s="9"/>
      <c r="B153" s="10" t="s">
        <v>2794</v>
      </c>
      <c r="C153" s="12"/>
      <c r="D153" s="32">
        <v>270.62</v>
      </c>
    </row>
    <row r="154" spans="1:4" ht="15.6" x14ac:dyDescent="0.25">
      <c r="A154" s="6" t="s">
        <v>326</v>
      </c>
      <c r="B154" s="6"/>
      <c r="C154" s="6" t="s">
        <v>206</v>
      </c>
      <c r="D154" s="31">
        <v>27.19</v>
      </c>
    </row>
    <row r="155" spans="1:4" ht="15.6" x14ac:dyDescent="0.25">
      <c r="A155" s="7" t="s">
        <v>327</v>
      </c>
      <c r="B155" s="7"/>
      <c r="C155" s="6" t="s">
        <v>47</v>
      </c>
      <c r="D155" s="31">
        <v>710</v>
      </c>
    </row>
    <row r="156" spans="1:4" ht="15.6" x14ac:dyDescent="0.25">
      <c r="A156" s="9"/>
      <c r="B156" s="9"/>
      <c r="C156" s="6" t="s">
        <v>58</v>
      </c>
      <c r="D156" s="31">
        <v>1560</v>
      </c>
    </row>
    <row r="157" spans="1:4" ht="15.6" x14ac:dyDescent="0.25">
      <c r="A157" s="7" t="s">
        <v>328</v>
      </c>
      <c r="B157" s="7"/>
      <c r="C157" s="6" t="s">
        <v>21</v>
      </c>
      <c r="D157" s="31">
        <v>62.050000000000004</v>
      </c>
    </row>
    <row r="158" spans="1:4" ht="15.6" x14ac:dyDescent="0.25">
      <c r="A158" s="9"/>
      <c r="B158" s="9"/>
      <c r="C158" s="6" t="s">
        <v>23</v>
      </c>
      <c r="D158" s="31">
        <v>93.100000000000009</v>
      </c>
    </row>
    <row r="159" spans="1:4" ht="15.6" x14ac:dyDescent="0.25">
      <c r="A159" s="6" t="s">
        <v>329</v>
      </c>
      <c r="B159" s="6"/>
      <c r="C159" s="6" t="s">
        <v>14</v>
      </c>
      <c r="D159" s="31">
        <v>112.46000000000001</v>
      </c>
    </row>
    <row r="160" spans="1:4" ht="15.6" x14ac:dyDescent="0.25">
      <c r="A160" s="6" t="s">
        <v>330</v>
      </c>
      <c r="B160" s="6"/>
      <c r="C160" s="6" t="s">
        <v>14</v>
      </c>
      <c r="D160" s="31">
        <v>148.72999999999999</v>
      </c>
    </row>
    <row r="161" spans="1:4" ht="15.6" x14ac:dyDescent="0.25">
      <c r="A161" s="6" t="s">
        <v>331</v>
      </c>
      <c r="B161" s="6"/>
      <c r="C161" s="6" t="s">
        <v>98</v>
      </c>
      <c r="D161" s="31">
        <v>88.8</v>
      </c>
    </row>
    <row r="162" spans="1:4" ht="15.6" x14ac:dyDescent="0.25">
      <c r="A162" s="7" t="s">
        <v>332</v>
      </c>
      <c r="B162" s="6" t="s">
        <v>333</v>
      </c>
      <c r="C162" s="6" t="s">
        <v>47</v>
      </c>
      <c r="D162" s="31">
        <v>155</v>
      </c>
    </row>
    <row r="163" spans="1:4" ht="15.6" x14ac:dyDescent="0.25">
      <c r="A163" s="8"/>
      <c r="B163" s="6" t="s">
        <v>334</v>
      </c>
      <c r="C163" s="6" t="s">
        <v>47</v>
      </c>
      <c r="D163" s="31">
        <v>775</v>
      </c>
    </row>
    <row r="164" spans="1:4" ht="15.6" x14ac:dyDescent="0.25">
      <c r="A164" s="9"/>
      <c r="B164" s="10" t="s">
        <v>2795</v>
      </c>
      <c r="C164" s="12"/>
      <c r="D164" s="32">
        <v>930</v>
      </c>
    </row>
    <row r="165" spans="1:4" ht="15.6" x14ac:dyDescent="0.25">
      <c r="A165" s="7" t="s">
        <v>335</v>
      </c>
      <c r="B165" s="6" t="s">
        <v>336</v>
      </c>
      <c r="C165" s="6" t="s">
        <v>47</v>
      </c>
      <c r="D165" s="31">
        <v>2633.55</v>
      </c>
    </row>
    <row r="166" spans="1:4" ht="15.6" x14ac:dyDescent="0.25">
      <c r="A166" s="8"/>
      <c r="B166" s="6"/>
      <c r="C166" s="6" t="s">
        <v>47</v>
      </c>
      <c r="D166" s="31">
        <v>154.4</v>
      </c>
    </row>
    <row r="167" spans="1:4" ht="15.6" x14ac:dyDescent="0.25">
      <c r="A167" s="9"/>
      <c r="B167" s="10" t="s">
        <v>2796</v>
      </c>
      <c r="C167" s="12"/>
      <c r="D167" s="32">
        <v>2787.9500000000003</v>
      </c>
    </row>
    <row r="168" spans="1:4" ht="15.6" x14ac:dyDescent="0.25">
      <c r="A168" s="7" t="s">
        <v>337</v>
      </c>
      <c r="B168" s="6" t="s">
        <v>338</v>
      </c>
      <c r="C168" s="6" t="s">
        <v>76</v>
      </c>
      <c r="D168" s="31">
        <v>250.43</v>
      </c>
    </row>
    <row r="169" spans="1:4" ht="15.6" x14ac:dyDescent="0.25">
      <c r="A169" s="8"/>
      <c r="B169" s="6"/>
      <c r="C169" s="6" t="s">
        <v>76</v>
      </c>
      <c r="D169" s="31">
        <v>15.67</v>
      </c>
    </row>
    <row r="170" spans="1:4" ht="15.6" x14ac:dyDescent="0.25">
      <c r="A170" s="9"/>
      <c r="B170" s="10" t="s">
        <v>2797</v>
      </c>
      <c r="C170" s="12"/>
      <c r="D170" s="32">
        <v>266.10000000000002</v>
      </c>
    </row>
    <row r="171" spans="1:4" ht="15.6" x14ac:dyDescent="0.25">
      <c r="A171" s="7" t="s">
        <v>339</v>
      </c>
      <c r="B171" s="6" t="s">
        <v>340</v>
      </c>
      <c r="C171" s="6" t="s">
        <v>143</v>
      </c>
      <c r="D171" s="31">
        <v>1643.19</v>
      </c>
    </row>
    <row r="172" spans="1:4" ht="15.6" x14ac:dyDescent="0.25">
      <c r="A172" s="8"/>
      <c r="B172" s="6"/>
      <c r="C172" s="6" t="s">
        <v>143</v>
      </c>
      <c r="D172" s="31">
        <v>290.93</v>
      </c>
    </row>
    <row r="173" spans="1:4" ht="15.6" x14ac:dyDescent="0.25">
      <c r="A173" s="9"/>
      <c r="B173" s="10" t="s">
        <v>2798</v>
      </c>
      <c r="C173" s="12"/>
      <c r="D173" s="32">
        <v>1934.1200000000001</v>
      </c>
    </row>
    <row r="174" spans="1:4" ht="15.6" x14ac:dyDescent="0.25">
      <c r="A174" s="7" t="s">
        <v>341</v>
      </c>
      <c r="B174" s="7" t="s">
        <v>342</v>
      </c>
      <c r="C174" s="6" t="s">
        <v>308</v>
      </c>
      <c r="D174" s="31">
        <v>522.5</v>
      </c>
    </row>
    <row r="175" spans="1:4" ht="15.6" x14ac:dyDescent="0.25">
      <c r="A175" s="8"/>
      <c r="B175" s="9"/>
      <c r="C175" s="6" t="s">
        <v>75</v>
      </c>
      <c r="D175" s="31">
        <v>3437.27</v>
      </c>
    </row>
    <row r="176" spans="1:4" ht="15.6" x14ac:dyDescent="0.25">
      <c r="A176" s="8"/>
      <c r="B176" s="6" t="s">
        <v>343</v>
      </c>
      <c r="C176" s="6" t="s">
        <v>75</v>
      </c>
      <c r="D176" s="31">
        <v>2659.8</v>
      </c>
    </row>
    <row r="177" spans="1:4" ht="15.6" x14ac:dyDescent="0.25">
      <c r="A177" s="9"/>
      <c r="B177" s="10" t="s">
        <v>2799</v>
      </c>
      <c r="C177" s="12"/>
      <c r="D177" s="32">
        <v>6619.57</v>
      </c>
    </row>
    <row r="178" spans="1:4" ht="15.6" x14ac:dyDescent="0.25">
      <c r="A178" s="7" t="s">
        <v>344</v>
      </c>
      <c r="B178" s="6" t="s">
        <v>345</v>
      </c>
      <c r="C178" s="6" t="s">
        <v>58</v>
      </c>
      <c r="D178" s="31">
        <v>209.62</v>
      </c>
    </row>
    <row r="179" spans="1:4" ht="15.6" x14ac:dyDescent="0.25">
      <c r="A179" s="8"/>
      <c r="B179" s="6"/>
      <c r="C179" s="6" t="s">
        <v>58</v>
      </c>
      <c r="D179" s="31">
        <v>109.9</v>
      </c>
    </row>
    <row r="180" spans="1:4" ht="15.6" x14ac:dyDescent="0.25">
      <c r="A180" s="9"/>
      <c r="B180" s="10" t="s">
        <v>2800</v>
      </c>
      <c r="C180" s="12"/>
      <c r="D180" s="32">
        <v>319.52</v>
      </c>
    </row>
    <row r="181" spans="1:4" ht="15.6" x14ac:dyDescent="0.25">
      <c r="A181" s="6" t="s">
        <v>346</v>
      </c>
      <c r="B181" s="6"/>
      <c r="C181" s="6" t="s">
        <v>21</v>
      </c>
      <c r="D181" s="31">
        <v>270</v>
      </c>
    </row>
    <row r="182" spans="1:4" ht="15.6" x14ac:dyDescent="0.25">
      <c r="A182" s="7" t="s">
        <v>347</v>
      </c>
      <c r="B182" s="6" t="s">
        <v>348</v>
      </c>
      <c r="C182" s="6" t="s">
        <v>21</v>
      </c>
      <c r="D182" s="31">
        <v>792.5</v>
      </c>
    </row>
    <row r="183" spans="1:4" ht="15.6" x14ac:dyDescent="0.25">
      <c r="A183" s="8"/>
      <c r="B183" s="6"/>
      <c r="C183" s="6" t="s">
        <v>21</v>
      </c>
      <c r="D183" s="31">
        <v>87.5</v>
      </c>
    </row>
    <row r="184" spans="1:4" ht="15.6" x14ac:dyDescent="0.25">
      <c r="A184" s="9"/>
      <c r="B184" s="10" t="s">
        <v>2801</v>
      </c>
      <c r="C184" s="12"/>
      <c r="D184" s="32">
        <v>880</v>
      </c>
    </row>
    <row r="185" spans="1:4" ht="15.6" x14ac:dyDescent="0.25">
      <c r="A185" s="6" t="s">
        <v>349</v>
      </c>
      <c r="B185" s="6"/>
      <c r="C185" s="6" t="s">
        <v>76</v>
      </c>
      <c r="D185" s="31">
        <v>525.83000000000004</v>
      </c>
    </row>
    <row r="186" spans="1:4" ht="15.6" x14ac:dyDescent="0.25">
      <c r="A186" s="7" t="s">
        <v>350</v>
      </c>
      <c r="B186" s="7"/>
      <c r="C186" s="6" t="s">
        <v>14</v>
      </c>
      <c r="D186" s="31">
        <v>133.13</v>
      </c>
    </row>
    <row r="187" spans="1:4" ht="15.6" x14ac:dyDescent="0.25">
      <c r="A187" s="9"/>
      <c r="B187" s="9"/>
      <c r="C187" s="6" t="s">
        <v>351</v>
      </c>
      <c r="D187" s="31">
        <v>0</v>
      </c>
    </row>
    <row r="188" spans="1:4" ht="15.6" x14ac:dyDescent="0.25">
      <c r="A188" s="7" t="s">
        <v>126</v>
      </c>
      <c r="B188" s="6" t="s">
        <v>352</v>
      </c>
      <c r="C188" s="6" t="s">
        <v>116</v>
      </c>
      <c r="D188" s="31">
        <v>3006.7200000000003</v>
      </c>
    </row>
    <row r="189" spans="1:4" ht="15.6" x14ac:dyDescent="0.25">
      <c r="A189" s="8"/>
      <c r="B189" s="6" t="s">
        <v>353</v>
      </c>
      <c r="C189" s="6" t="s">
        <v>177</v>
      </c>
      <c r="D189" s="31">
        <v>2241.2000000000003</v>
      </c>
    </row>
    <row r="190" spans="1:4" ht="15.6" x14ac:dyDescent="0.25">
      <c r="A190" s="9"/>
      <c r="B190" s="10" t="s">
        <v>2758</v>
      </c>
      <c r="C190" s="12"/>
      <c r="D190" s="32">
        <v>5247.92</v>
      </c>
    </row>
    <row r="191" spans="1:4" ht="15.6" x14ac:dyDescent="0.25">
      <c r="A191" s="6" t="s">
        <v>354</v>
      </c>
      <c r="B191" s="6"/>
      <c r="C191" s="6" t="s">
        <v>179</v>
      </c>
      <c r="D191" s="31">
        <v>135.91</v>
      </c>
    </row>
    <row r="192" spans="1:4" ht="15.6" x14ac:dyDescent="0.25">
      <c r="A192" s="6" t="s">
        <v>355</v>
      </c>
      <c r="B192" s="6"/>
      <c r="C192" s="6" t="s">
        <v>14</v>
      </c>
      <c r="D192" s="31">
        <v>171.5</v>
      </c>
    </row>
    <row r="193" spans="1:4" ht="15.6" x14ac:dyDescent="0.25">
      <c r="A193" s="6" t="s">
        <v>356</v>
      </c>
      <c r="B193" s="6"/>
      <c r="C193" s="6" t="s">
        <v>76</v>
      </c>
      <c r="D193" s="31">
        <v>312.25</v>
      </c>
    </row>
    <row r="194" spans="1:4" ht="15.6" x14ac:dyDescent="0.25">
      <c r="A194" s="6" t="s">
        <v>357</v>
      </c>
      <c r="B194" s="6" t="s">
        <v>358</v>
      </c>
      <c r="C194" s="6" t="s">
        <v>21</v>
      </c>
      <c r="D194" s="31">
        <v>10980</v>
      </c>
    </row>
    <row r="195" spans="1:4" ht="15.6" x14ac:dyDescent="0.25">
      <c r="A195" s="7" t="s">
        <v>359</v>
      </c>
      <c r="B195" s="6" t="s">
        <v>360</v>
      </c>
      <c r="C195" s="6" t="s">
        <v>116</v>
      </c>
      <c r="D195" s="31">
        <v>6384.89</v>
      </c>
    </row>
    <row r="196" spans="1:4" ht="15.6" x14ac:dyDescent="0.25">
      <c r="A196" s="8"/>
      <c r="B196" s="6"/>
      <c r="C196" s="6" t="s">
        <v>116</v>
      </c>
      <c r="D196" s="31">
        <v>-58.64</v>
      </c>
    </row>
    <row r="197" spans="1:4" ht="15.6" x14ac:dyDescent="0.25">
      <c r="A197" s="9"/>
      <c r="B197" s="10" t="s">
        <v>2802</v>
      </c>
      <c r="C197" s="12"/>
      <c r="D197" s="32">
        <v>6326.25</v>
      </c>
    </row>
    <row r="198" spans="1:4" ht="15.6" x14ac:dyDescent="0.25">
      <c r="A198" s="7" t="s">
        <v>134</v>
      </c>
      <c r="B198" s="6" t="s">
        <v>361</v>
      </c>
      <c r="C198" s="6" t="s">
        <v>76</v>
      </c>
      <c r="D198" s="31">
        <v>447.93</v>
      </c>
    </row>
    <row r="199" spans="1:4" ht="15.6" x14ac:dyDescent="0.25">
      <c r="A199" s="8"/>
      <c r="B199" s="6" t="s">
        <v>362</v>
      </c>
      <c r="C199" s="6" t="s">
        <v>76</v>
      </c>
      <c r="D199" s="31">
        <v>1624.74</v>
      </c>
    </row>
    <row r="200" spans="1:4" ht="15.6" x14ac:dyDescent="0.25">
      <c r="A200" s="8"/>
      <c r="B200" s="6" t="s">
        <v>363</v>
      </c>
      <c r="C200" s="6" t="s">
        <v>177</v>
      </c>
      <c r="D200" s="31">
        <v>2495.67</v>
      </c>
    </row>
    <row r="201" spans="1:4" ht="15.6" x14ac:dyDescent="0.25">
      <c r="A201" s="8"/>
      <c r="B201" s="6" t="s">
        <v>364</v>
      </c>
      <c r="C201" s="6" t="s">
        <v>351</v>
      </c>
      <c r="D201" s="31">
        <v>1437.39</v>
      </c>
    </row>
    <row r="202" spans="1:4" ht="15.6" x14ac:dyDescent="0.25">
      <c r="A202" s="8"/>
      <c r="B202" s="6" t="s">
        <v>365</v>
      </c>
      <c r="C202" s="6" t="s">
        <v>76</v>
      </c>
      <c r="D202" s="31">
        <v>215.03</v>
      </c>
    </row>
    <row r="203" spans="1:4" ht="15.6" x14ac:dyDescent="0.25">
      <c r="A203" s="8"/>
      <c r="B203" s="6" t="s">
        <v>366</v>
      </c>
      <c r="C203" s="6" t="s">
        <v>76</v>
      </c>
      <c r="D203" s="31">
        <v>3775.88</v>
      </c>
    </row>
    <row r="204" spans="1:4" ht="15.6" x14ac:dyDescent="0.25">
      <c r="A204" s="8"/>
      <c r="B204" s="6" t="s">
        <v>367</v>
      </c>
      <c r="C204" s="6" t="s">
        <v>351</v>
      </c>
      <c r="D204" s="31">
        <v>2743.87</v>
      </c>
    </row>
    <row r="205" spans="1:4" ht="15.6" x14ac:dyDescent="0.25">
      <c r="A205" s="8"/>
      <c r="B205" s="6" t="s">
        <v>368</v>
      </c>
      <c r="C205" s="6" t="s">
        <v>76</v>
      </c>
      <c r="D205" s="31">
        <v>3232.78</v>
      </c>
    </row>
    <row r="206" spans="1:4" ht="15.6" x14ac:dyDescent="0.25">
      <c r="A206" s="8"/>
      <c r="B206" s="6" t="s">
        <v>369</v>
      </c>
      <c r="C206" s="6" t="s">
        <v>177</v>
      </c>
      <c r="D206" s="31">
        <v>1014.94</v>
      </c>
    </row>
    <row r="207" spans="1:4" ht="15.6" x14ac:dyDescent="0.25">
      <c r="A207" s="8"/>
      <c r="B207" s="6" t="s">
        <v>370</v>
      </c>
      <c r="C207" s="6" t="s">
        <v>116</v>
      </c>
      <c r="D207" s="31">
        <v>1478.48</v>
      </c>
    </row>
    <row r="208" spans="1:4" ht="15.6" x14ac:dyDescent="0.25">
      <c r="A208" s="8"/>
      <c r="B208" s="6" t="s">
        <v>371</v>
      </c>
      <c r="C208" s="6" t="s">
        <v>76</v>
      </c>
      <c r="D208" s="31">
        <v>1616.25</v>
      </c>
    </row>
    <row r="209" spans="1:4" ht="15.6" x14ac:dyDescent="0.25">
      <c r="A209" s="8"/>
      <c r="B209" s="6" t="s">
        <v>372</v>
      </c>
      <c r="C209" s="6" t="s">
        <v>76</v>
      </c>
      <c r="D209" s="31">
        <v>2367.38</v>
      </c>
    </row>
    <row r="210" spans="1:4" ht="15.6" x14ac:dyDescent="0.25">
      <c r="A210" s="8"/>
      <c r="B210" s="6"/>
      <c r="C210" s="6" t="s">
        <v>76</v>
      </c>
      <c r="D210" s="31">
        <v>1652.1100000000001</v>
      </c>
    </row>
    <row r="211" spans="1:4" ht="15.6" x14ac:dyDescent="0.25">
      <c r="A211" s="9"/>
      <c r="B211" s="10" t="s">
        <v>2759</v>
      </c>
      <c r="C211" s="12"/>
      <c r="D211" s="32">
        <v>24102.45</v>
      </c>
    </row>
    <row r="212" spans="1:4" ht="15.6" x14ac:dyDescent="0.25">
      <c r="A212" s="6" t="s">
        <v>373</v>
      </c>
      <c r="B212" s="6" t="s">
        <v>374</v>
      </c>
      <c r="C212" s="6" t="s">
        <v>375</v>
      </c>
      <c r="D212" s="31">
        <v>700</v>
      </c>
    </row>
    <row r="213" spans="1:4" ht="15.6" x14ac:dyDescent="0.25">
      <c r="A213" s="6" t="s">
        <v>376</v>
      </c>
      <c r="B213" s="6" t="s">
        <v>377</v>
      </c>
      <c r="C213" s="6" t="s">
        <v>378</v>
      </c>
      <c r="D213" s="31">
        <v>1247664</v>
      </c>
    </row>
    <row r="214" spans="1:4" ht="15.6" x14ac:dyDescent="0.25">
      <c r="A214" s="7" t="s">
        <v>379</v>
      </c>
      <c r="B214" s="6" t="s">
        <v>380</v>
      </c>
      <c r="C214" s="6" t="s">
        <v>116</v>
      </c>
      <c r="D214" s="31">
        <v>35163.950000000004</v>
      </c>
    </row>
    <row r="215" spans="1:4" ht="15.6" x14ac:dyDescent="0.25">
      <c r="A215" s="8"/>
      <c r="B215" s="6"/>
      <c r="C215" s="6" t="s">
        <v>116</v>
      </c>
      <c r="D215" s="31">
        <v>0</v>
      </c>
    </row>
    <row r="216" spans="1:4" ht="15.6" x14ac:dyDescent="0.25">
      <c r="A216" s="9"/>
      <c r="B216" s="10" t="s">
        <v>2803</v>
      </c>
      <c r="C216" s="12"/>
      <c r="D216" s="32">
        <v>35163.950000000004</v>
      </c>
    </row>
    <row r="217" spans="1:4" ht="15.6" x14ac:dyDescent="0.25">
      <c r="A217" s="7" t="s">
        <v>145</v>
      </c>
      <c r="B217" s="6" t="s">
        <v>146</v>
      </c>
      <c r="C217" s="6" t="s">
        <v>98</v>
      </c>
      <c r="D217" s="31">
        <v>48302.43</v>
      </c>
    </row>
    <row r="218" spans="1:4" ht="15.6" x14ac:dyDescent="0.25">
      <c r="A218" s="8"/>
      <c r="B218" s="6" t="s">
        <v>381</v>
      </c>
      <c r="C218" s="6" t="s">
        <v>14</v>
      </c>
      <c r="D218" s="31">
        <v>59423.39</v>
      </c>
    </row>
    <row r="219" spans="1:4" ht="15.6" x14ac:dyDescent="0.25">
      <c r="A219" s="8"/>
      <c r="B219" s="6" t="s">
        <v>382</v>
      </c>
      <c r="C219" s="6" t="s">
        <v>14</v>
      </c>
      <c r="D219" s="31">
        <v>22419.65</v>
      </c>
    </row>
    <row r="220" spans="1:4" ht="15.6" x14ac:dyDescent="0.25">
      <c r="A220" s="8"/>
      <c r="B220" s="6" t="s">
        <v>383</v>
      </c>
      <c r="C220" s="6" t="s">
        <v>14</v>
      </c>
      <c r="D220" s="31">
        <v>48845.72</v>
      </c>
    </row>
    <row r="221" spans="1:4" ht="15.6" x14ac:dyDescent="0.25">
      <c r="A221" s="8"/>
      <c r="B221" s="6"/>
      <c r="C221" s="6" t="s">
        <v>14</v>
      </c>
      <c r="D221" s="31">
        <v>74420.66</v>
      </c>
    </row>
    <row r="222" spans="1:4" ht="15.6" x14ac:dyDescent="0.25">
      <c r="A222" s="9"/>
      <c r="B222" s="10" t="s">
        <v>2761</v>
      </c>
      <c r="C222" s="12"/>
      <c r="D222" s="32">
        <v>253411.85</v>
      </c>
    </row>
    <row r="223" spans="1:4" ht="15.6" x14ac:dyDescent="0.25">
      <c r="A223" s="7" t="s">
        <v>384</v>
      </c>
      <c r="B223" s="6" t="s">
        <v>385</v>
      </c>
      <c r="C223" s="6" t="s">
        <v>47</v>
      </c>
      <c r="D223" s="31">
        <v>1862.4</v>
      </c>
    </row>
    <row r="224" spans="1:4" ht="15.6" x14ac:dyDescent="0.25">
      <c r="A224" s="8"/>
      <c r="B224" s="6"/>
      <c r="C224" s="6" t="s">
        <v>47</v>
      </c>
      <c r="D224" s="31">
        <v>310.40000000000003</v>
      </c>
    </row>
    <row r="225" spans="1:4" ht="15.6" x14ac:dyDescent="0.25">
      <c r="A225" s="9"/>
      <c r="B225" s="10" t="s">
        <v>2804</v>
      </c>
      <c r="C225" s="12"/>
      <c r="D225" s="32">
        <v>2172.8000000000002</v>
      </c>
    </row>
    <row r="226" spans="1:4" ht="15.6" x14ac:dyDescent="0.25">
      <c r="A226" s="6" t="s">
        <v>386</v>
      </c>
      <c r="B226" s="6"/>
      <c r="C226" s="6" t="s">
        <v>52</v>
      </c>
      <c r="D226" s="31">
        <v>2077.5300000000002</v>
      </c>
    </row>
    <row r="227" spans="1:4" ht="15.6" x14ac:dyDescent="0.25">
      <c r="A227" s="7" t="s">
        <v>148</v>
      </c>
      <c r="B227" s="7"/>
      <c r="C227" s="6" t="s">
        <v>76</v>
      </c>
      <c r="D227" s="31">
        <v>118.04</v>
      </c>
    </row>
    <row r="228" spans="1:4" ht="15.6" x14ac:dyDescent="0.25">
      <c r="A228" s="9"/>
      <c r="B228" s="9"/>
      <c r="C228" s="6" t="s">
        <v>67</v>
      </c>
      <c r="D228" s="31">
        <v>35</v>
      </c>
    </row>
    <row r="229" spans="1:4" ht="15.6" x14ac:dyDescent="0.25">
      <c r="A229" s="6" t="s">
        <v>387</v>
      </c>
      <c r="B229" s="6"/>
      <c r="C229" s="6" t="s">
        <v>76</v>
      </c>
      <c r="D229" s="31">
        <v>138.39000000000001</v>
      </c>
    </row>
    <row r="230" spans="1:4" ht="15.6" x14ac:dyDescent="0.25">
      <c r="A230" s="6" t="s">
        <v>149</v>
      </c>
      <c r="B230" s="6"/>
      <c r="C230" s="6" t="s">
        <v>80</v>
      </c>
      <c r="D230" s="31">
        <v>2078.56</v>
      </c>
    </row>
    <row r="231" spans="1:4" ht="15.6" x14ac:dyDescent="0.25">
      <c r="A231" s="6" t="s">
        <v>158</v>
      </c>
      <c r="B231" s="6"/>
      <c r="C231" s="6" t="s">
        <v>23</v>
      </c>
      <c r="D231" s="31">
        <v>10841.94</v>
      </c>
    </row>
    <row r="232" spans="1:4" ht="15.6" x14ac:dyDescent="0.25">
      <c r="A232" s="7" t="s">
        <v>388</v>
      </c>
      <c r="B232" s="6" t="s">
        <v>389</v>
      </c>
      <c r="C232" s="6" t="s">
        <v>14</v>
      </c>
      <c r="D232" s="31">
        <v>563.76</v>
      </c>
    </row>
    <row r="233" spans="1:4" ht="15.6" x14ac:dyDescent="0.25">
      <c r="A233" s="8"/>
      <c r="B233" s="6"/>
      <c r="C233" s="6" t="s">
        <v>14</v>
      </c>
      <c r="D233" s="31">
        <v>3.24</v>
      </c>
    </row>
    <row r="234" spans="1:4" ht="15.6" x14ac:dyDescent="0.25">
      <c r="A234" s="9"/>
      <c r="B234" s="10" t="s">
        <v>2805</v>
      </c>
      <c r="C234" s="12"/>
      <c r="D234" s="32">
        <v>567</v>
      </c>
    </row>
    <row r="235" spans="1:4" ht="15.6" x14ac:dyDescent="0.25">
      <c r="A235" s="6" t="s">
        <v>390</v>
      </c>
      <c r="B235" s="6"/>
      <c r="C235" s="6" t="s">
        <v>14</v>
      </c>
      <c r="D235" s="31">
        <v>219.02</v>
      </c>
    </row>
    <row r="236" spans="1:4" ht="15.6" x14ac:dyDescent="0.25">
      <c r="A236" s="7" t="s">
        <v>391</v>
      </c>
      <c r="B236" s="6" t="s">
        <v>392</v>
      </c>
      <c r="C236" s="6" t="s">
        <v>21</v>
      </c>
      <c r="D236" s="31">
        <v>810</v>
      </c>
    </row>
    <row r="237" spans="1:4" ht="15.6" x14ac:dyDescent="0.25">
      <c r="A237" s="8"/>
      <c r="B237" s="6" t="s">
        <v>393</v>
      </c>
      <c r="C237" s="6" t="s">
        <v>21</v>
      </c>
      <c r="D237" s="31">
        <v>1200</v>
      </c>
    </row>
    <row r="238" spans="1:4" ht="15.6" x14ac:dyDescent="0.25">
      <c r="A238" s="9"/>
      <c r="B238" s="10" t="s">
        <v>2806</v>
      </c>
      <c r="C238" s="12"/>
      <c r="D238" s="32">
        <v>2010</v>
      </c>
    </row>
    <row r="239" spans="1:4" ht="15.6" x14ac:dyDescent="0.25">
      <c r="A239" s="6" t="s">
        <v>163</v>
      </c>
      <c r="B239" s="6" t="s">
        <v>164</v>
      </c>
      <c r="C239" s="6" t="s">
        <v>165</v>
      </c>
      <c r="D239" s="31">
        <v>9831.15</v>
      </c>
    </row>
    <row r="240" spans="1:4" ht="15.6" x14ac:dyDescent="0.25">
      <c r="A240" s="7" t="s">
        <v>394</v>
      </c>
      <c r="B240" s="6" t="s">
        <v>395</v>
      </c>
      <c r="C240" s="6" t="s">
        <v>36</v>
      </c>
      <c r="D240" s="31">
        <v>29.22</v>
      </c>
    </row>
    <row r="241" spans="1:4" ht="15.6" x14ac:dyDescent="0.25">
      <c r="A241" s="8"/>
      <c r="B241" s="6" t="s">
        <v>396</v>
      </c>
      <c r="C241" s="6" t="s">
        <v>36</v>
      </c>
      <c r="D241" s="31">
        <v>17.79</v>
      </c>
    </row>
    <row r="242" spans="1:4" ht="15.6" x14ac:dyDescent="0.25">
      <c r="A242" s="8"/>
      <c r="B242" s="6"/>
      <c r="C242" s="6" t="s">
        <v>36</v>
      </c>
      <c r="D242" s="31">
        <v>232.98000000000002</v>
      </c>
    </row>
    <row r="243" spans="1:4" ht="15.6" x14ac:dyDescent="0.25">
      <c r="A243" s="9"/>
      <c r="B243" s="10" t="s">
        <v>2807</v>
      </c>
      <c r="C243" s="12"/>
      <c r="D243" s="32">
        <v>279.99</v>
      </c>
    </row>
    <row r="244" spans="1:4" ht="15.6" x14ac:dyDescent="0.25">
      <c r="A244" s="6" t="s">
        <v>397</v>
      </c>
      <c r="B244" s="6"/>
      <c r="C244" s="6" t="s">
        <v>122</v>
      </c>
      <c r="D244" s="31">
        <v>1227.82</v>
      </c>
    </row>
    <row r="245" spans="1:4" ht="15.6" x14ac:dyDescent="0.25">
      <c r="A245" s="13" t="s">
        <v>2766</v>
      </c>
      <c r="B245" s="14"/>
      <c r="C245" s="15"/>
      <c r="D245" s="33">
        <v>4219096.28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40"/>
  <sheetViews>
    <sheetView topLeftCell="B73" zoomScaleNormal="53" zoomScaleSheetLayoutView="115" workbookViewId="0">
      <selection activeCell="D1878" sqref="D1878:F1878"/>
    </sheetView>
  </sheetViews>
  <sheetFormatPr defaultRowHeight="13.2" x14ac:dyDescent="0.25"/>
  <cols>
    <col min="1" max="1" width="56.21875" bestFit="1" customWidth="1"/>
    <col min="2" max="2" width="58.33203125" bestFit="1" customWidth="1"/>
    <col min="3" max="3" width="66.6640625" bestFit="1" customWidth="1"/>
    <col min="4" max="4" width="17.5546875" bestFit="1" customWidth="1"/>
    <col min="5" max="5" width="13.44140625" bestFit="1" customWidth="1"/>
    <col min="6" max="6" width="18.109375" bestFit="1" customWidth="1"/>
    <col min="7" max="7" width="12.88671875" bestFit="1" customWidth="1"/>
  </cols>
  <sheetData>
    <row r="1" spans="1:7" x14ac:dyDescent="0.25">
      <c r="A1" t="s">
        <v>2734</v>
      </c>
    </row>
    <row r="3" spans="1:7" ht="15.6" x14ac:dyDescent="0.25">
      <c r="A3" s="6" t="s">
        <v>2735</v>
      </c>
      <c r="B3" s="16" t="s">
        <v>1</v>
      </c>
      <c r="C3" s="16" t="s">
        <v>2736</v>
      </c>
      <c r="D3" s="16" t="s">
        <v>2737</v>
      </c>
      <c r="E3" s="16" t="s">
        <v>2</v>
      </c>
      <c r="F3" s="16" t="s">
        <v>2738</v>
      </c>
      <c r="G3" s="16" t="s">
        <v>2739</v>
      </c>
    </row>
    <row r="5" spans="1:7" ht="15.6" x14ac:dyDescent="0.25">
      <c r="A5" s="2"/>
      <c r="B5" s="3"/>
      <c r="C5" s="4"/>
      <c r="D5" s="6" t="s">
        <v>6</v>
      </c>
    </row>
    <row r="6" spans="1:7" ht="15.6" x14ac:dyDescent="0.25">
      <c r="A6" s="6" t="s">
        <v>8</v>
      </c>
      <c r="B6" s="6" t="s">
        <v>2740</v>
      </c>
      <c r="C6" s="6" t="s">
        <v>10</v>
      </c>
      <c r="D6" s="5"/>
    </row>
    <row r="7" spans="1:7" ht="15.6" x14ac:dyDescent="0.25">
      <c r="A7" s="6" t="s">
        <v>12</v>
      </c>
      <c r="B7" s="6" t="s">
        <v>13</v>
      </c>
      <c r="C7" s="6" t="s">
        <v>14</v>
      </c>
      <c r="D7" s="1">
        <v>431.88</v>
      </c>
    </row>
    <row r="8" spans="1:7" ht="15.6" x14ac:dyDescent="0.25">
      <c r="A8" s="6" t="s">
        <v>15</v>
      </c>
      <c r="B8" s="6"/>
      <c r="C8" s="6" t="s">
        <v>14</v>
      </c>
      <c r="D8" s="1">
        <v>267</v>
      </c>
    </row>
    <row r="9" spans="1:7" ht="15.6" x14ac:dyDescent="0.25">
      <c r="A9" s="6" t="s">
        <v>16</v>
      </c>
      <c r="B9" s="6" t="s">
        <v>17</v>
      </c>
      <c r="C9" s="6" t="s">
        <v>18</v>
      </c>
      <c r="D9" s="1">
        <v>617.9</v>
      </c>
    </row>
    <row r="10" spans="1:7" ht="15.6" x14ac:dyDescent="0.25">
      <c r="A10" s="6" t="s">
        <v>19</v>
      </c>
      <c r="B10" s="6" t="s">
        <v>20</v>
      </c>
      <c r="C10" s="6" t="s">
        <v>21</v>
      </c>
      <c r="D10" s="1">
        <v>2810</v>
      </c>
    </row>
    <row r="11" spans="1:7" ht="15.6" x14ac:dyDescent="0.25">
      <c r="A11" s="6" t="s">
        <v>22</v>
      </c>
      <c r="B11" s="6"/>
      <c r="C11" s="6" t="s">
        <v>23</v>
      </c>
      <c r="D11" s="1">
        <v>7466.76</v>
      </c>
    </row>
    <row r="12" spans="1:7" ht="15.6" x14ac:dyDescent="0.25">
      <c r="A12" s="6" t="s">
        <v>24</v>
      </c>
      <c r="B12" s="6"/>
      <c r="C12" s="6" t="s">
        <v>25</v>
      </c>
      <c r="D12" s="1">
        <v>382</v>
      </c>
    </row>
    <row r="13" spans="1:7" ht="15.6" x14ac:dyDescent="0.25">
      <c r="A13" s="7" t="s">
        <v>26</v>
      </c>
      <c r="B13" s="6" t="s">
        <v>27</v>
      </c>
      <c r="C13" s="6" t="s">
        <v>14</v>
      </c>
      <c r="D13" s="1">
        <v>95.5</v>
      </c>
    </row>
    <row r="14" spans="1:7" ht="15.6" x14ac:dyDescent="0.25">
      <c r="A14" s="8"/>
      <c r="B14" s="6"/>
      <c r="C14" s="6" t="s">
        <v>14</v>
      </c>
      <c r="D14" s="1">
        <v>0.23</v>
      </c>
    </row>
    <row r="15" spans="1:7" ht="15.6" x14ac:dyDescent="0.25">
      <c r="A15" s="9"/>
      <c r="B15" s="10" t="s">
        <v>2741</v>
      </c>
      <c r="C15" s="12"/>
      <c r="D15" s="17">
        <v>95.73</v>
      </c>
    </row>
    <row r="16" spans="1:7" ht="15.6" x14ac:dyDescent="0.25">
      <c r="A16" s="6" t="s">
        <v>28</v>
      </c>
      <c r="B16" s="6" t="s">
        <v>29</v>
      </c>
      <c r="C16" s="6" t="s">
        <v>30</v>
      </c>
      <c r="D16" s="1">
        <v>280</v>
      </c>
    </row>
    <row r="17" spans="1:4" ht="15.6" x14ac:dyDescent="0.25">
      <c r="A17" s="6" t="s">
        <v>31</v>
      </c>
      <c r="B17" s="6" t="s">
        <v>32</v>
      </c>
      <c r="C17" s="6" t="s">
        <v>14</v>
      </c>
      <c r="D17" s="1">
        <v>400</v>
      </c>
    </row>
    <row r="18" spans="1:4" ht="15.6" x14ac:dyDescent="0.25">
      <c r="A18" s="6" t="s">
        <v>33</v>
      </c>
      <c r="B18" s="6"/>
      <c r="C18" s="6" t="s">
        <v>21</v>
      </c>
      <c r="D18" s="1">
        <v>96</v>
      </c>
    </row>
    <row r="19" spans="1:4" ht="15.6" x14ac:dyDescent="0.25">
      <c r="A19" s="6" t="s">
        <v>34</v>
      </c>
      <c r="B19" s="6" t="s">
        <v>35</v>
      </c>
      <c r="C19" s="6" t="s">
        <v>36</v>
      </c>
      <c r="D19" s="1">
        <v>327.3</v>
      </c>
    </row>
    <row r="20" spans="1:4" ht="15.6" x14ac:dyDescent="0.25">
      <c r="A20" s="7" t="s">
        <v>37</v>
      </c>
      <c r="B20" s="6" t="s">
        <v>38</v>
      </c>
      <c r="C20" s="6" t="s">
        <v>39</v>
      </c>
      <c r="D20" s="1">
        <v>174780.04</v>
      </c>
    </row>
    <row r="21" spans="1:4" ht="15.6" x14ac:dyDescent="0.25">
      <c r="A21" s="8"/>
      <c r="B21" s="6" t="s">
        <v>40</v>
      </c>
      <c r="C21" s="6" t="s">
        <v>39</v>
      </c>
      <c r="D21" s="1">
        <v>873900.6</v>
      </c>
    </row>
    <row r="22" spans="1:4" ht="15.6" x14ac:dyDescent="0.25">
      <c r="A22" s="9"/>
      <c r="B22" s="10" t="s">
        <v>2742</v>
      </c>
      <c r="C22" s="12"/>
      <c r="D22" s="17">
        <v>1048680.6399999999</v>
      </c>
    </row>
    <row r="23" spans="1:4" ht="15.6" x14ac:dyDescent="0.25">
      <c r="A23" s="7" t="s">
        <v>41</v>
      </c>
      <c r="B23" s="6" t="s">
        <v>42</v>
      </c>
      <c r="C23" s="6" t="s">
        <v>43</v>
      </c>
      <c r="D23" s="1">
        <v>284.5</v>
      </c>
    </row>
    <row r="24" spans="1:4" ht="15.6" x14ac:dyDescent="0.25">
      <c r="A24" s="8"/>
      <c r="B24" s="6" t="s">
        <v>44</v>
      </c>
      <c r="C24" s="6" t="s">
        <v>43</v>
      </c>
      <c r="D24" s="1">
        <v>5.83</v>
      </c>
    </row>
    <row r="25" spans="1:4" ht="15.6" x14ac:dyDescent="0.25">
      <c r="A25" s="9"/>
      <c r="B25" s="10" t="s">
        <v>2743</v>
      </c>
      <c r="C25" s="12"/>
      <c r="D25" s="17">
        <v>290.33</v>
      </c>
    </row>
    <row r="26" spans="1:4" ht="15.6" x14ac:dyDescent="0.25">
      <c r="A26" s="7" t="s">
        <v>45</v>
      </c>
      <c r="B26" s="6" t="s">
        <v>46</v>
      </c>
      <c r="C26" s="6" t="s">
        <v>47</v>
      </c>
      <c r="D26" s="1">
        <v>9589.64</v>
      </c>
    </row>
    <row r="27" spans="1:4" ht="15.6" x14ac:dyDescent="0.25">
      <c r="A27" s="8"/>
      <c r="B27" s="6" t="s">
        <v>48</v>
      </c>
      <c r="C27" s="6" t="s">
        <v>47</v>
      </c>
      <c r="D27" s="1">
        <v>300</v>
      </c>
    </row>
    <row r="28" spans="1:4" ht="15.6" x14ac:dyDescent="0.25">
      <c r="A28" s="8"/>
      <c r="B28" s="6" t="s">
        <v>49</v>
      </c>
      <c r="C28" s="6" t="s">
        <v>47</v>
      </c>
      <c r="D28" s="1">
        <v>3885</v>
      </c>
    </row>
    <row r="29" spans="1:4" ht="15.6" x14ac:dyDescent="0.25">
      <c r="A29" s="8"/>
      <c r="B29" s="6" t="s">
        <v>50</v>
      </c>
      <c r="C29" s="6" t="s">
        <v>47</v>
      </c>
      <c r="D29" s="1">
        <v>350</v>
      </c>
    </row>
    <row r="30" spans="1:4" ht="15.6" x14ac:dyDescent="0.25">
      <c r="A30" s="8"/>
      <c r="B30" s="6"/>
      <c r="C30" s="6" t="s">
        <v>47</v>
      </c>
      <c r="D30" s="1">
        <v>157.36000000000001</v>
      </c>
    </row>
    <row r="31" spans="1:4" ht="15.6" x14ac:dyDescent="0.25">
      <c r="A31" s="9"/>
      <c r="B31" s="10" t="s">
        <v>2744</v>
      </c>
      <c r="C31" s="12"/>
      <c r="D31" s="17">
        <v>14282</v>
      </c>
    </row>
    <row r="32" spans="1:4" ht="15.6" x14ac:dyDescent="0.25">
      <c r="A32" s="6" t="s">
        <v>51</v>
      </c>
      <c r="B32" s="6"/>
      <c r="C32" s="6" t="s">
        <v>52</v>
      </c>
      <c r="D32" s="1">
        <v>503.62</v>
      </c>
    </row>
    <row r="33" spans="1:4" ht="15.6" x14ac:dyDescent="0.25">
      <c r="A33" s="7" t="s">
        <v>53</v>
      </c>
      <c r="B33" s="6" t="s">
        <v>54</v>
      </c>
      <c r="C33" s="6" t="s">
        <v>14</v>
      </c>
      <c r="D33" s="1">
        <v>11215.16</v>
      </c>
    </row>
    <row r="34" spans="1:4" ht="15.6" x14ac:dyDescent="0.25">
      <c r="A34" s="8"/>
      <c r="B34" s="6"/>
      <c r="C34" s="6" t="s">
        <v>14</v>
      </c>
      <c r="D34" s="1">
        <v>3204.2400000000002</v>
      </c>
    </row>
    <row r="35" spans="1:4" ht="15.6" x14ac:dyDescent="0.25">
      <c r="A35" s="9"/>
      <c r="B35" s="10" t="s">
        <v>2745</v>
      </c>
      <c r="C35" s="12"/>
      <c r="D35" s="17">
        <v>14419.4</v>
      </c>
    </row>
    <row r="36" spans="1:4" ht="15.6" x14ac:dyDescent="0.25">
      <c r="A36" s="6" t="s">
        <v>57</v>
      </c>
      <c r="B36" s="6"/>
      <c r="C36" s="6" t="s">
        <v>58</v>
      </c>
      <c r="D36" s="1">
        <v>60</v>
      </c>
    </row>
    <row r="37" spans="1:4" ht="15.6" x14ac:dyDescent="0.25">
      <c r="A37" s="6" t="s">
        <v>59</v>
      </c>
      <c r="B37" s="6" t="s">
        <v>60</v>
      </c>
      <c r="C37" s="6" t="s">
        <v>14</v>
      </c>
      <c r="D37" s="1">
        <v>170</v>
      </c>
    </row>
    <row r="38" spans="1:4" ht="15.6" x14ac:dyDescent="0.25">
      <c r="A38" s="6" t="s">
        <v>61</v>
      </c>
      <c r="B38" s="6" t="s">
        <v>62</v>
      </c>
      <c r="C38" s="6" t="s">
        <v>63</v>
      </c>
      <c r="D38" s="1">
        <v>46250.1</v>
      </c>
    </row>
    <row r="39" spans="1:4" ht="15.6" x14ac:dyDescent="0.25">
      <c r="A39" s="7" t="s">
        <v>64</v>
      </c>
      <c r="B39" s="6" t="s">
        <v>65</v>
      </c>
      <c r="C39" s="6" t="s">
        <v>14</v>
      </c>
      <c r="D39" s="1">
        <v>3540.39</v>
      </c>
    </row>
    <row r="40" spans="1:4" ht="15.6" x14ac:dyDescent="0.25">
      <c r="A40" s="8"/>
      <c r="B40" s="6" t="s">
        <v>66</v>
      </c>
      <c r="C40" s="6" t="s">
        <v>67</v>
      </c>
      <c r="D40" s="1">
        <v>1041.26</v>
      </c>
    </row>
    <row r="41" spans="1:4" ht="15.6" x14ac:dyDescent="0.25">
      <c r="A41" s="9"/>
      <c r="B41" s="10" t="s">
        <v>2746</v>
      </c>
      <c r="C41" s="12"/>
      <c r="D41" s="17">
        <v>4581.6500000000005</v>
      </c>
    </row>
    <row r="42" spans="1:4" ht="15.6" x14ac:dyDescent="0.25">
      <c r="A42" s="7" t="s">
        <v>68</v>
      </c>
      <c r="B42" s="6" t="s">
        <v>69</v>
      </c>
      <c r="C42" s="6" t="s">
        <v>70</v>
      </c>
      <c r="D42" s="1">
        <v>12847.01</v>
      </c>
    </row>
    <row r="43" spans="1:4" ht="15.6" x14ac:dyDescent="0.25">
      <c r="A43" s="8"/>
      <c r="B43" s="6"/>
      <c r="C43" s="6" t="s">
        <v>70</v>
      </c>
      <c r="D43" s="1">
        <v>0</v>
      </c>
    </row>
    <row r="44" spans="1:4" ht="15.6" x14ac:dyDescent="0.25">
      <c r="A44" s="9"/>
      <c r="B44" s="10" t="s">
        <v>2747</v>
      </c>
      <c r="C44" s="12"/>
      <c r="D44" s="17">
        <v>12847.01</v>
      </c>
    </row>
    <row r="45" spans="1:4" ht="15.6" x14ac:dyDescent="0.25">
      <c r="A45" s="7" t="s">
        <v>71</v>
      </c>
      <c r="B45" s="6" t="s">
        <v>72</v>
      </c>
      <c r="C45" s="6" t="s">
        <v>25</v>
      </c>
      <c r="D45" s="1">
        <v>319.45999999999998</v>
      </c>
    </row>
    <row r="46" spans="1:4" ht="15.6" x14ac:dyDescent="0.25">
      <c r="A46" s="8"/>
      <c r="B46" s="6"/>
      <c r="C46" s="6" t="s">
        <v>25</v>
      </c>
      <c r="D46" s="1">
        <v>20.82</v>
      </c>
    </row>
    <row r="47" spans="1:4" ht="15.6" x14ac:dyDescent="0.25">
      <c r="A47" s="9"/>
      <c r="B47" s="10" t="s">
        <v>2748</v>
      </c>
      <c r="C47" s="12"/>
      <c r="D47" s="17">
        <v>340.28000000000003</v>
      </c>
    </row>
    <row r="48" spans="1:4" ht="15.6" x14ac:dyDescent="0.25">
      <c r="A48" s="7" t="s">
        <v>73</v>
      </c>
      <c r="B48" s="7" t="s">
        <v>74</v>
      </c>
      <c r="C48" s="6" t="s">
        <v>75</v>
      </c>
      <c r="D48" s="1">
        <v>766.54</v>
      </c>
    </row>
    <row r="49" spans="1:4" ht="15.6" x14ac:dyDescent="0.25">
      <c r="A49" s="9"/>
      <c r="B49" s="9"/>
      <c r="C49" s="6" t="s">
        <v>76</v>
      </c>
      <c r="D49" s="1">
        <v>20.41</v>
      </c>
    </row>
    <row r="50" spans="1:4" ht="15.6" x14ac:dyDescent="0.25">
      <c r="A50" s="6" t="s">
        <v>77</v>
      </c>
      <c r="B50" s="6" t="s">
        <v>78</v>
      </c>
      <c r="C50" s="6" t="s">
        <v>76</v>
      </c>
      <c r="D50" s="1">
        <v>11.88</v>
      </c>
    </row>
    <row r="51" spans="1:4" ht="15.6" x14ac:dyDescent="0.25">
      <c r="A51" s="6" t="s">
        <v>79</v>
      </c>
      <c r="B51" s="6"/>
      <c r="C51" s="6" t="s">
        <v>80</v>
      </c>
      <c r="D51" s="1">
        <v>25.62</v>
      </c>
    </row>
    <row r="52" spans="1:4" ht="15.6" x14ac:dyDescent="0.25">
      <c r="A52" s="6" t="s">
        <v>83</v>
      </c>
      <c r="B52" s="6" t="s">
        <v>84</v>
      </c>
      <c r="C52" s="6" t="s">
        <v>67</v>
      </c>
      <c r="D52" s="1">
        <v>95</v>
      </c>
    </row>
    <row r="53" spans="1:4" ht="15.6" x14ac:dyDescent="0.25">
      <c r="A53" s="7" t="s">
        <v>85</v>
      </c>
      <c r="B53" s="6" t="s">
        <v>86</v>
      </c>
      <c r="C53" s="6" t="s">
        <v>76</v>
      </c>
      <c r="D53" s="1">
        <v>460.23</v>
      </c>
    </row>
    <row r="54" spans="1:4" ht="15.6" x14ac:dyDescent="0.25">
      <c r="A54" s="8"/>
      <c r="B54" s="6" t="s">
        <v>87</v>
      </c>
      <c r="C54" s="6" t="s">
        <v>76</v>
      </c>
      <c r="D54" s="1">
        <v>85.03</v>
      </c>
    </row>
    <row r="55" spans="1:4" ht="15.6" x14ac:dyDescent="0.25">
      <c r="A55" s="8"/>
      <c r="B55" s="6" t="s">
        <v>88</v>
      </c>
      <c r="C55" s="6" t="s">
        <v>76</v>
      </c>
      <c r="D55" s="1">
        <v>30.61</v>
      </c>
    </row>
    <row r="56" spans="1:4" ht="15.6" x14ac:dyDescent="0.25">
      <c r="A56" s="9"/>
      <c r="B56" s="10" t="s">
        <v>2749</v>
      </c>
      <c r="C56" s="12"/>
      <c r="D56" s="17">
        <v>575.87</v>
      </c>
    </row>
    <row r="57" spans="1:4" ht="15.6" x14ac:dyDescent="0.25">
      <c r="A57" s="7" t="s">
        <v>89</v>
      </c>
      <c r="B57" s="6" t="s">
        <v>90</v>
      </c>
      <c r="C57" s="6" t="s">
        <v>43</v>
      </c>
      <c r="D57" s="1">
        <v>214.76</v>
      </c>
    </row>
    <row r="58" spans="1:4" ht="15.6" x14ac:dyDescent="0.25">
      <c r="A58" s="8"/>
      <c r="B58" s="6" t="s">
        <v>91</v>
      </c>
      <c r="C58" s="6" t="s">
        <v>43</v>
      </c>
      <c r="D58" s="1">
        <v>150.5</v>
      </c>
    </row>
    <row r="59" spans="1:4" ht="15.6" x14ac:dyDescent="0.25">
      <c r="A59" s="8"/>
      <c r="B59" s="6" t="s">
        <v>92</v>
      </c>
      <c r="C59" s="6" t="s">
        <v>43</v>
      </c>
      <c r="D59" s="1">
        <v>62.92</v>
      </c>
    </row>
    <row r="60" spans="1:4" ht="15.6" x14ac:dyDescent="0.25">
      <c r="A60" s="8"/>
      <c r="B60" s="6"/>
      <c r="C60" s="6" t="s">
        <v>43</v>
      </c>
      <c r="D60" s="1">
        <v>-0.01</v>
      </c>
    </row>
    <row r="61" spans="1:4" ht="15.6" x14ac:dyDescent="0.25">
      <c r="A61" s="9"/>
      <c r="B61" s="10" t="s">
        <v>2750</v>
      </c>
      <c r="C61" s="12"/>
      <c r="D61" s="17">
        <v>428.17</v>
      </c>
    </row>
    <row r="62" spans="1:4" ht="15.6" x14ac:dyDescent="0.25">
      <c r="A62" s="6" t="s">
        <v>93</v>
      </c>
      <c r="B62" s="6" t="s">
        <v>94</v>
      </c>
      <c r="C62" s="6" t="s">
        <v>95</v>
      </c>
      <c r="D62" s="1">
        <v>1695</v>
      </c>
    </row>
    <row r="63" spans="1:4" ht="15.6" x14ac:dyDescent="0.25">
      <c r="A63" s="7" t="s">
        <v>96</v>
      </c>
      <c r="B63" s="6" t="s">
        <v>97</v>
      </c>
      <c r="C63" s="6" t="s">
        <v>98</v>
      </c>
      <c r="D63" s="1">
        <v>435.23</v>
      </c>
    </row>
    <row r="64" spans="1:4" ht="15.6" x14ac:dyDescent="0.25">
      <c r="A64" s="8"/>
      <c r="B64" s="6" t="s">
        <v>99</v>
      </c>
      <c r="C64" s="6" t="s">
        <v>98</v>
      </c>
      <c r="D64" s="1">
        <v>1740.92</v>
      </c>
    </row>
    <row r="65" spans="1:4" ht="15.6" x14ac:dyDescent="0.25">
      <c r="A65" s="9"/>
      <c r="B65" s="10" t="s">
        <v>2751</v>
      </c>
      <c r="C65" s="12"/>
      <c r="D65" s="17">
        <v>2176.15</v>
      </c>
    </row>
    <row r="66" spans="1:4" ht="15.6" x14ac:dyDescent="0.25">
      <c r="A66" s="7" t="s">
        <v>100</v>
      </c>
      <c r="B66" s="6" t="s">
        <v>101</v>
      </c>
      <c r="C66" s="6" t="s">
        <v>14</v>
      </c>
      <c r="D66" s="1">
        <v>8743.3700000000008</v>
      </c>
    </row>
    <row r="67" spans="1:4" ht="15.6" x14ac:dyDescent="0.25">
      <c r="A67" s="8"/>
      <c r="B67" s="6"/>
      <c r="C67" s="6" t="s">
        <v>14</v>
      </c>
      <c r="D67" s="1">
        <v>46.25</v>
      </c>
    </row>
    <row r="68" spans="1:4" ht="15.6" x14ac:dyDescent="0.25">
      <c r="A68" s="9"/>
      <c r="B68" s="10" t="s">
        <v>2752</v>
      </c>
      <c r="C68" s="12"/>
      <c r="D68" s="17">
        <v>8789.6200000000008</v>
      </c>
    </row>
    <row r="69" spans="1:4" ht="15.6" x14ac:dyDescent="0.25">
      <c r="A69" s="6" t="s">
        <v>102</v>
      </c>
      <c r="B69" s="6" t="s">
        <v>103</v>
      </c>
      <c r="C69" s="6" t="s">
        <v>104</v>
      </c>
      <c r="D69" s="1">
        <v>6247.9800000000005</v>
      </c>
    </row>
    <row r="70" spans="1:4" ht="15.6" x14ac:dyDescent="0.25">
      <c r="A70" s="6" t="s">
        <v>105</v>
      </c>
      <c r="B70" s="6" t="s">
        <v>106</v>
      </c>
      <c r="C70" s="6" t="s">
        <v>107</v>
      </c>
      <c r="D70" s="1">
        <v>1750</v>
      </c>
    </row>
    <row r="71" spans="1:4" ht="15.6" x14ac:dyDescent="0.25">
      <c r="A71" s="7" t="s">
        <v>108</v>
      </c>
      <c r="B71" s="6" t="s">
        <v>109</v>
      </c>
      <c r="C71" s="6" t="s">
        <v>14</v>
      </c>
      <c r="D71" s="1">
        <v>129.17000000000002</v>
      </c>
    </row>
    <row r="72" spans="1:4" ht="15.6" x14ac:dyDescent="0.25">
      <c r="A72" s="8"/>
      <c r="B72" s="6"/>
      <c r="C72" s="6" t="s">
        <v>14</v>
      </c>
      <c r="D72" s="1">
        <v>0.32</v>
      </c>
    </row>
    <row r="73" spans="1:4" ht="15.6" x14ac:dyDescent="0.25">
      <c r="A73" s="9"/>
      <c r="B73" s="10" t="s">
        <v>2753</v>
      </c>
      <c r="C73" s="12"/>
      <c r="D73" s="17">
        <v>129.49</v>
      </c>
    </row>
    <row r="74" spans="1:4" ht="15.6" x14ac:dyDescent="0.25">
      <c r="A74" s="7" t="s">
        <v>110</v>
      </c>
      <c r="B74" s="6" t="s">
        <v>111</v>
      </c>
      <c r="C74" s="6" t="s">
        <v>63</v>
      </c>
      <c r="D74" s="1">
        <v>507.98</v>
      </c>
    </row>
    <row r="75" spans="1:4" ht="15.6" x14ac:dyDescent="0.25">
      <c r="A75" s="8"/>
      <c r="B75" s="6" t="s">
        <v>112</v>
      </c>
      <c r="C75" s="6" t="s">
        <v>63</v>
      </c>
      <c r="D75" s="1">
        <v>100</v>
      </c>
    </row>
    <row r="76" spans="1:4" ht="15.6" x14ac:dyDescent="0.25">
      <c r="A76" s="8"/>
      <c r="B76" s="6"/>
      <c r="C76" s="6" t="s">
        <v>63</v>
      </c>
      <c r="D76" s="1">
        <v>-7.98</v>
      </c>
    </row>
    <row r="77" spans="1:4" ht="15.6" x14ac:dyDescent="0.25">
      <c r="A77" s="9"/>
      <c r="B77" s="10" t="s">
        <v>2754</v>
      </c>
      <c r="C77" s="12"/>
      <c r="D77" s="17">
        <v>600</v>
      </c>
    </row>
    <row r="78" spans="1:4" ht="15.6" x14ac:dyDescent="0.25">
      <c r="A78" s="7" t="s">
        <v>113</v>
      </c>
      <c r="B78" s="6" t="s">
        <v>114</v>
      </c>
      <c r="C78" s="6" t="s">
        <v>76</v>
      </c>
      <c r="D78" s="1">
        <v>51.67</v>
      </c>
    </row>
    <row r="79" spans="1:4" ht="15.6" x14ac:dyDescent="0.25">
      <c r="A79" s="8"/>
      <c r="B79" s="6" t="s">
        <v>115</v>
      </c>
      <c r="C79" s="6" t="s">
        <v>116</v>
      </c>
      <c r="D79" s="1">
        <v>103.33</v>
      </c>
    </row>
    <row r="80" spans="1:4" ht="15.6" x14ac:dyDescent="0.25">
      <c r="A80" s="8"/>
      <c r="B80" s="6" t="s">
        <v>117</v>
      </c>
      <c r="C80" s="6" t="s">
        <v>76</v>
      </c>
      <c r="D80" s="1">
        <v>51.67</v>
      </c>
    </row>
    <row r="81" spans="1:4" ht="15.6" x14ac:dyDescent="0.25">
      <c r="A81" s="8"/>
      <c r="B81" s="6" t="s">
        <v>118</v>
      </c>
      <c r="C81" s="6" t="s">
        <v>76</v>
      </c>
      <c r="D81" s="1">
        <v>114.3</v>
      </c>
    </row>
    <row r="82" spans="1:4" ht="15.6" x14ac:dyDescent="0.25">
      <c r="A82" s="8"/>
      <c r="B82" s="6" t="s">
        <v>119</v>
      </c>
      <c r="C82" s="6" t="s">
        <v>76</v>
      </c>
      <c r="D82" s="1">
        <v>30.32</v>
      </c>
    </row>
    <row r="83" spans="1:4" ht="15.6" x14ac:dyDescent="0.25">
      <c r="A83" s="8"/>
      <c r="B83" s="6"/>
      <c r="C83" s="6" t="s">
        <v>76</v>
      </c>
      <c r="D83" s="1">
        <v>-0.01</v>
      </c>
    </row>
    <row r="84" spans="1:4" ht="15.6" x14ac:dyDescent="0.25">
      <c r="A84" s="9"/>
      <c r="B84" s="10" t="s">
        <v>2755</v>
      </c>
      <c r="C84" s="12"/>
      <c r="D84" s="17">
        <v>351.28000000000003</v>
      </c>
    </row>
    <row r="85" spans="1:4" ht="15.6" x14ac:dyDescent="0.25">
      <c r="A85" s="7" t="s">
        <v>120</v>
      </c>
      <c r="B85" s="6" t="s">
        <v>121</v>
      </c>
      <c r="C85" s="6" t="s">
        <v>58</v>
      </c>
      <c r="D85" s="1">
        <v>33186.550000000003</v>
      </c>
    </row>
    <row r="86" spans="1:4" ht="15.6" x14ac:dyDescent="0.25">
      <c r="A86" s="8"/>
      <c r="B86" s="7"/>
      <c r="C86" s="6" t="s">
        <v>122</v>
      </c>
      <c r="D86" s="1">
        <v>2374</v>
      </c>
    </row>
    <row r="87" spans="1:4" ht="15.6" x14ac:dyDescent="0.25">
      <c r="A87" s="8"/>
      <c r="B87" s="8"/>
      <c r="C87" s="6" t="s">
        <v>47</v>
      </c>
      <c r="D87" s="1">
        <v>697.66</v>
      </c>
    </row>
    <row r="88" spans="1:4" ht="15.6" x14ac:dyDescent="0.25">
      <c r="A88" s="8"/>
      <c r="B88" s="9"/>
      <c r="C88" s="6" t="s">
        <v>58</v>
      </c>
      <c r="D88" s="1">
        <v>-3071.66</v>
      </c>
    </row>
    <row r="89" spans="1:4" ht="15.6" x14ac:dyDescent="0.25">
      <c r="A89" s="9"/>
      <c r="B89" s="10" t="s">
        <v>2756</v>
      </c>
      <c r="C89" s="12"/>
      <c r="D89" s="17">
        <v>33186.550000000003</v>
      </c>
    </row>
    <row r="90" spans="1:4" ht="15.6" x14ac:dyDescent="0.25">
      <c r="A90" s="7" t="s">
        <v>123</v>
      </c>
      <c r="B90" s="6" t="s">
        <v>124</v>
      </c>
      <c r="C90" s="6" t="s">
        <v>36</v>
      </c>
      <c r="D90" s="1">
        <v>702.74</v>
      </c>
    </row>
    <row r="91" spans="1:4" ht="15.6" x14ac:dyDescent="0.25">
      <c r="A91" s="8"/>
      <c r="B91" s="6" t="s">
        <v>125</v>
      </c>
      <c r="C91" s="6" t="s">
        <v>36</v>
      </c>
      <c r="D91" s="1">
        <v>447.91</v>
      </c>
    </row>
    <row r="92" spans="1:4" ht="15.6" x14ac:dyDescent="0.25">
      <c r="A92" s="8"/>
      <c r="B92" s="6"/>
      <c r="C92" s="6" t="s">
        <v>36</v>
      </c>
      <c r="D92" s="1">
        <v>-55.11</v>
      </c>
    </row>
    <row r="93" spans="1:4" ht="15.6" x14ac:dyDescent="0.25">
      <c r="A93" s="9"/>
      <c r="B93" s="10" t="s">
        <v>2757</v>
      </c>
      <c r="C93" s="12"/>
      <c r="D93" s="17">
        <v>1095.54</v>
      </c>
    </row>
    <row r="94" spans="1:4" ht="15.6" x14ac:dyDescent="0.25">
      <c r="A94" s="7" t="s">
        <v>126</v>
      </c>
      <c r="B94" s="6" t="s">
        <v>127</v>
      </c>
      <c r="C94" s="6" t="s">
        <v>116</v>
      </c>
      <c r="D94" s="1">
        <v>562.68000000000006</v>
      </c>
    </row>
    <row r="95" spans="1:4" ht="15.6" x14ac:dyDescent="0.25">
      <c r="A95" s="8"/>
      <c r="B95" s="6"/>
      <c r="C95" s="6" t="s">
        <v>116</v>
      </c>
      <c r="D95" s="1">
        <v>-0.01</v>
      </c>
    </row>
    <row r="96" spans="1:4" ht="15.6" x14ac:dyDescent="0.25">
      <c r="A96" s="9"/>
      <c r="B96" s="10" t="s">
        <v>2758</v>
      </c>
      <c r="C96" s="12"/>
      <c r="D96" s="17">
        <v>562.66999999999996</v>
      </c>
    </row>
    <row r="97" spans="1:4" ht="15.6" x14ac:dyDescent="0.25">
      <c r="A97" s="6" t="s">
        <v>128</v>
      </c>
      <c r="B97" s="6" t="s">
        <v>129</v>
      </c>
      <c r="C97" s="6" t="s">
        <v>47</v>
      </c>
      <c r="D97" s="1">
        <v>596</v>
      </c>
    </row>
    <row r="98" spans="1:4" ht="15.6" x14ac:dyDescent="0.25">
      <c r="A98" s="7" t="s">
        <v>130</v>
      </c>
      <c r="B98" s="7" t="s">
        <v>131</v>
      </c>
      <c r="C98" s="6" t="s">
        <v>80</v>
      </c>
      <c r="D98" s="1">
        <v>44.22</v>
      </c>
    </row>
    <row r="99" spans="1:4" ht="15.6" x14ac:dyDescent="0.25">
      <c r="A99" s="9"/>
      <c r="B99" s="9"/>
      <c r="C99" s="6" t="s">
        <v>75</v>
      </c>
      <c r="D99" s="1">
        <v>561.47</v>
      </c>
    </row>
    <row r="100" spans="1:4" ht="15.6" x14ac:dyDescent="0.25">
      <c r="A100" s="6" t="s">
        <v>132</v>
      </c>
      <c r="B100" s="6" t="s">
        <v>133</v>
      </c>
      <c r="C100" s="6" t="s">
        <v>30</v>
      </c>
      <c r="D100" s="1">
        <v>350</v>
      </c>
    </row>
    <row r="101" spans="1:4" ht="15.6" x14ac:dyDescent="0.25">
      <c r="A101" s="7" t="s">
        <v>134</v>
      </c>
      <c r="B101" s="6" t="s">
        <v>135</v>
      </c>
      <c r="C101" s="6" t="s">
        <v>76</v>
      </c>
      <c r="D101" s="1">
        <v>1047.1300000000001</v>
      </c>
    </row>
    <row r="102" spans="1:4" ht="15.6" x14ac:dyDescent="0.25">
      <c r="A102" s="8"/>
      <c r="B102" s="6" t="s">
        <v>136</v>
      </c>
      <c r="C102" s="6" t="s">
        <v>43</v>
      </c>
      <c r="D102" s="1">
        <v>6934.57</v>
      </c>
    </row>
    <row r="103" spans="1:4" ht="15.6" x14ac:dyDescent="0.25">
      <c r="A103" s="8"/>
      <c r="B103" s="6" t="s">
        <v>137</v>
      </c>
      <c r="C103" s="6" t="s">
        <v>116</v>
      </c>
      <c r="D103" s="1">
        <v>3016.44</v>
      </c>
    </row>
    <row r="104" spans="1:4" ht="15.6" x14ac:dyDescent="0.25">
      <c r="A104" s="8"/>
      <c r="B104" s="6" t="s">
        <v>138</v>
      </c>
      <c r="C104" s="6" t="s">
        <v>76</v>
      </c>
      <c r="D104" s="1">
        <v>3226.09</v>
      </c>
    </row>
    <row r="105" spans="1:4" ht="15.6" x14ac:dyDescent="0.25">
      <c r="A105" s="8"/>
      <c r="B105" s="6" t="s">
        <v>139</v>
      </c>
      <c r="C105" s="6" t="s">
        <v>116</v>
      </c>
      <c r="D105" s="1">
        <v>1797.72</v>
      </c>
    </row>
    <row r="106" spans="1:4" ht="15.6" x14ac:dyDescent="0.25">
      <c r="A106" s="8"/>
      <c r="B106" s="6" t="s">
        <v>140</v>
      </c>
      <c r="C106" s="6" t="s">
        <v>76</v>
      </c>
      <c r="D106" s="1">
        <v>398.82</v>
      </c>
    </row>
    <row r="107" spans="1:4" ht="15.6" x14ac:dyDescent="0.25">
      <c r="A107" s="8"/>
      <c r="B107" s="6"/>
      <c r="C107" s="6" t="s">
        <v>76</v>
      </c>
      <c r="D107" s="1">
        <v>-0.49</v>
      </c>
    </row>
    <row r="108" spans="1:4" ht="15.6" x14ac:dyDescent="0.25">
      <c r="A108" s="9"/>
      <c r="B108" s="10" t="s">
        <v>2759</v>
      </c>
      <c r="C108" s="12"/>
      <c r="D108" s="17">
        <v>16420.28</v>
      </c>
    </row>
    <row r="109" spans="1:4" ht="15.6" x14ac:dyDescent="0.25">
      <c r="A109" s="7" t="s">
        <v>141</v>
      </c>
      <c r="B109" s="6" t="s">
        <v>142</v>
      </c>
      <c r="C109" s="6" t="s">
        <v>143</v>
      </c>
      <c r="D109" s="1">
        <v>1568.66</v>
      </c>
    </row>
    <row r="110" spans="1:4" ht="15.6" x14ac:dyDescent="0.25">
      <c r="A110" s="8"/>
      <c r="B110" s="6" t="s">
        <v>144</v>
      </c>
      <c r="C110" s="6" t="s">
        <v>143</v>
      </c>
      <c r="D110" s="1">
        <v>1190.1000000000001</v>
      </c>
    </row>
    <row r="111" spans="1:4" ht="15.6" x14ac:dyDescent="0.25">
      <c r="A111" s="8"/>
      <c r="B111" s="6"/>
      <c r="C111" s="6" t="s">
        <v>143</v>
      </c>
      <c r="D111" s="1">
        <v>83.78</v>
      </c>
    </row>
    <row r="112" spans="1:4" ht="15.6" x14ac:dyDescent="0.25">
      <c r="A112" s="9"/>
      <c r="B112" s="10" t="s">
        <v>2760</v>
      </c>
      <c r="C112" s="12"/>
      <c r="D112" s="17">
        <v>2842.54</v>
      </c>
    </row>
    <row r="113" spans="1:4" ht="15.6" x14ac:dyDescent="0.25">
      <c r="A113" s="7" t="s">
        <v>145</v>
      </c>
      <c r="B113" s="6" t="s">
        <v>146</v>
      </c>
      <c r="C113" s="6" t="s">
        <v>98</v>
      </c>
      <c r="D113" s="1">
        <v>19321.080000000002</v>
      </c>
    </row>
    <row r="114" spans="1:4" ht="15.6" x14ac:dyDescent="0.25">
      <c r="A114" s="8"/>
      <c r="B114" s="6" t="s">
        <v>147</v>
      </c>
      <c r="C114" s="6" t="s">
        <v>14</v>
      </c>
      <c r="D114" s="1">
        <v>64422.71</v>
      </c>
    </row>
    <row r="115" spans="1:4" ht="15.6" x14ac:dyDescent="0.25">
      <c r="A115" s="8"/>
      <c r="B115" s="6"/>
      <c r="C115" s="6" t="s">
        <v>14</v>
      </c>
      <c r="D115" s="1">
        <v>-94.84</v>
      </c>
    </row>
    <row r="116" spans="1:4" ht="15.6" x14ac:dyDescent="0.25">
      <c r="A116" s="9"/>
      <c r="B116" s="10" t="s">
        <v>2761</v>
      </c>
      <c r="C116" s="12"/>
      <c r="D116" s="17">
        <v>83648.95</v>
      </c>
    </row>
    <row r="117" spans="1:4" ht="15.6" x14ac:dyDescent="0.25">
      <c r="A117" s="7" t="s">
        <v>148</v>
      </c>
      <c r="B117" s="7"/>
      <c r="C117" s="6" t="s">
        <v>76</v>
      </c>
      <c r="D117" s="1">
        <v>89.59</v>
      </c>
    </row>
    <row r="118" spans="1:4" ht="15.6" x14ac:dyDescent="0.25">
      <c r="A118" s="9"/>
      <c r="B118" s="9"/>
      <c r="C118" s="6" t="s">
        <v>58</v>
      </c>
      <c r="D118" s="1">
        <v>28.38</v>
      </c>
    </row>
    <row r="119" spans="1:4" ht="15.6" x14ac:dyDescent="0.25">
      <c r="A119" s="6" t="s">
        <v>149</v>
      </c>
      <c r="B119" s="6"/>
      <c r="C119" s="6" t="s">
        <v>80</v>
      </c>
      <c r="D119" s="1">
        <v>745.73</v>
      </c>
    </row>
    <row r="120" spans="1:4" ht="15.6" x14ac:dyDescent="0.25">
      <c r="A120" s="6" t="s">
        <v>150</v>
      </c>
      <c r="B120" s="6" t="s">
        <v>151</v>
      </c>
      <c r="C120" s="6" t="s">
        <v>14</v>
      </c>
      <c r="D120" s="1">
        <v>321.15000000000003</v>
      </c>
    </row>
    <row r="121" spans="1:4" ht="15.6" x14ac:dyDescent="0.25">
      <c r="A121" s="7" t="s">
        <v>152</v>
      </c>
      <c r="B121" s="6" t="s">
        <v>153</v>
      </c>
      <c r="C121" s="6" t="s">
        <v>104</v>
      </c>
      <c r="D121" s="1">
        <v>449.47</v>
      </c>
    </row>
    <row r="122" spans="1:4" ht="15.6" x14ac:dyDescent="0.25">
      <c r="A122" s="8"/>
      <c r="B122" s="6" t="s">
        <v>154</v>
      </c>
      <c r="C122" s="6" t="s">
        <v>104</v>
      </c>
      <c r="D122" s="1">
        <v>26360</v>
      </c>
    </row>
    <row r="123" spans="1:4" ht="15.6" x14ac:dyDescent="0.25">
      <c r="A123" s="8"/>
      <c r="B123" s="6" t="s">
        <v>155</v>
      </c>
      <c r="C123" s="6" t="s">
        <v>156</v>
      </c>
      <c r="D123" s="1">
        <v>600</v>
      </c>
    </row>
    <row r="124" spans="1:4" ht="15.6" x14ac:dyDescent="0.25">
      <c r="A124" s="8"/>
      <c r="B124" s="6" t="s">
        <v>157</v>
      </c>
      <c r="C124" s="6" t="s">
        <v>156</v>
      </c>
      <c r="D124" s="1">
        <v>15225</v>
      </c>
    </row>
    <row r="125" spans="1:4" ht="15.6" x14ac:dyDescent="0.25">
      <c r="A125" s="8"/>
      <c r="B125" s="6"/>
      <c r="C125" s="6" t="s">
        <v>156</v>
      </c>
      <c r="D125" s="1">
        <v>7.15</v>
      </c>
    </row>
    <row r="126" spans="1:4" ht="15.6" x14ac:dyDescent="0.25">
      <c r="A126" s="9"/>
      <c r="B126" s="10" t="s">
        <v>2762</v>
      </c>
      <c r="C126" s="12"/>
      <c r="D126" s="17">
        <v>42641.62</v>
      </c>
    </row>
    <row r="127" spans="1:4" ht="15.6" x14ac:dyDescent="0.25">
      <c r="A127" s="6" t="s">
        <v>158</v>
      </c>
      <c r="B127" s="6"/>
      <c r="C127" s="6" t="s">
        <v>23</v>
      </c>
      <c r="D127" s="1">
        <v>7039.21</v>
      </c>
    </row>
    <row r="128" spans="1:4" ht="15.6" x14ac:dyDescent="0.25">
      <c r="A128" s="7" t="s">
        <v>159</v>
      </c>
      <c r="B128" s="6" t="s">
        <v>160</v>
      </c>
      <c r="C128" s="6" t="s">
        <v>14</v>
      </c>
      <c r="D128" s="1">
        <v>92</v>
      </c>
    </row>
    <row r="129" spans="1:4" ht="15.6" x14ac:dyDescent="0.25">
      <c r="A129" s="8"/>
      <c r="B129" s="6" t="s">
        <v>161</v>
      </c>
      <c r="C129" s="6" t="s">
        <v>14</v>
      </c>
      <c r="D129" s="1">
        <v>435</v>
      </c>
    </row>
    <row r="130" spans="1:4" ht="15.6" x14ac:dyDescent="0.25">
      <c r="A130" s="8"/>
      <c r="B130" s="6" t="s">
        <v>162</v>
      </c>
      <c r="C130" s="6" t="s">
        <v>14</v>
      </c>
      <c r="D130" s="1">
        <v>102.93</v>
      </c>
    </row>
    <row r="131" spans="1:4" ht="15.6" x14ac:dyDescent="0.25">
      <c r="A131" s="8"/>
      <c r="B131" s="6"/>
      <c r="C131" s="6" t="s">
        <v>14</v>
      </c>
      <c r="D131" s="1">
        <v>37.6</v>
      </c>
    </row>
    <row r="132" spans="1:4" ht="15.6" x14ac:dyDescent="0.25">
      <c r="A132" s="9"/>
      <c r="B132" s="10" t="s">
        <v>2763</v>
      </c>
      <c r="C132" s="12"/>
      <c r="D132" s="17">
        <v>667.53</v>
      </c>
    </row>
    <row r="133" spans="1:4" ht="15.6" x14ac:dyDescent="0.25">
      <c r="A133" s="7" t="s">
        <v>163</v>
      </c>
      <c r="B133" s="6" t="s">
        <v>164</v>
      </c>
      <c r="C133" s="6" t="s">
        <v>165</v>
      </c>
      <c r="D133" s="1">
        <v>8974.75</v>
      </c>
    </row>
    <row r="134" spans="1:4" ht="15.6" x14ac:dyDescent="0.25">
      <c r="A134" s="8"/>
      <c r="B134" s="6"/>
      <c r="C134" s="6" t="s">
        <v>165</v>
      </c>
      <c r="D134" s="1">
        <v>-0.01</v>
      </c>
    </row>
    <row r="135" spans="1:4" ht="15.6" x14ac:dyDescent="0.25">
      <c r="A135" s="9"/>
      <c r="B135" s="10" t="s">
        <v>2764</v>
      </c>
      <c r="C135" s="12"/>
      <c r="D135" s="17">
        <v>8974.74</v>
      </c>
    </row>
    <row r="136" spans="1:4" ht="15.6" x14ac:dyDescent="0.25">
      <c r="A136" s="7" t="s">
        <v>166</v>
      </c>
      <c r="B136" s="6" t="s">
        <v>167</v>
      </c>
      <c r="C136" s="6" t="s">
        <v>168</v>
      </c>
      <c r="D136" s="1">
        <v>692.63</v>
      </c>
    </row>
    <row r="137" spans="1:4" ht="15.6" x14ac:dyDescent="0.25">
      <c r="A137" s="8"/>
      <c r="B137" s="6"/>
      <c r="C137" s="6" t="s">
        <v>168</v>
      </c>
      <c r="D137" s="1">
        <v>0.44</v>
      </c>
    </row>
    <row r="138" spans="1:4" ht="15.6" x14ac:dyDescent="0.25">
      <c r="A138" s="9"/>
      <c r="B138" s="10" t="s">
        <v>2765</v>
      </c>
      <c r="C138" s="12"/>
      <c r="D138" s="17">
        <v>693.07</v>
      </c>
    </row>
    <row r="139" spans="1:4" ht="15.6" x14ac:dyDescent="0.25">
      <c r="A139" s="6" t="s">
        <v>169</v>
      </c>
      <c r="B139" s="6" t="s">
        <v>170</v>
      </c>
      <c r="C139" s="6" t="s">
        <v>95</v>
      </c>
      <c r="D139" s="1">
        <v>1679.25</v>
      </c>
    </row>
    <row r="140" spans="1:4" ht="15.6" x14ac:dyDescent="0.25">
      <c r="A140" s="13" t="s">
        <v>2766</v>
      </c>
      <c r="B140" s="14"/>
      <c r="C140" s="15"/>
      <c r="D140" s="18">
        <f>1382259.1-650-158</f>
        <v>1381451.1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zoomScaleNormal="57" zoomScaleSheetLayoutView="204" workbookViewId="0">
      <pane ySplit="3" topLeftCell="A67" activePane="bottomLeft" state="frozen"/>
      <selection activeCell="D1878" sqref="D1878:F1878"/>
      <selection pane="bottomLeft" activeCell="D1878" sqref="D1878:F1878"/>
    </sheetView>
  </sheetViews>
  <sheetFormatPr defaultRowHeight="13.2" x14ac:dyDescent="0.25"/>
  <cols>
    <col min="1" max="1" width="56.21875" bestFit="1" customWidth="1"/>
    <col min="2" max="2" width="44.6640625" customWidth="1"/>
    <col min="3" max="3" width="66.6640625" bestFit="1" customWidth="1"/>
    <col min="4" max="4" width="17.5546875" bestFit="1" customWidth="1"/>
    <col min="5" max="5" width="13.44140625" bestFit="1" customWidth="1"/>
    <col min="6" max="6" width="18.109375" bestFit="1" customWidth="1"/>
    <col min="7" max="7" width="12.88671875" bestFit="1" customWidth="1"/>
  </cols>
  <sheetData>
    <row r="1" spans="1:4" s="25" customFormat="1" x14ac:dyDescent="0.25">
      <c r="A1" s="25" t="s">
        <v>2767</v>
      </c>
    </row>
    <row r="2" spans="1:4" s="25" customFormat="1" ht="15.6" x14ac:dyDescent="0.25">
      <c r="A2" s="40" t="s">
        <v>3058</v>
      </c>
    </row>
    <row r="3" spans="1:4" s="25" customFormat="1" ht="15.6" x14ac:dyDescent="0.25">
      <c r="A3" s="40" t="s">
        <v>8</v>
      </c>
      <c r="B3" s="40" t="s">
        <v>2740</v>
      </c>
      <c r="C3" s="40" t="s">
        <v>10</v>
      </c>
      <c r="D3" s="40" t="s">
        <v>6</v>
      </c>
    </row>
    <row r="4" spans="1:4" ht="15.6" x14ac:dyDescent="0.25">
      <c r="A4" s="7" t="s">
        <v>2573</v>
      </c>
      <c r="B4" s="6" t="s">
        <v>2574</v>
      </c>
      <c r="C4" s="6" t="s">
        <v>95</v>
      </c>
      <c r="D4" s="1">
        <v>7498</v>
      </c>
    </row>
    <row r="5" spans="1:4" ht="15.6" x14ac:dyDescent="0.25">
      <c r="A5" s="8"/>
      <c r="B5" s="7"/>
      <c r="C5" s="6" t="s">
        <v>47</v>
      </c>
      <c r="D5" s="1">
        <v>186</v>
      </c>
    </row>
    <row r="6" spans="1:4" ht="15.6" x14ac:dyDescent="0.25">
      <c r="A6" s="8"/>
      <c r="B6" s="9"/>
      <c r="C6" s="6" t="s">
        <v>58</v>
      </c>
      <c r="D6" s="1">
        <v>657.75</v>
      </c>
    </row>
    <row r="7" spans="1:4" ht="15.6" x14ac:dyDescent="0.25">
      <c r="A7" s="9"/>
      <c r="B7" s="10" t="s">
        <v>3059</v>
      </c>
      <c r="C7" s="12"/>
      <c r="D7" s="17">
        <v>8341.75</v>
      </c>
    </row>
    <row r="8" spans="1:4" ht="15.6" x14ac:dyDescent="0.25">
      <c r="A8" s="6" t="s">
        <v>2575</v>
      </c>
      <c r="B8" s="6"/>
      <c r="C8" s="6" t="s">
        <v>14</v>
      </c>
      <c r="D8" s="1">
        <v>49.72</v>
      </c>
    </row>
    <row r="9" spans="1:4" ht="15.6" x14ac:dyDescent="0.25">
      <c r="A9" s="6" t="s">
        <v>15</v>
      </c>
      <c r="B9" s="6"/>
      <c r="C9" s="6" t="s">
        <v>14</v>
      </c>
      <c r="D9" s="1">
        <v>267</v>
      </c>
    </row>
    <row r="10" spans="1:4" ht="15.6" x14ac:dyDescent="0.25">
      <c r="A10" s="6" t="s">
        <v>22</v>
      </c>
      <c r="B10" s="6"/>
      <c r="C10" s="6" t="s">
        <v>23</v>
      </c>
      <c r="D10" s="1">
        <v>10937.73</v>
      </c>
    </row>
    <row r="11" spans="1:4" ht="15.6" x14ac:dyDescent="0.25">
      <c r="A11" s="7" t="s">
        <v>173</v>
      </c>
      <c r="B11" s="7"/>
      <c r="C11" s="6" t="s">
        <v>116</v>
      </c>
      <c r="D11" s="1">
        <v>731.23</v>
      </c>
    </row>
    <row r="12" spans="1:4" ht="15.6" x14ac:dyDescent="0.25">
      <c r="A12" s="9"/>
      <c r="B12" s="9"/>
      <c r="C12" s="6" t="s">
        <v>23</v>
      </c>
      <c r="D12" s="1">
        <v>3410.65</v>
      </c>
    </row>
    <row r="13" spans="1:4" ht="15.6" x14ac:dyDescent="0.25">
      <c r="A13" s="6" t="s">
        <v>24</v>
      </c>
      <c r="B13" s="6"/>
      <c r="C13" s="6" t="s">
        <v>25</v>
      </c>
      <c r="D13" s="1">
        <v>364.6</v>
      </c>
    </row>
    <row r="14" spans="1:4" ht="15.6" x14ac:dyDescent="0.25">
      <c r="A14" s="6" t="s">
        <v>26</v>
      </c>
      <c r="B14" s="6"/>
      <c r="C14" s="6" t="s">
        <v>14</v>
      </c>
      <c r="D14" s="1">
        <v>204.81</v>
      </c>
    </row>
    <row r="15" spans="1:4" ht="15.6" x14ac:dyDescent="0.25">
      <c r="A15" s="6" t="s">
        <v>34</v>
      </c>
      <c r="B15" s="6" t="s">
        <v>2576</v>
      </c>
      <c r="C15" s="6" t="s">
        <v>36</v>
      </c>
      <c r="D15" s="1">
        <v>77.48</v>
      </c>
    </row>
    <row r="16" spans="1:4" ht="15.6" x14ac:dyDescent="0.25">
      <c r="A16" s="7" t="s">
        <v>239</v>
      </c>
      <c r="B16" s="6" t="s">
        <v>2577</v>
      </c>
      <c r="C16" s="6" t="s">
        <v>177</v>
      </c>
      <c r="D16" s="1">
        <v>90.13</v>
      </c>
    </row>
    <row r="17" spans="1:4" ht="15.6" x14ac:dyDescent="0.25">
      <c r="A17" s="8"/>
      <c r="B17" s="6" t="s">
        <v>2578</v>
      </c>
      <c r="C17" s="6" t="s">
        <v>177</v>
      </c>
      <c r="D17" s="1">
        <v>249.04</v>
      </c>
    </row>
    <row r="18" spans="1:4" ht="15.6" x14ac:dyDescent="0.25">
      <c r="A18" s="8"/>
      <c r="B18" s="6"/>
      <c r="C18" s="6" t="s">
        <v>76</v>
      </c>
      <c r="D18" s="1">
        <v>39.42</v>
      </c>
    </row>
    <row r="19" spans="1:4" ht="15.6" x14ac:dyDescent="0.25">
      <c r="A19" s="9"/>
      <c r="B19" s="10" t="s">
        <v>2784</v>
      </c>
      <c r="C19" s="12"/>
      <c r="D19" s="17">
        <v>378.59000000000003</v>
      </c>
    </row>
    <row r="20" spans="1:4" ht="15.6" x14ac:dyDescent="0.25">
      <c r="A20" s="7" t="s">
        <v>53</v>
      </c>
      <c r="B20" s="6" t="s">
        <v>2579</v>
      </c>
      <c r="C20" s="6" t="s">
        <v>14</v>
      </c>
      <c r="D20" s="1">
        <v>365.13</v>
      </c>
    </row>
    <row r="21" spans="1:4" ht="15.6" x14ac:dyDescent="0.25">
      <c r="A21" s="8"/>
      <c r="B21" s="6" t="s">
        <v>2580</v>
      </c>
      <c r="C21" s="6" t="s">
        <v>14</v>
      </c>
      <c r="D21" s="1">
        <v>3775.53</v>
      </c>
    </row>
    <row r="22" spans="1:4" ht="15.6" x14ac:dyDescent="0.25">
      <c r="A22" s="8"/>
      <c r="B22" s="6"/>
      <c r="C22" s="6" t="s">
        <v>14</v>
      </c>
      <c r="D22" s="1">
        <v>8.8800000000000008</v>
      </c>
    </row>
    <row r="23" spans="1:4" ht="15.6" x14ac:dyDescent="0.25">
      <c r="A23" s="9"/>
      <c r="B23" s="10" t="s">
        <v>2745</v>
      </c>
      <c r="C23" s="12"/>
      <c r="D23" s="17">
        <v>4149.54</v>
      </c>
    </row>
    <row r="24" spans="1:4" ht="15.6" x14ac:dyDescent="0.25">
      <c r="A24" s="6" t="s">
        <v>61</v>
      </c>
      <c r="B24" s="6" t="s">
        <v>62</v>
      </c>
      <c r="C24" s="6" t="s">
        <v>63</v>
      </c>
      <c r="D24" s="1">
        <v>29161.8</v>
      </c>
    </row>
    <row r="25" spans="1:4" ht="15.6" x14ac:dyDescent="0.25">
      <c r="A25" s="6" t="s">
        <v>2581</v>
      </c>
      <c r="B25" s="6" t="s">
        <v>2582</v>
      </c>
      <c r="C25" s="6" t="s">
        <v>14</v>
      </c>
      <c r="D25" s="1">
        <v>4552.38</v>
      </c>
    </row>
    <row r="26" spans="1:4" ht="15.6" x14ac:dyDescent="0.25">
      <c r="A26" s="7" t="s">
        <v>2583</v>
      </c>
      <c r="B26" s="6" t="s">
        <v>2584</v>
      </c>
      <c r="C26" s="6" t="s">
        <v>70</v>
      </c>
      <c r="D26" s="1">
        <v>320</v>
      </c>
    </row>
    <row r="27" spans="1:4" ht="15.6" x14ac:dyDescent="0.25">
      <c r="A27" s="8"/>
      <c r="B27" s="6"/>
      <c r="C27" s="6" t="s">
        <v>70</v>
      </c>
      <c r="D27" s="1">
        <v>15</v>
      </c>
    </row>
    <row r="28" spans="1:4" ht="15.6" x14ac:dyDescent="0.25">
      <c r="A28" s="9"/>
      <c r="B28" s="10" t="s">
        <v>3060</v>
      </c>
      <c r="C28" s="12"/>
      <c r="D28" s="17">
        <v>335</v>
      </c>
    </row>
    <row r="29" spans="1:4" ht="15.6" x14ac:dyDescent="0.25">
      <c r="A29" s="7" t="s">
        <v>178</v>
      </c>
      <c r="B29" s="7"/>
      <c r="C29" s="6" t="s">
        <v>76</v>
      </c>
      <c r="D29" s="1">
        <v>13.25</v>
      </c>
    </row>
    <row r="30" spans="1:4" ht="15.6" x14ac:dyDescent="0.25">
      <c r="A30" s="9"/>
      <c r="B30" s="9"/>
      <c r="C30" s="6" t="s">
        <v>70</v>
      </c>
      <c r="D30" s="1">
        <v>14955.39</v>
      </c>
    </row>
    <row r="31" spans="1:4" ht="15.6" x14ac:dyDescent="0.25">
      <c r="A31" s="6" t="s">
        <v>79</v>
      </c>
      <c r="B31" s="6"/>
      <c r="C31" s="6" t="s">
        <v>80</v>
      </c>
      <c r="D31" s="1">
        <v>82.56</v>
      </c>
    </row>
    <row r="32" spans="1:4" ht="15.6" x14ac:dyDescent="0.25">
      <c r="A32" s="6" t="s">
        <v>2585</v>
      </c>
      <c r="B32" s="6" t="s">
        <v>2586</v>
      </c>
      <c r="C32" s="6" t="s">
        <v>80</v>
      </c>
      <c r="D32" s="1">
        <v>1890</v>
      </c>
    </row>
    <row r="33" spans="1:4" ht="15.6" x14ac:dyDescent="0.25">
      <c r="A33" s="6" t="s">
        <v>1133</v>
      </c>
      <c r="B33" s="6"/>
      <c r="C33" s="6" t="s">
        <v>80</v>
      </c>
      <c r="D33" s="1">
        <v>74.34</v>
      </c>
    </row>
    <row r="34" spans="1:4" ht="15.6" x14ac:dyDescent="0.25">
      <c r="A34" s="6" t="s">
        <v>1206</v>
      </c>
      <c r="B34" s="6"/>
      <c r="C34" s="6" t="s">
        <v>21</v>
      </c>
      <c r="D34" s="1">
        <v>42.04</v>
      </c>
    </row>
    <row r="35" spans="1:4" ht="15.6" x14ac:dyDescent="0.25">
      <c r="A35" s="7" t="s">
        <v>96</v>
      </c>
      <c r="B35" s="6" t="s">
        <v>97</v>
      </c>
      <c r="C35" s="6" t="s">
        <v>98</v>
      </c>
      <c r="D35" s="1">
        <v>304.66000000000003</v>
      </c>
    </row>
    <row r="36" spans="1:4" ht="15.6" x14ac:dyDescent="0.25">
      <c r="A36" s="8"/>
      <c r="B36" s="6" t="s">
        <v>99</v>
      </c>
      <c r="C36" s="6" t="s">
        <v>98</v>
      </c>
      <c r="D36" s="1">
        <v>1218.6400000000001</v>
      </c>
    </row>
    <row r="37" spans="1:4" ht="15.6" x14ac:dyDescent="0.25">
      <c r="A37" s="9"/>
      <c r="B37" s="10" t="s">
        <v>2751</v>
      </c>
      <c r="C37" s="12"/>
      <c r="D37" s="17">
        <v>1523.3</v>
      </c>
    </row>
    <row r="38" spans="1:4" ht="15.6" x14ac:dyDescent="0.25">
      <c r="A38" s="7" t="s">
        <v>100</v>
      </c>
      <c r="B38" s="7" t="s">
        <v>2587</v>
      </c>
      <c r="C38" s="6" t="s">
        <v>80</v>
      </c>
      <c r="D38" s="1">
        <v>38.630000000000003</v>
      </c>
    </row>
    <row r="39" spans="1:4" ht="15.6" x14ac:dyDescent="0.25">
      <c r="A39" s="8"/>
      <c r="B39" s="9"/>
      <c r="C39" s="6" t="s">
        <v>14</v>
      </c>
      <c r="D39" s="1">
        <v>686.06000000000006</v>
      </c>
    </row>
    <row r="40" spans="1:4" ht="15.6" x14ac:dyDescent="0.25">
      <c r="A40" s="8"/>
      <c r="B40" s="6" t="s">
        <v>2588</v>
      </c>
      <c r="C40" s="6" t="s">
        <v>14</v>
      </c>
      <c r="D40" s="1">
        <v>1604.3400000000001</v>
      </c>
    </row>
    <row r="41" spans="1:4" ht="15.6" x14ac:dyDescent="0.25">
      <c r="A41" s="8"/>
      <c r="B41" s="6" t="s">
        <v>2589</v>
      </c>
      <c r="C41" s="6" t="s">
        <v>14</v>
      </c>
      <c r="D41" s="1">
        <v>7883.1100000000006</v>
      </c>
    </row>
    <row r="42" spans="1:4" ht="15.6" x14ac:dyDescent="0.25">
      <c r="A42" s="8"/>
      <c r="B42" s="7" t="s">
        <v>2590</v>
      </c>
      <c r="C42" s="6" t="s">
        <v>80</v>
      </c>
      <c r="D42" s="1">
        <v>255.69</v>
      </c>
    </row>
    <row r="43" spans="1:4" ht="15.6" x14ac:dyDescent="0.25">
      <c r="A43" s="8"/>
      <c r="B43" s="9"/>
      <c r="C43" s="6" t="s">
        <v>14</v>
      </c>
      <c r="D43" s="1">
        <v>8926.69</v>
      </c>
    </row>
    <row r="44" spans="1:4" ht="15.6" x14ac:dyDescent="0.25">
      <c r="A44" s="8"/>
      <c r="B44" s="6"/>
      <c r="C44" s="6" t="s">
        <v>14</v>
      </c>
      <c r="D44" s="1">
        <v>23.04</v>
      </c>
    </row>
    <row r="45" spans="1:4" ht="15.6" x14ac:dyDescent="0.25">
      <c r="A45" s="9"/>
      <c r="B45" s="10" t="s">
        <v>2752</v>
      </c>
      <c r="C45" s="12"/>
      <c r="D45" s="17">
        <v>19417.560000000001</v>
      </c>
    </row>
    <row r="46" spans="1:4" ht="15.6" x14ac:dyDescent="0.25">
      <c r="A46" s="6" t="s">
        <v>102</v>
      </c>
      <c r="B46" s="6" t="s">
        <v>2591</v>
      </c>
      <c r="C46" s="6" t="s">
        <v>177</v>
      </c>
      <c r="D46" s="1">
        <v>4060.6800000000003</v>
      </c>
    </row>
    <row r="47" spans="1:4" ht="15.6" x14ac:dyDescent="0.25">
      <c r="A47" s="6" t="s">
        <v>108</v>
      </c>
      <c r="B47" s="6"/>
      <c r="C47" s="6" t="s">
        <v>14</v>
      </c>
      <c r="D47" s="1">
        <v>129.49</v>
      </c>
    </row>
    <row r="48" spans="1:4" ht="15.6" x14ac:dyDescent="0.25">
      <c r="A48" s="7" t="s">
        <v>2592</v>
      </c>
      <c r="B48" s="6" t="s">
        <v>2593</v>
      </c>
      <c r="C48" s="6" t="s">
        <v>378</v>
      </c>
      <c r="D48" s="1">
        <v>692415</v>
      </c>
    </row>
    <row r="49" spans="1:4" ht="15.6" x14ac:dyDescent="0.25">
      <c r="A49" s="8"/>
      <c r="B49" s="6"/>
      <c r="C49" s="6" t="s">
        <v>58</v>
      </c>
      <c r="D49" s="1">
        <v>10</v>
      </c>
    </row>
    <row r="50" spans="1:4" ht="15.6" x14ac:dyDescent="0.25">
      <c r="A50" s="9"/>
      <c r="B50" s="10" t="s">
        <v>3061</v>
      </c>
      <c r="C50" s="12"/>
      <c r="D50" s="17">
        <v>692425</v>
      </c>
    </row>
    <row r="51" spans="1:4" ht="15.6" x14ac:dyDescent="0.25">
      <c r="A51" s="7" t="s">
        <v>1529</v>
      </c>
      <c r="B51" s="6" t="s">
        <v>2594</v>
      </c>
      <c r="C51" s="6" t="s">
        <v>76</v>
      </c>
      <c r="D51" s="1">
        <v>169.85</v>
      </c>
    </row>
    <row r="52" spans="1:4" ht="15.6" x14ac:dyDescent="0.25">
      <c r="A52" s="8"/>
      <c r="B52" s="6"/>
      <c r="C52" s="6" t="s">
        <v>76</v>
      </c>
      <c r="D52" s="1">
        <v>0.01</v>
      </c>
    </row>
    <row r="53" spans="1:4" ht="15.6" x14ac:dyDescent="0.25">
      <c r="A53" s="9"/>
      <c r="B53" s="10" t="s">
        <v>2935</v>
      </c>
      <c r="C53" s="12"/>
      <c r="D53" s="17">
        <v>169.86</v>
      </c>
    </row>
    <row r="54" spans="1:4" ht="15.6" x14ac:dyDescent="0.25">
      <c r="A54" s="6" t="s">
        <v>1552</v>
      </c>
      <c r="B54" s="6"/>
      <c r="C54" s="6" t="s">
        <v>76</v>
      </c>
      <c r="D54" s="1">
        <v>782.42000000000007</v>
      </c>
    </row>
    <row r="55" spans="1:4" ht="15.6" x14ac:dyDescent="0.25">
      <c r="A55" s="6" t="s">
        <v>2595</v>
      </c>
      <c r="B55" s="6"/>
      <c r="C55" s="6" t="s">
        <v>187</v>
      </c>
      <c r="D55" s="1">
        <v>223.13</v>
      </c>
    </row>
    <row r="56" spans="1:4" ht="15.6" x14ac:dyDescent="0.25">
      <c r="A56" s="7" t="s">
        <v>1572</v>
      </c>
      <c r="B56" s="6" t="s">
        <v>2596</v>
      </c>
      <c r="C56" s="6" t="s">
        <v>116</v>
      </c>
      <c r="D56" s="1">
        <v>5081.46</v>
      </c>
    </row>
    <row r="57" spans="1:4" ht="15.6" x14ac:dyDescent="0.25">
      <c r="A57" s="8"/>
      <c r="B57" s="6" t="s">
        <v>2597</v>
      </c>
      <c r="C57" s="6" t="s">
        <v>116</v>
      </c>
      <c r="D57" s="1">
        <v>184.63</v>
      </c>
    </row>
    <row r="58" spans="1:4" ht="15.6" x14ac:dyDescent="0.25">
      <c r="A58" s="9"/>
      <c r="B58" s="10" t="s">
        <v>2942</v>
      </c>
      <c r="C58" s="12"/>
      <c r="D58" s="17">
        <v>5266.09</v>
      </c>
    </row>
    <row r="59" spans="1:4" ht="15.6" x14ac:dyDescent="0.25">
      <c r="A59" s="6" t="s">
        <v>197</v>
      </c>
      <c r="B59" s="6"/>
      <c r="C59" s="6" t="s">
        <v>36</v>
      </c>
      <c r="D59" s="1">
        <v>1062.51</v>
      </c>
    </row>
    <row r="60" spans="1:4" ht="15.6" x14ac:dyDescent="0.25">
      <c r="A60" s="6" t="s">
        <v>1801</v>
      </c>
      <c r="B60" s="6"/>
      <c r="C60" s="6" t="s">
        <v>14</v>
      </c>
      <c r="D60" s="1">
        <v>263.89999999999998</v>
      </c>
    </row>
    <row r="61" spans="1:4" ht="15.6" x14ac:dyDescent="0.25">
      <c r="A61" s="7" t="s">
        <v>1910</v>
      </c>
      <c r="B61" s="7" t="s">
        <v>2598</v>
      </c>
      <c r="C61" s="6" t="s">
        <v>80</v>
      </c>
      <c r="D61" s="1">
        <v>17.8</v>
      </c>
    </row>
    <row r="62" spans="1:4" ht="15.6" x14ac:dyDescent="0.25">
      <c r="A62" s="8"/>
      <c r="B62" s="9"/>
      <c r="C62" s="6" t="s">
        <v>21</v>
      </c>
      <c r="D62" s="1">
        <v>1728.14</v>
      </c>
    </row>
    <row r="63" spans="1:4" ht="15.6" x14ac:dyDescent="0.25">
      <c r="A63" s="8"/>
      <c r="B63" s="6" t="s">
        <v>2599</v>
      </c>
      <c r="C63" s="6" t="s">
        <v>21</v>
      </c>
      <c r="D63" s="1">
        <v>940</v>
      </c>
    </row>
    <row r="64" spans="1:4" ht="15.6" x14ac:dyDescent="0.25">
      <c r="A64" s="9"/>
      <c r="B64" s="10" t="s">
        <v>2978</v>
      </c>
      <c r="C64" s="12"/>
      <c r="D64" s="17">
        <v>2685.94</v>
      </c>
    </row>
    <row r="65" spans="1:4" ht="15.6" x14ac:dyDescent="0.25">
      <c r="A65" s="6" t="s">
        <v>2600</v>
      </c>
      <c r="B65" s="6"/>
      <c r="C65" s="6" t="s">
        <v>76</v>
      </c>
      <c r="D65" s="1">
        <v>237</v>
      </c>
    </row>
    <row r="66" spans="1:4" ht="15.6" x14ac:dyDescent="0.25">
      <c r="A66" s="7" t="s">
        <v>2601</v>
      </c>
      <c r="B66" s="6" t="s">
        <v>2602</v>
      </c>
      <c r="C66" s="6" t="s">
        <v>39</v>
      </c>
      <c r="D66" s="1">
        <v>265179.8</v>
      </c>
    </row>
    <row r="67" spans="1:4" ht="15.6" x14ac:dyDescent="0.25">
      <c r="A67" s="8"/>
      <c r="B67" s="6" t="s">
        <v>2603</v>
      </c>
      <c r="C67" s="6" t="s">
        <v>39</v>
      </c>
      <c r="D67" s="1">
        <v>530359.68000000005</v>
      </c>
    </row>
    <row r="68" spans="1:4" ht="15.6" x14ac:dyDescent="0.25">
      <c r="A68" s="9"/>
      <c r="B68" s="10" t="s">
        <v>3062</v>
      </c>
      <c r="C68" s="12"/>
      <c r="D68" s="17">
        <v>795539.48</v>
      </c>
    </row>
    <row r="69" spans="1:4" ht="15.6" x14ac:dyDescent="0.25">
      <c r="A69" s="7" t="s">
        <v>134</v>
      </c>
      <c r="B69" s="6" t="s">
        <v>2604</v>
      </c>
      <c r="C69" s="6" t="s">
        <v>76</v>
      </c>
      <c r="D69" s="1">
        <v>3572.17</v>
      </c>
    </row>
    <row r="70" spans="1:4" ht="15.6" x14ac:dyDescent="0.25">
      <c r="A70" s="8"/>
      <c r="B70" s="7" t="s">
        <v>2605</v>
      </c>
      <c r="C70" s="6" t="s">
        <v>80</v>
      </c>
      <c r="D70" s="1">
        <v>59</v>
      </c>
    </row>
    <row r="71" spans="1:4" ht="15.6" x14ac:dyDescent="0.25">
      <c r="A71" s="8"/>
      <c r="B71" s="9"/>
      <c r="C71" s="6" t="s">
        <v>75</v>
      </c>
      <c r="D71" s="1">
        <v>695.26</v>
      </c>
    </row>
    <row r="72" spans="1:4" ht="15.6" x14ac:dyDescent="0.25">
      <c r="A72" s="8"/>
      <c r="B72" s="6" t="s">
        <v>2606</v>
      </c>
      <c r="C72" s="6" t="s">
        <v>351</v>
      </c>
      <c r="D72" s="1">
        <v>1542.51</v>
      </c>
    </row>
    <row r="73" spans="1:4" ht="15.6" x14ac:dyDescent="0.25">
      <c r="A73" s="8"/>
      <c r="B73" s="7"/>
      <c r="C73" s="6" t="s">
        <v>76</v>
      </c>
      <c r="D73" s="1">
        <v>0.44</v>
      </c>
    </row>
    <row r="74" spans="1:4" ht="15.6" x14ac:dyDescent="0.25">
      <c r="A74" s="8"/>
      <c r="B74" s="9"/>
      <c r="C74" s="6" t="s">
        <v>351</v>
      </c>
      <c r="D74" s="1">
        <v>93.74</v>
      </c>
    </row>
    <row r="75" spans="1:4" ht="15.6" x14ac:dyDescent="0.25">
      <c r="A75" s="9"/>
      <c r="B75" s="10" t="s">
        <v>2759</v>
      </c>
      <c r="C75" s="12"/>
      <c r="D75" s="17">
        <v>5963.12</v>
      </c>
    </row>
    <row r="76" spans="1:4" ht="15.6" x14ac:dyDescent="0.25">
      <c r="A76" s="6" t="s">
        <v>2544</v>
      </c>
      <c r="B76" s="6"/>
      <c r="C76" s="6" t="s">
        <v>14</v>
      </c>
      <c r="D76" s="1">
        <v>102</v>
      </c>
    </row>
    <row r="77" spans="1:4" ht="15.6" x14ac:dyDescent="0.25">
      <c r="A77" s="7" t="s">
        <v>145</v>
      </c>
      <c r="B77" s="6" t="s">
        <v>146</v>
      </c>
      <c r="C77" s="6" t="s">
        <v>98</v>
      </c>
      <c r="D77" s="1">
        <v>13524.62</v>
      </c>
    </row>
    <row r="78" spans="1:4" ht="15.6" x14ac:dyDescent="0.25">
      <c r="A78" s="8"/>
      <c r="B78" s="6" t="s">
        <v>2607</v>
      </c>
      <c r="C78" s="6" t="s">
        <v>14</v>
      </c>
      <c r="D78" s="1">
        <v>42695.25</v>
      </c>
    </row>
    <row r="79" spans="1:4" ht="15.6" x14ac:dyDescent="0.25">
      <c r="A79" s="8"/>
      <c r="B79" s="6" t="s">
        <v>2608</v>
      </c>
      <c r="C79" s="6" t="s">
        <v>14</v>
      </c>
      <c r="D79" s="1">
        <v>2755.19</v>
      </c>
    </row>
    <row r="80" spans="1:4" ht="15.6" x14ac:dyDescent="0.25">
      <c r="A80" s="8"/>
      <c r="B80" s="6"/>
      <c r="C80" s="6" t="s">
        <v>14</v>
      </c>
      <c r="D80" s="1">
        <v>22.400000000000002</v>
      </c>
    </row>
    <row r="81" spans="1:4" ht="15.6" x14ac:dyDescent="0.25">
      <c r="A81" s="9"/>
      <c r="B81" s="10" t="s">
        <v>2761</v>
      </c>
      <c r="C81" s="12"/>
      <c r="D81" s="17">
        <v>58997.46</v>
      </c>
    </row>
    <row r="82" spans="1:4" ht="15.6" x14ac:dyDescent="0.25">
      <c r="A82" s="6" t="s">
        <v>148</v>
      </c>
      <c r="B82" s="6"/>
      <c r="C82" s="6" t="s">
        <v>177</v>
      </c>
      <c r="D82" s="1">
        <v>171.75</v>
      </c>
    </row>
    <row r="83" spans="1:4" ht="15.6" x14ac:dyDescent="0.25">
      <c r="A83" s="7" t="s">
        <v>149</v>
      </c>
      <c r="B83" s="6" t="s">
        <v>2609</v>
      </c>
      <c r="C83" s="6" t="s">
        <v>80</v>
      </c>
      <c r="D83" s="1">
        <v>623.62</v>
      </c>
    </row>
    <row r="84" spans="1:4" ht="15.6" x14ac:dyDescent="0.25">
      <c r="A84" s="8"/>
      <c r="B84" s="6"/>
      <c r="C84" s="6" t="s">
        <v>80</v>
      </c>
      <c r="D84" s="1">
        <v>3.6</v>
      </c>
    </row>
    <row r="85" spans="1:4" ht="15.6" x14ac:dyDescent="0.25">
      <c r="A85" s="9"/>
      <c r="B85" s="10" t="s">
        <v>3063</v>
      </c>
      <c r="C85" s="12"/>
      <c r="D85" s="17">
        <v>627.22</v>
      </c>
    </row>
    <row r="86" spans="1:4" ht="15.6" x14ac:dyDescent="0.25">
      <c r="A86" s="6" t="s">
        <v>390</v>
      </c>
      <c r="B86" s="6"/>
      <c r="C86" s="6" t="s">
        <v>14</v>
      </c>
      <c r="D86" s="1">
        <v>60.99</v>
      </c>
    </row>
    <row r="87" spans="1:4" ht="15.6" x14ac:dyDescent="0.25">
      <c r="A87" s="7" t="s">
        <v>2568</v>
      </c>
      <c r="B87" s="6" t="s">
        <v>2610</v>
      </c>
      <c r="C87" s="6" t="s">
        <v>14</v>
      </c>
      <c r="D87" s="1">
        <v>618.64</v>
      </c>
    </row>
    <row r="88" spans="1:4" ht="15.6" x14ac:dyDescent="0.25">
      <c r="A88" s="8"/>
      <c r="B88" s="6"/>
      <c r="C88" s="6" t="s">
        <v>14</v>
      </c>
      <c r="D88" s="1">
        <v>1.42</v>
      </c>
    </row>
    <row r="89" spans="1:4" ht="15.6" x14ac:dyDescent="0.25">
      <c r="A89" s="9"/>
      <c r="B89" s="10" t="s">
        <v>3064</v>
      </c>
      <c r="C89" s="12"/>
      <c r="D89" s="17">
        <v>620.06000000000006</v>
      </c>
    </row>
    <row r="90" spans="1:4" ht="15.6" x14ac:dyDescent="0.25">
      <c r="A90" s="13" t="s">
        <v>2766</v>
      </c>
      <c r="B90" s="14"/>
      <c r="C90" s="15"/>
      <c r="D90" s="18">
        <v>1670348.82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2"/>
  <sheetViews>
    <sheetView workbookViewId="0">
      <selection activeCell="A12" sqref="A12:IV12"/>
    </sheetView>
  </sheetViews>
  <sheetFormatPr defaultRowHeight="13.2" outlineLevelRow="2" x14ac:dyDescent="0.25"/>
  <cols>
    <col min="1" max="1" width="9.44140625" bestFit="1" customWidth="1"/>
    <col min="2" max="2" width="43.44140625" bestFit="1" customWidth="1"/>
    <col min="3" max="3" width="9.6640625" bestFit="1" customWidth="1"/>
    <col min="4" max="4" width="27.5546875" bestFit="1" customWidth="1"/>
    <col min="5" max="5" width="13.33203125" customWidth="1"/>
    <col min="6" max="6" width="6.5546875" bestFit="1" customWidth="1"/>
  </cols>
  <sheetData>
    <row r="1" spans="1:6" s="19" customFormat="1" ht="15.6" outlineLevel="2" x14ac:dyDescent="0.25">
      <c r="A1" s="21" t="s">
        <v>11</v>
      </c>
      <c r="B1" s="22" t="s">
        <v>55</v>
      </c>
      <c r="C1" s="22"/>
      <c r="D1" s="22" t="s">
        <v>56</v>
      </c>
      <c r="E1" s="23">
        <v>650</v>
      </c>
      <c r="F1" s="24" t="s">
        <v>2732</v>
      </c>
    </row>
    <row r="2" spans="1:6" s="19" customFormat="1" ht="15.6" outlineLevel="2" x14ac:dyDescent="0.25">
      <c r="A2" s="21" t="s">
        <v>11</v>
      </c>
      <c r="B2" s="22" t="s">
        <v>81</v>
      </c>
      <c r="C2" s="22" t="s">
        <v>82</v>
      </c>
      <c r="D2" s="22" t="s">
        <v>56</v>
      </c>
      <c r="E2" s="23">
        <v>158</v>
      </c>
      <c r="F2" s="24" t="s">
        <v>2732</v>
      </c>
    </row>
    <row r="4" spans="1:6" s="19" customFormat="1" ht="15.6" outlineLevel="2" x14ac:dyDescent="0.25">
      <c r="A4" s="21" t="s">
        <v>466</v>
      </c>
      <c r="B4" s="22" t="s">
        <v>553</v>
      </c>
      <c r="C4" s="22"/>
      <c r="D4" s="22" t="s">
        <v>56</v>
      </c>
      <c r="E4" s="35">
        <v>210.99</v>
      </c>
      <c r="F4" s="24" t="s">
        <v>2732</v>
      </c>
    </row>
    <row r="5" spans="1:6" s="19" customFormat="1" ht="15.6" outlineLevel="2" x14ac:dyDescent="0.25">
      <c r="A5" s="21" t="s">
        <v>466</v>
      </c>
      <c r="B5" s="22" t="s">
        <v>644</v>
      </c>
      <c r="C5" s="22"/>
      <c r="D5" s="22" t="s">
        <v>56</v>
      </c>
      <c r="E5" s="35">
        <v>158.49</v>
      </c>
      <c r="F5" s="20" t="s">
        <v>2732</v>
      </c>
    </row>
    <row r="6" spans="1:6" s="19" customFormat="1" ht="15.6" outlineLevel="2" x14ac:dyDescent="0.25">
      <c r="A6" s="21" t="s">
        <v>466</v>
      </c>
      <c r="B6" s="22" t="s">
        <v>730</v>
      </c>
      <c r="C6" s="22"/>
      <c r="D6" s="22" t="s">
        <v>56</v>
      </c>
      <c r="E6" s="35">
        <v>55</v>
      </c>
      <c r="F6" s="20" t="s">
        <v>2732</v>
      </c>
    </row>
    <row r="7" spans="1:6" s="19" customFormat="1" ht="15.6" outlineLevel="2" x14ac:dyDescent="0.25">
      <c r="A7" s="21" t="s">
        <v>466</v>
      </c>
      <c r="B7" s="22" t="s">
        <v>1457</v>
      </c>
      <c r="C7" s="22"/>
      <c r="D7" s="22" t="s">
        <v>56</v>
      </c>
      <c r="E7" s="35">
        <v>210.99</v>
      </c>
      <c r="F7" s="20" t="s">
        <v>2732</v>
      </c>
    </row>
    <row r="8" spans="1:6" s="19" customFormat="1" ht="15.6" outlineLevel="2" x14ac:dyDescent="0.25">
      <c r="A8" s="21" t="s">
        <v>466</v>
      </c>
      <c r="B8" s="22" t="s">
        <v>1526</v>
      </c>
      <c r="C8" s="22"/>
      <c r="D8" s="22" t="s">
        <v>56</v>
      </c>
      <c r="E8" s="35">
        <v>540</v>
      </c>
      <c r="F8" s="20" t="s">
        <v>2732</v>
      </c>
    </row>
    <row r="9" spans="1:6" s="19" customFormat="1" ht="15.6" outlineLevel="2" x14ac:dyDescent="0.25">
      <c r="A9" s="21" t="s">
        <v>466</v>
      </c>
      <c r="B9" s="22" t="s">
        <v>1860</v>
      </c>
      <c r="C9" s="22"/>
      <c r="D9" s="22" t="s">
        <v>56</v>
      </c>
      <c r="E9" s="35">
        <v>158.49</v>
      </c>
      <c r="F9" s="20" t="s">
        <v>2732</v>
      </c>
    </row>
    <row r="10" spans="1:6" s="19" customFormat="1" ht="15.6" outlineLevel="2" x14ac:dyDescent="0.25">
      <c r="A10" s="21" t="s">
        <v>466</v>
      </c>
      <c r="B10" s="22" t="s">
        <v>1983</v>
      </c>
      <c r="C10" s="22"/>
      <c r="D10" s="22" t="s">
        <v>56</v>
      </c>
      <c r="E10" s="35">
        <v>153.99</v>
      </c>
      <c r="F10" s="20" t="s">
        <v>2732</v>
      </c>
    </row>
    <row r="12" spans="1:6" s="19" customFormat="1" ht="15.6" outlineLevel="2" x14ac:dyDescent="0.25">
      <c r="A12" s="21" t="s">
        <v>2393</v>
      </c>
      <c r="B12" s="21" t="s">
        <v>2524</v>
      </c>
      <c r="C12" s="21"/>
      <c r="D12" s="22" t="s">
        <v>421</v>
      </c>
      <c r="E12" s="35">
        <v>372</v>
      </c>
      <c r="F12" s="20" t="s">
        <v>2732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6"/>
  <sheetViews>
    <sheetView workbookViewId="0"/>
  </sheetViews>
  <sheetFormatPr defaultRowHeight="13.2" x14ac:dyDescent="0.25"/>
  <sheetData>
    <row r="1" spans="1:2" x14ac:dyDescent="0.25">
      <c r="A1" t="s">
        <v>2720</v>
      </c>
      <c r="B1" t="s">
        <v>2731</v>
      </c>
    </row>
    <row r="8" spans="1:2" x14ac:dyDescent="0.25">
      <c r="A8" t="s">
        <v>2721</v>
      </c>
    </row>
    <row r="620" spans="1:1" x14ac:dyDescent="0.25">
      <c r="A620" t="s">
        <v>2722</v>
      </c>
    </row>
    <row r="627" spans="1:1" x14ac:dyDescent="0.25">
      <c r="A627" t="s">
        <v>2723</v>
      </c>
    </row>
    <row r="634" spans="1:1" x14ac:dyDescent="0.25">
      <c r="A634" t="s">
        <v>2724</v>
      </c>
    </row>
    <row r="641" spans="1:1" x14ac:dyDescent="0.25">
      <c r="A641" t="s">
        <v>2725</v>
      </c>
    </row>
    <row r="648" spans="1:1" x14ac:dyDescent="0.25">
      <c r="A648" t="s">
        <v>2726</v>
      </c>
    </row>
    <row r="655" spans="1:1" x14ac:dyDescent="0.25">
      <c r="A655" t="s">
        <v>2727</v>
      </c>
    </row>
    <row r="662" spans="1:1" x14ac:dyDescent="0.25">
      <c r="A662" t="s">
        <v>2728</v>
      </c>
    </row>
    <row r="669" spans="1:1" x14ac:dyDescent="0.25">
      <c r="A669" t="s">
        <v>2729</v>
      </c>
    </row>
    <row r="676" spans="1:1" x14ac:dyDescent="0.25">
      <c r="A676" t="s">
        <v>2730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8" sqref="E8"/>
    </sheetView>
  </sheetViews>
  <sheetFormatPr defaultRowHeight="13.2" x14ac:dyDescent="0.25"/>
  <cols>
    <col min="1" max="1" width="4" customWidth="1"/>
    <col min="2" max="2" width="22" customWidth="1"/>
    <col min="3" max="3" width="31.88671875" customWidth="1"/>
    <col min="4" max="4" width="22.5546875" customWidth="1"/>
    <col min="5" max="5" width="22.109375" customWidth="1"/>
  </cols>
  <sheetData>
    <row r="1" spans="1:5" x14ac:dyDescent="0.25">
      <c r="A1" s="41"/>
      <c r="B1" s="90" t="s">
        <v>3082</v>
      </c>
      <c r="C1" s="91"/>
      <c r="D1" s="91"/>
      <c r="E1" s="92"/>
    </row>
    <row r="2" spans="1:5" x14ac:dyDescent="0.25">
      <c r="A2" s="41"/>
      <c r="B2" s="87" t="s">
        <v>3083</v>
      </c>
      <c r="C2" s="88"/>
      <c r="D2" s="88"/>
      <c r="E2" s="89"/>
    </row>
    <row r="3" spans="1:5" x14ac:dyDescent="0.25">
      <c r="B3" s="87" t="s">
        <v>3103</v>
      </c>
      <c r="C3" s="88"/>
      <c r="D3" s="88"/>
      <c r="E3" s="89"/>
    </row>
    <row r="4" spans="1:5" ht="52.8" x14ac:dyDescent="0.25">
      <c r="B4" s="42"/>
      <c r="C4" s="43"/>
      <c r="D4" s="44" t="s">
        <v>3084</v>
      </c>
      <c r="E4" s="45" t="s">
        <v>3085</v>
      </c>
    </row>
    <row r="5" spans="1:5" x14ac:dyDescent="0.25">
      <c r="B5" s="46" t="s">
        <v>3086</v>
      </c>
      <c r="C5" s="47"/>
      <c r="D5" s="48"/>
      <c r="E5" s="49"/>
    </row>
    <row r="6" spans="1:5" x14ac:dyDescent="0.25">
      <c r="B6" s="50"/>
      <c r="C6" s="51" t="s">
        <v>3087</v>
      </c>
      <c r="D6" s="52"/>
      <c r="E6" s="53">
        <f>COUNTA('All Entities'!C3:C2531)</f>
        <v>1700</v>
      </c>
    </row>
    <row r="7" spans="1:5" x14ac:dyDescent="0.25">
      <c r="B7" s="50"/>
      <c r="C7" s="51" t="s">
        <v>3088</v>
      </c>
      <c r="D7" s="52"/>
      <c r="E7" s="54">
        <f>E37</f>
        <v>223449111.96000025</v>
      </c>
    </row>
    <row r="8" spans="1:5" x14ac:dyDescent="0.25">
      <c r="B8" s="50"/>
      <c r="C8" s="51" t="s">
        <v>3089</v>
      </c>
      <c r="D8" s="52"/>
      <c r="E8" s="53">
        <f>COUNTA('All Entities'!D3:D2531)</f>
        <v>2510</v>
      </c>
    </row>
    <row r="9" spans="1:5" x14ac:dyDescent="0.25">
      <c r="B9" s="50"/>
      <c r="C9" s="47"/>
      <c r="D9" s="48"/>
      <c r="E9" s="49"/>
    </row>
    <row r="10" spans="1:5" x14ac:dyDescent="0.25">
      <c r="B10" s="50"/>
      <c r="C10" s="47"/>
      <c r="D10" s="48"/>
      <c r="E10" s="49"/>
    </row>
    <row r="11" spans="1:5" x14ac:dyDescent="0.25">
      <c r="B11" s="50"/>
      <c r="C11" s="47"/>
      <c r="D11" s="48"/>
      <c r="E11" s="49"/>
    </row>
    <row r="12" spans="1:5" x14ac:dyDescent="0.25">
      <c r="B12" s="50"/>
      <c r="C12" s="47"/>
      <c r="D12" s="48"/>
      <c r="E12" s="49"/>
    </row>
    <row r="13" spans="1:5" x14ac:dyDescent="0.25">
      <c r="B13" s="50"/>
      <c r="C13" s="47"/>
      <c r="D13" s="48"/>
      <c r="E13" s="49"/>
    </row>
    <row r="14" spans="1:5" x14ac:dyDescent="0.25">
      <c r="B14" s="50"/>
      <c r="C14" s="47"/>
      <c r="D14" s="48"/>
      <c r="E14" s="49"/>
    </row>
    <row r="15" spans="1:5" x14ac:dyDescent="0.25">
      <c r="B15" s="55"/>
      <c r="C15" s="56"/>
      <c r="D15" s="57"/>
      <c r="E15" s="58"/>
    </row>
    <row r="16" spans="1:5" x14ac:dyDescent="0.25">
      <c r="E16" s="59"/>
    </row>
    <row r="17" spans="2:5" x14ac:dyDescent="0.25">
      <c r="E17" s="59"/>
    </row>
    <row r="18" spans="2:5" x14ac:dyDescent="0.25">
      <c r="E18" s="59"/>
    </row>
    <row r="19" spans="2:5" x14ac:dyDescent="0.25">
      <c r="E19" s="59"/>
    </row>
    <row r="20" spans="2:5" x14ac:dyDescent="0.25">
      <c r="B20" s="90" t="s">
        <v>3090</v>
      </c>
      <c r="C20" s="91"/>
      <c r="D20" s="91"/>
      <c r="E20" s="92"/>
    </row>
    <row r="21" spans="2:5" x14ac:dyDescent="0.25">
      <c r="B21" s="87" t="s">
        <v>3091</v>
      </c>
      <c r="C21" s="88"/>
      <c r="D21" s="88"/>
      <c r="E21" s="89"/>
    </row>
    <row r="22" spans="2:5" x14ac:dyDescent="0.25">
      <c r="B22" s="87" t="s">
        <v>3092</v>
      </c>
      <c r="C22" s="88"/>
      <c r="D22" s="88"/>
      <c r="E22" s="89"/>
    </row>
    <row r="23" spans="2:5" x14ac:dyDescent="0.25">
      <c r="B23" s="87" t="str">
        <f>B3</f>
        <v>Reporting Period: January 1 through June 30, 2017</v>
      </c>
      <c r="C23" s="88"/>
      <c r="D23" s="88"/>
      <c r="E23" s="89"/>
    </row>
    <row r="24" spans="2:5" x14ac:dyDescent="0.25">
      <c r="B24" s="60"/>
      <c r="C24" s="61"/>
      <c r="D24" s="61"/>
      <c r="E24" s="62"/>
    </row>
    <row r="25" spans="2:5" x14ac:dyDescent="0.25">
      <c r="B25" s="63"/>
      <c r="C25" s="64"/>
      <c r="D25" s="64" t="s">
        <v>3093</v>
      </c>
      <c r="E25" s="65" t="s">
        <v>3094</v>
      </c>
    </row>
    <row r="26" spans="2:5" x14ac:dyDescent="0.25">
      <c r="B26" s="50"/>
      <c r="C26" s="41"/>
      <c r="D26" s="66"/>
      <c r="E26" s="49"/>
    </row>
    <row r="27" spans="2:5" x14ac:dyDescent="0.25">
      <c r="B27" s="50" t="s">
        <v>2612</v>
      </c>
      <c r="C27" s="41"/>
      <c r="D27" s="84">
        <v>32</v>
      </c>
      <c r="E27" s="67">
        <f>'All Entities'!E2449</f>
        <v>3521737.080000001</v>
      </c>
    </row>
    <row r="28" spans="2:5" x14ac:dyDescent="0.25">
      <c r="B28" s="50" t="s">
        <v>3095</v>
      </c>
      <c r="C28" s="41"/>
      <c r="D28" s="84">
        <v>14</v>
      </c>
      <c r="E28" s="54">
        <f>'All Entities'!E156</f>
        <v>1646468.96</v>
      </c>
    </row>
    <row r="29" spans="2:5" x14ac:dyDescent="0.25">
      <c r="B29" s="50" t="s">
        <v>3096</v>
      </c>
      <c r="C29" s="41"/>
      <c r="D29" s="84">
        <v>116</v>
      </c>
      <c r="E29" s="54">
        <f>'All Entities'!E2264</f>
        <v>4061649.8900000015</v>
      </c>
    </row>
    <row r="30" spans="2:5" x14ac:dyDescent="0.25">
      <c r="B30" s="50" t="s">
        <v>3097</v>
      </c>
      <c r="C30" s="41"/>
      <c r="D30" s="84">
        <v>33</v>
      </c>
      <c r="E30" s="54">
        <f>'All Entities'!E2530</f>
        <v>1333131.7300000004</v>
      </c>
    </row>
    <row r="31" spans="2:5" x14ac:dyDescent="0.25">
      <c r="B31" s="50" t="s">
        <v>3098</v>
      </c>
      <c r="C31" s="41"/>
      <c r="D31" s="84">
        <v>109</v>
      </c>
      <c r="E31" s="54">
        <f>'All Entities'!E359</f>
        <v>4219096.2800000012</v>
      </c>
    </row>
    <row r="32" spans="2:5" x14ac:dyDescent="0.25">
      <c r="B32" s="50" t="s">
        <v>3099</v>
      </c>
      <c r="C32" s="41"/>
      <c r="D32" s="84">
        <v>73</v>
      </c>
      <c r="E32" s="54">
        <f>'All Entities'!E112</f>
        <v>1381451.0999999994</v>
      </c>
    </row>
    <row r="33" spans="2:5" x14ac:dyDescent="0.25">
      <c r="B33" s="50" t="s">
        <v>3100</v>
      </c>
      <c r="C33" s="41"/>
      <c r="D33" s="84">
        <v>33</v>
      </c>
      <c r="E33" s="54">
        <f>'All Entities'!E2337</f>
        <v>1670348.82</v>
      </c>
    </row>
    <row r="34" spans="2:5" x14ac:dyDescent="0.25">
      <c r="B34" s="50" t="s">
        <v>3101</v>
      </c>
      <c r="C34" s="41"/>
      <c r="D34" s="84">
        <v>1263</v>
      </c>
      <c r="E34" s="54">
        <f>'All Entities'!E2065</f>
        <v>205362728.15000024</v>
      </c>
    </row>
    <row r="35" spans="2:5" x14ac:dyDescent="0.25">
      <c r="B35" s="50" t="s">
        <v>3102</v>
      </c>
      <c r="C35" s="41"/>
      <c r="D35" s="84">
        <v>27</v>
      </c>
      <c r="E35" s="54">
        <f>'All Entities'!E431</f>
        <v>252499.94999999998</v>
      </c>
    </row>
    <row r="36" spans="2:5" x14ac:dyDescent="0.25">
      <c r="B36" s="50"/>
      <c r="C36" s="41"/>
      <c r="D36" s="84"/>
      <c r="E36" s="54"/>
    </row>
    <row r="37" spans="2:5" x14ac:dyDescent="0.25">
      <c r="B37" s="68" t="s">
        <v>2766</v>
      </c>
      <c r="C37" s="69"/>
      <c r="D37" s="85">
        <f>SUM(D27:D36)</f>
        <v>1700</v>
      </c>
      <c r="E37" s="86">
        <f>SUM(E27:E36)</f>
        <v>223449111.96000025</v>
      </c>
    </row>
    <row r="38" spans="2:5" x14ac:dyDescent="0.25">
      <c r="E38" s="59"/>
    </row>
    <row r="39" spans="2:5" x14ac:dyDescent="0.25">
      <c r="E39" s="59"/>
    </row>
  </sheetData>
  <mergeCells count="7">
    <mergeCell ref="B23:E23"/>
    <mergeCell ref="B1:E1"/>
    <mergeCell ref="B2:E2"/>
    <mergeCell ref="B3:E3"/>
    <mergeCell ref="B20:E20"/>
    <mergeCell ref="B21:E21"/>
    <mergeCell ref="B22:E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S7401"/>
  <sheetViews>
    <sheetView tabSelected="1" zoomScale="90" zoomScaleNormal="90" zoomScaleSheetLayoutView="84" workbookViewId="0">
      <pane ySplit="2" topLeftCell="A3" activePane="bottomLeft" state="frozen"/>
      <selection pane="bottomLeft" activeCell="C2527" sqref="C2527"/>
    </sheetView>
  </sheetViews>
  <sheetFormatPr defaultRowHeight="13.2" outlineLevelRow="2" x14ac:dyDescent="0.25"/>
  <cols>
    <col min="1" max="1" width="17" style="19" bestFit="1" customWidth="1"/>
    <col min="2" max="2" width="52.33203125" style="19" customWidth="1"/>
    <col min="3" max="3" width="19.44140625" style="19" customWidth="1"/>
    <col min="4" max="4" width="53.44140625" style="19" customWidth="1"/>
    <col min="5" max="5" width="16.77734375" style="78" bestFit="1" customWidth="1"/>
    <col min="6" max="6" width="15.5546875" style="19" customWidth="1"/>
    <col min="7" max="7" width="14.88671875" style="19" customWidth="1"/>
    <col min="8" max="16384" width="8.88671875" style="19"/>
  </cols>
  <sheetData>
    <row r="1" spans="1:7" x14ac:dyDescent="0.25">
      <c r="A1" s="70" t="s">
        <v>0</v>
      </c>
      <c r="B1" s="70"/>
      <c r="C1" s="70"/>
      <c r="D1" s="70"/>
      <c r="E1" s="75"/>
      <c r="F1" s="70"/>
      <c r="G1" s="70"/>
    </row>
    <row r="2" spans="1:7" s="25" customFormat="1" ht="31.2" x14ac:dyDescent="0.25">
      <c r="A2" s="79" t="s">
        <v>7</v>
      </c>
      <c r="B2" s="79" t="s">
        <v>8</v>
      </c>
      <c r="C2" s="79" t="s">
        <v>9</v>
      </c>
      <c r="D2" s="79" t="s">
        <v>10</v>
      </c>
      <c r="E2" s="76" t="s">
        <v>3021</v>
      </c>
      <c r="F2" s="71" t="s">
        <v>3079</v>
      </c>
      <c r="G2" s="71" t="s">
        <v>3080</v>
      </c>
    </row>
    <row r="3" spans="1:7" ht="15.6" outlineLevel="2" x14ac:dyDescent="0.25">
      <c r="A3" s="80" t="s">
        <v>11</v>
      </c>
      <c r="B3" s="80" t="s">
        <v>12</v>
      </c>
      <c r="C3" s="80" t="s">
        <v>13</v>
      </c>
      <c r="D3" s="80" t="s">
        <v>14</v>
      </c>
      <c r="E3" s="77">
        <v>431.88</v>
      </c>
      <c r="F3" s="70"/>
      <c r="G3" s="70"/>
    </row>
    <row r="4" spans="1:7" ht="15.6" outlineLevel="2" x14ac:dyDescent="0.25">
      <c r="A4" s="80" t="s">
        <v>11</v>
      </c>
      <c r="B4" s="80" t="s">
        <v>15</v>
      </c>
      <c r="C4" s="80"/>
      <c r="D4" s="80" t="s">
        <v>14</v>
      </c>
      <c r="E4" s="77">
        <v>267</v>
      </c>
      <c r="F4" s="70"/>
      <c r="G4" s="70"/>
    </row>
    <row r="5" spans="1:7" ht="15.6" outlineLevel="2" x14ac:dyDescent="0.25">
      <c r="A5" s="80" t="s">
        <v>11</v>
      </c>
      <c r="B5" s="80" t="s">
        <v>16</v>
      </c>
      <c r="C5" s="80" t="s">
        <v>17</v>
      </c>
      <c r="D5" s="80" t="s">
        <v>18</v>
      </c>
      <c r="E5" s="77">
        <v>617.9</v>
      </c>
      <c r="F5" s="70"/>
      <c r="G5" s="70"/>
    </row>
    <row r="6" spans="1:7" ht="15.6" outlineLevel="2" x14ac:dyDescent="0.25">
      <c r="A6" s="80" t="s">
        <v>11</v>
      </c>
      <c r="B6" s="80" t="s">
        <v>19</v>
      </c>
      <c r="C6" s="80" t="s">
        <v>20</v>
      </c>
      <c r="D6" s="80" t="s">
        <v>21</v>
      </c>
      <c r="E6" s="77">
        <v>2810</v>
      </c>
      <c r="F6" s="70"/>
      <c r="G6" s="70"/>
    </row>
    <row r="7" spans="1:7" ht="15.6" outlineLevel="2" x14ac:dyDescent="0.25">
      <c r="A7" s="80" t="s">
        <v>11</v>
      </c>
      <c r="B7" s="80" t="s">
        <v>22</v>
      </c>
      <c r="C7" s="80"/>
      <c r="D7" s="80" t="s">
        <v>23</v>
      </c>
      <c r="E7" s="77">
        <v>7466.76</v>
      </c>
      <c r="F7" s="70"/>
      <c r="G7" s="70"/>
    </row>
    <row r="8" spans="1:7" ht="15.6" outlineLevel="2" x14ac:dyDescent="0.25">
      <c r="A8" s="80" t="s">
        <v>11</v>
      </c>
      <c r="B8" s="80" t="s">
        <v>24</v>
      </c>
      <c r="C8" s="80"/>
      <c r="D8" s="80" t="s">
        <v>25</v>
      </c>
      <c r="E8" s="77">
        <v>382</v>
      </c>
      <c r="F8" s="70"/>
      <c r="G8" s="70"/>
    </row>
    <row r="9" spans="1:7" ht="15.6" outlineLevel="2" x14ac:dyDescent="0.25">
      <c r="A9" s="80" t="s">
        <v>11</v>
      </c>
      <c r="B9" s="80" t="s">
        <v>26</v>
      </c>
      <c r="C9" s="80" t="s">
        <v>27</v>
      </c>
      <c r="D9" s="80" t="s">
        <v>14</v>
      </c>
      <c r="E9" s="77">
        <v>95.5</v>
      </c>
      <c r="F9" s="70"/>
      <c r="G9" s="70"/>
    </row>
    <row r="10" spans="1:7" ht="15.6" outlineLevel="2" x14ac:dyDescent="0.25">
      <c r="A10" s="80" t="s">
        <v>11</v>
      </c>
      <c r="B10" s="80"/>
      <c r="C10" s="80"/>
      <c r="D10" s="80" t="s">
        <v>14</v>
      </c>
      <c r="E10" s="77">
        <v>0.23</v>
      </c>
      <c r="F10" s="70"/>
      <c r="G10" s="70"/>
    </row>
    <row r="11" spans="1:7" ht="15.6" outlineLevel="2" x14ac:dyDescent="0.25">
      <c r="A11" s="80" t="s">
        <v>11</v>
      </c>
      <c r="B11" s="80" t="s">
        <v>28</v>
      </c>
      <c r="C11" s="80" t="s">
        <v>29</v>
      </c>
      <c r="D11" s="80" t="s">
        <v>30</v>
      </c>
      <c r="E11" s="77">
        <v>280</v>
      </c>
      <c r="F11" s="70"/>
      <c r="G11" s="70"/>
    </row>
    <row r="12" spans="1:7" ht="15.6" outlineLevel="2" x14ac:dyDescent="0.25">
      <c r="A12" s="80" t="s">
        <v>11</v>
      </c>
      <c r="B12" s="80" t="s">
        <v>31</v>
      </c>
      <c r="C12" s="80" t="s">
        <v>32</v>
      </c>
      <c r="D12" s="80" t="s">
        <v>14</v>
      </c>
      <c r="E12" s="77">
        <v>400</v>
      </c>
      <c r="F12" s="70"/>
      <c r="G12" s="70"/>
    </row>
    <row r="13" spans="1:7" ht="15.6" outlineLevel="2" x14ac:dyDescent="0.25">
      <c r="A13" s="80" t="s">
        <v>11</v>
      </c>
      <c r="B13" s="80" t="s">
        <v>33</v>
      </c>
      <c r="C13" s="80"/>
      <c r="D13" s="80" t="s">
        <v>21</v>
      </c>
      <c r="E13" s="77">
        <v>96</v>
      </c>
      <c r="F13" s="70"/>
      <c r="G13" s="70"/>
    </row>
    <row r="14" spans="1:7" ht="15.6" outlineLevel="2" x14ac:dyDescent="0.25">
      <c r="A14" s="80" t="s">
        <v>11</v>
      </c>
      <c r="B14" s="80" t="s">
        <v>34</v>
      </c>
      <c r="C14" s="80" t="s">
        <v>35</v>
      </c>
      <c r="D14" s="80" t="s">
        <v>36</v>
      </c>
      <c r="E14" s="77">
        <v>327.3</v>
      </c>
      <c r="F14" s="70"/>
      <c r="G14" s="70"/>
    </row>
    <row r="15" spans="1:7" ht="15.6" outlineLevel="2" x14ac:dyDescent="0.25">
      <c r="A15" s="80" t="s">
        <v>11</v>
      </c>
      <c r="B15" s="80" t="s">
        <v>37</v>
      </c>
      <c r="C15" s="80" t="s">
        <v>38</v>
      </c>
      <c r="D15" s="80" t="s">
        <v>39</v>
      </c>
      <c r="E15" s="77">
        <v>174780.04</v>
      </c>
      <c r="F15" s="70"/>
      <c r="G15" s="70"/>
    </row>
    <row r="16" spans="1:7" ht="15.6" outlineLevel="2" x14ac:dyDescent="0.25">
      <c r="A16" s="80" t="s">
        <v>11</v>
      </c>
      <c r="B16" s="80"/>
      <c r="C16" s="80" t="s">
        <v>40</v>
      </c>
      <c r="D16" s="80" t="s">
        <v>39</v>
      </c>
      <c r="E16" s="77">
        <v>873900.6</v>
      </c>
      <c r="F16" s="70"/>
      <c r="G16" s="70"/>
    </row>
    <row r="17" spans="1:7" ht="15.6" outlineLevel="2" x14ac:dyDescent="0.25">
      <c r="A17" s="80" t="s">
        <v>11</v>
      </c>
      <c r="B17" s="80" t="s">
        <v>41</v>
      </c>
      <c r="C17" s="80" t="s">
        <v>42</v>
      </c>
      <c r="D17" s="80" t="s">
        <v>43</v>
      </c>
      <c r="E17" s="77">
        <v>284.5</v>
      </c>
      <c r="F17" s="70"/>
      <c r="G17" s="70"/>
    </row>
    <row r="18" spans="1:7" ht="15.6" outlineLevel="2" x14ac:dyDescent="0.25">
      <c r="A18" s="80" t="s">
        <v>11</v>
      </c>
      <c r="B18" s="80"/>
      <c r="C18" s="80" t="s">
        <v>44</v>
      </c>
      <c r="D18" s="80" t="s">
        <v>43</v>
      </c>
      <c r="E18" s="77">
        <v>5.83</v>
      </c>
      <c r="F18" s="70"/>
      <c r="G18" s="70"/>
    </row>
    <row r="19" spans="1:7" ht="15.6" outlineLevel="2" x14ac:dyDescent="0.25">
      <c r="A19" s="80" t="s">
        <v>11</v>
      </c>
      <c r="B19" s="80" t="s">
        <v>45</v>
      </c>
      <c r="C19" s="80" t="s">
        <v>46</v>
      </c>
      <c r="D19" s="80" t="s">
        <v>47</v>
      </c>
      <c r="E19" s="77">
        <v>9589.64</v>
      </c>
      <c r="F19" s="70"/>
      <c r="G19" s="70"/>
    </row>
    <row r="20" spans="1:7" ht="15.6" outlineLevel="2" x14ac:dyDescent="0.25">
      <c r="A20" s="80" t="s">
        <v>11</v>
      </c>
      <c r="B20" s="80"/>
      <c r="C20" s="80" t="s">
        <v>48</v>
      </c>
      <c r="D20" s="80" t="s">
        <v>47</v>
      </c>
      <c r="E20" s="77">
        <v>300</v>
      </c>
      <c r="F20" s="70"/>
      <c r="G20" s="70"/>
    </row>
    <row r="21" spans="1:7" ht="15.6" outlineLevel="2" x14ac:dyDescent="0.25">
      <c r="A21" s="80" t="s">
        <v>11</v>
      </c>
      <c r="B21" s="80"/>
      <c r="C21" s="80" t="s">
        <v>49</v>
      </c>
      <c r="D21" s="80" t="s">
        <v>47</v>
      </c>
      <c r="E21" s="77">
        <v>3885</v>
      </c>
      <c r="F21" s="70"/>
      <c r="G21" s="70"/>
    </row>
    <row r="22" spans="1:7" ht="15.6" outlineLevel="2" x14ac:dyDescent="0.25">
      <c r="A22" s="80" t="s">
        <v>11</v>
      </c>
      <c r="B22" s="80"/>
      <c r="C22" s="80" t="s">
        <v>50</v>
      </c>
      <c r="D22" s="80" t="s">
        <v>47</v>
      </c>
      <c r="E22" s="77">
        <v>350</v>
      </c>
      <c r="F22" s="70"/>
      <c r="G22" s="70"/>
    </row>
    <row r="23" spans="1:7" ht="15.6" outlineLevel="2" x14ac:dyDescent="0.25">
      <c r="A23" s="80" t="s">
        <v>11</v>
      </c>
      <c r="B23" s="80"/>
      <c r="C23" s="80"/>
      <c r="D23" s="80" t="s">
        <v>47</v>
      </c>
      <c r="E23" s="77">
        <v>157.36000000000001</v>
      </c>
      <c r="F23" s="70"/>
      <c r="G23" s="70"/>
    </row>
    <row r="24" spans="1:7" ht="15.6" outlineLevel="2" x14ac:dyDescent="0.25">
      <c r="A24" s="80" t="s">
        <v>11</v>
      </c>
      <c r="B24" s="80" t="s">
        <v>51</v>
      </c>
      <c r="C24" s="80"/>
      <c r="D24" s="80" t="s">
        <v>52</v>
      </c>
      <c r="E24" s="77">
        <v>503.62</v>
      </c>
      <c r="F24" s="70"/>
      <c r="G24" s="70"/>
    </row>
    <row r="25" spans="1:7" ht="15.6" outlineLevel="2" x14ac:dyDescent="0.25">
      <c r="A25" s="80" t="s">
        <v>11</v>
      </c>
      <c r="B25" s="80" t="s">
        <v>53</v>
      </c>
      <c r="C25" s="80" t="s">
        <v>54</v>
      </c>
      <c r="D25" s="80" t="s">
        <v>14</v>
      </c>
      <c r="E25" s="77">
        <v>11215.16</v>
      </c>
      <c r="F25" s="70"/>
      <c r="G25" s="70"/>
    </row>
    <row r="26" spans="1:7" ht="15.6" outlineLevel="2" x14ac:dyDescent="0.25">
      <c r="A26" s="80" t="s">
        <v>11</v>
      </c>
      <c r="B26" s="80"/>
      <c r="C26" s="80"/>
      <c r="D26" s="80" t="s">
        <v>14</v>
      </c>
      <c r="E26" s="77">
        <v>3204.2400000000002</v>
      </c>
      <c r="F26" s="70"/>
      <c r="G26" s="70"/>
    </row>
    <row r="27" spans="1:7" ht="15.6" outlineLevel="2" x14ac:dyDescent="0.25">
      <c r="A27" s="80" t="s">
        <v>11</v>
      </c>
      <c r="B27" s="80" t="s">
        <v>57</v>
      </c>
      <c r="C27" s="80"/>
      <c r="D27" s="80" t="s">
        <v>58</v>
      </c>
      <c r="E27" s="77">
        <v>60</v>
      </c>
      <c r="F27" s="70"/>
      <c r="G27" s="70"/>
    </row>
    <row r="28" spans="1:7" ht="15.6" outlineLevel="2" x14ac:dyDescent="0.25">
      <c r="A28" s="80" t="s">
        <v>11</v>
      </c>
      <c r="B28" s="80" t="s">
        <v>59</v>
      </c>
      <c r="C28" s="80" t="s">
        <v>60</v>
      </c>
      <c r="D28" s="80" t="s">
        <v>14</v>
      </c>
      <c r="E28" s="77">
        <v>170</v>
      </c>
      <c r="F28" s="70"/>
      <c r="G28" s="70"/>
    </row>
    <row r="29" spans="1:7" ht="15.6" outlineLevel="2" x14ac:dyDescent="0.25">
      <c r="A29" s="80" t="s">
        <v>11</v>
      </c>
      <c r="B29" s="80" t="s">
        <v>61</v>
      </c>
      <c r="C29" s="80" t="s">
        <v>62</v>
      </c>
      <c r="D29" s="80" t="s">
        <v>63</v>
      </c>
      <c r="E29" s="77">
        <v>46250.1</v>
      </c>
      <c r="F29" s="70"/>
      <c r="G29" s="70"/>
    </row>
    <row r="30" spans="1:7" ht="15.6" outlineLevel="2" x14ac:dyDescent="0.25">
      <c r="A30" s="80" t="s">
        <v>11</v>
      </c>
      <c r="B30" s="80" t="s">
        <v>64</v>
      </c>
      <c r="C30" s="80" t="s">
        <v>65</v>
      </c>
      <c r="D30" s="80" t="s">
        <v>14</v>
      </c>
      <c r="E30" s="77">
        <v>3540.39</v>
      </c>
      <c r="F30" s="70"/>
      <c r="G30" s="70"/>
    </row>
    <row r="31" spans="1:7" ht="15.6" outlineLevel="2" x14ac:dyDescent="0.25">
      <c r="A31" s="80" t="s">
        <v>11</v>
      </c>
      <c r="B31" s="80"/>
      <c r="C31" s="80" t="s">
        <v>66</v>
      </c>
      <c r="D31" s="80" t="s">
        <v>67</v>
      </c>
      <c r="E31" s="77">
        <v>1041.26</v>
      </c>
      <c r="F31" s="70"/>
      <c r="G31" s="70"/>
    </row>
    <row r="32" spans="1:7" ht="15.6" outlineLevel="2" x14ac:dyDescent="0.25">
      <c r="A32" s="80" t="s">
        <v>11</v>
      </c>
      <c r="B32" s="80" t="s">
        <v>68</v>
      </c>
      <c r="C32" s="80" t="s">
        <v>69</v>
      </c>
      <c r="D32" s="80" t="s">
        <v>70</v>
      </c>
      <c r="E32" s="77">
        <v>12847.01</v>
      </c>
      <c r="F32" s="70"/>
      <c r="G32" s="70"/>
    </row>
    <row r="33" spans="1:71" ht="15.6" outlineLevel="2" x14ac:dyDescent="0.25">
      <c r="A33" s="80" t="s">
        <v>11</v>
      </c>
      <c r="B33" s="80"/>
      <c r="C33" s="80"/>
      <c r="D33" s="80" t="s">
        <v>70</v>
      </c>
      <c r="E33" s="77">
        <v>0</v>
      </c>
      <c r="F33" s="70"/>
      <c r="G33" s="70"/>
    </row>
    <row r="34" spans="1:71" ht="15.6" outlineLevel="2" x14ac:dyDescent="0.25">
      <c r="A34" s="80" t="s">
        <v>11</v>
      </c>
      <c r="B34" s="80" t="s">
        <v>71</v>
      </c>
      <c r="C34" s="80" t="s">
        <v>72</v>
      </c>
      <c r="D34" s="80" t="s">
        <v>25</v>
      </c>
      <c r="E34" s="77">
        <v>319.45999999999998</v>
      </c>
      <c r="F34" s="70"/>
      <c r="G34" s="70"/>
    </row>
    <row r="35" spans="1:71" ht="15.6" outlineLevel="2" x14ac:dyDescent="0.25">
      <c r="A35" s="80" t="s">
        <v>11</v>
      </c>
      <c r="B35" s="80"/>
      <c r="C35" s="80"/>
      <c r="D35" s="80" t="s">
        <v>25</v>
      </c>
      <c r="E35" s="77">
        <v>20.82</v>
      </c>
      <c r="F35" s="70"/>
      <c r="G35" s="70"/>
    </row>
    <row r="36" spans="1:71" ht="15.6" outlineLevel="2" x14ac:dyDescent="0.25">
      <c r="A36" s="80" t="s">
        <v>11</v>
      </c>
      <c r="B36" s="80" t="s">
        <v>73</v>
      </c>
      <c r="C36" s="80" t="s">
        <v>74</v>
      </c>
      <c r="D36" s="80" t="s">
        <v>75</v>
      </c>
      <c r="E36" s="77">
        <v>766.54</v>
      </c>
      <c r="F36" s="70"/>
      <c r="G36" s="70"/>
    </row>
    <row r="37" spans="1:71" ht="15.6" outlineLevel="2" x14ac:dyDescent="0.25">
      <c r="A37" s="80" t="s">
        <v>11</v>
      </c>
      <c r="B37" s="80"/>
      <c r="C37" s="80"/>
      <c r="D37" s="80" t="s">
        <v>76</v>
      </c>
      <c r="E37" s="77">
        <v>20.41</v>
      </c>
      <c r="F37" s="70"/>
      <c r="G37" s="70"/>
    </row>
    <row r="38" spans="1:71" ht="15.6" outlineLevel="2" x14ac:dyDescent="0.25">
      <c r="A38" s="80" t="s">
        <v>11</v>
      </c>
      <c r="B38" s="80" t="s">
        <v>77</v>
      </c>
      <c r="C38" s="80" t="s">
        <v>78</v>
      </c>
      <c r="D38" s="80" t="s">
        <v>76</v>
      </c>
      <c r="E38" s="77">
        <v>11.88</v>
      </c>
      <c r="F38" s="70"/>
      <c r="G38" s="70"/>
    </row>
    <row r="39" spans="1:71" ht="15.6" outlineLevel="2" x14ac:dyDescent="0.25">
      <c r="A39" s="80" t="s">
        <v>11</v>
      </c>
      <c r="B39" s="80" t="s">
        <v>79</v>
      </c>
      <c r="C39" s="80"/>
      <c r="D39" s="80" t="s">
        <v>80</v>
      </c>
      <c r="E39" s="77">
        <v>25.62</v>
      </c>
      <c r="F39" s="70"/>
      <c r="G39" s="70"/>
    </row>
    <row r="40" spans="1:71" ht="15.6" outlineLevel="2" x14ac:dyDescent="0.25">
      <c r="A40" s="80" t="s">
        <v>2733</v>
      </c>
      <c r="B40" s="80" t="s">
        <v>83</v>
      </c>
      <c r="C40" s="80" t="s">
        <v>84</v>
      </c>
      <c r="D40" s="80" t="s">
        <v>67</v>
      </c>
      <c r="E40" s="77">
        <v>95</v>
      </c>
      <c r="F40" s="70"/>
      <c r="G40" s="70"/>
    </row>
    <row r="41" spans="1:71" ht="15.6" outlineLevel="2" x14ac:dyDescent="0.25">
      <c r="A41" s="80" t="s">
        <v>11</v>
      </c>
      <c r="B41" s="80" t="s">
        <v>85</v>
      </c>
      <c r="C41" s="80" t="s">
        <v>86</v>
      </c>
      <c r="D41" s="80" t="s">
        <v>76</v>
      </c>
      <c r="E41" s="77">
        <v>460.23</v>
      </c>
      <c r="F41" s="70"/>
      <c r="G41" s="70"/>
    </row>
    <row r="42" spans="1:71" ht="15.6" outlineLevel="2" x14ac:dyDescent="0.25">
      <c r="A42" s="80" t="s">
        <v>11</v>
      </c>
      <c r="B42" s="80"/>
      <c r="C42" s="80" t="s">
        <v>87</v>
      </c>
      <c r="D42" s="80" t="s">
        <v>76</v>
      </c>
      <c r="E42" s="77">
        <v>85.03</v>
      </c>
      <c r="F42" s="70"/>
      <c r="G42" s="70"/>
    </row>
    <row r="43" spans="1:71" ht="15.6" outlineLevel="2" x14ac:dyDescent="0.25">
      <c r="A43" s="80" t="s">
        <v>11</v>
      </c>
      <c r="B43" s="80"/>
      <c r="C43" s="80" t="s">
        <v>88</v>
      </c>
      <c r="D43" s="80" t="s">
        <v>76</v>
      </c>
      <c r="E43" s="77">
        <v>30.61</v>
      </c>
      <c r="F43" s="70"/>
      <c r="G43" s="70"/>
    </row>
    <row r="44" spans="1:71" s="20" customFormat="1" ht="15.6" outlineLevel="2" x14ac:dyDescent="0.25">
      <c r="A44" s="80" t="s">
        <v>11</v>
      </c>
      <c r="B44" s="80" t="s">
        <v>89</v>
      </c>
      <c r="C44" s="80" t="s">
        <v>90</v>
      </c>
      <c r="D44" s="80" t="s">
        <v>43</v>
      </c>
      <c r="E44" s="77">
        <v>214.76</v>
      </c>
      <c r="F44" s="70"/>
      <c r="G44" s="7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</row>
    <row r="45" spans="1:71" ht="15.6" outlineLevel="2" x14ac:dyDescent="0.25">
      <c r="A45" s="80" t="s">
        <v>11</v>
      </c>
      <c r="B45" s="80"/>
      <c r="C45" s="80" t="s">
        <v>91</v>
      </c>
      <c r="D45" s="80" t="s">
        <v>43</v>
      </c>
      <c r="E45" s="77">
        <v>150.5</v>
      </c>
      <c r="F45" s="70"/>
      <c r="G45" s="70"/>
    </row>
    <row r="46" spans="1:71" ht="15.6" outlineLevel="2" x14ac:dyDescent="0.25">
      <c r="A46" s="80" t="s">
        <v>11</v>
      </c>
      <c r="B46" s="80"/>
      <c r="C46" s="80" t="s">
        <v>92</v>
      </c>
      <c r="D46" s="80" t="s">
        <v>43</v>
      </c>
      <c r="E46" s="77">
        <v>62.92</v>
      </c>
      <c r="F46" s="70"/>
      <c r="G46" s="70"/>
    </row>
    <row r="47" spans="1:71" ht="15.6" outlineLevel="2" x14ac:dyDescent="0.25">
      <c r="A47" s="80" t="s">
        <v>11</v>
      </c>
      <c r="B47" s="80"/>
      <c r="C47" s="80"/>
      <c r="D47" s="80" t="s">
        <v>43</v>
      </c>
      <c r="E47" s="77">
        <v>-0.01</v>
      </c>
      <c r="F47" s="70"/>
      <c r="G47" s="70"/>
    </row>
    <row r="48" spans="1:71" ht="15.6" outlineLevel="2" x14ac:dyDescent="0.25">
      <c r="A48" s="80" t="s">
        <v>11</v>
      </c>
      <c r="B48" s="80" t="s">
        <v>93</v>
      </c>
      <c r="C48" s="80" t="s">
        <v>94</v>
      </c>
      <c r="D48" s="80" t="s">
        <v>95</v>
      </c>
      <c r="E48" s="77">
        <v>1695</v>
      </c>
      <c r="F48" s="70"/>
      <c r="G48" s="70"/>
    </row>
    <row r="49" spans="1:69" ht="15.6" outlineLevel="2" x14ac:dyDescent="0.25">
      <c r="A49" s="80" t="s">
        <v>11</v>
      </c>
      <c r="B49" s="80" t="s">
        <v>96</v>
      </c>
      <c r="C49" s="80" t="s">
        <v>97</v>
      </c>
      <c r="D49" s="80" t="s">
        <v>98</v>
      </c>
      <c r="E49" s="77">
        <v>435.23</v>
      </c>
      <c r="F49" s="70"/>
      <c r="G49" s="70"/>
    </row>
    <row r="50" spans="1:69" ht="15.6" outlineLevel="2" x14ac:dyDescent="0.25">
      <c r="A50" s="80" t="s">
        <v>11</v>
      </c>
      <c r="B50" s="80"/>
      <c r="C50" s="80" t="s">
        <v>99</v>
      </c>
      <c r="D50" s="80" t="s">
        <v>98</v>
      </c>
      <c r="E50" s="77">
        <v>1740.92</v>
      </c>
      <c r="F50" s="70"/>
      <c r="G50" s="70"/>
    </row>
    <row r="51" spans="1:69" ht="15.6" outlineLevel="2" x14ac:dyDescent="0.25">
      <c r="A51" s="80" t="s">
        <v>11</v>
      </c>
      <c r="B51" s="80" t="s">
        <v>100</v>
      </c>
      <c r="C51" s="80" t="s">
        <v>101</v>
      </c>
      <c r="D51" s="80" t="s">
        <v>14</v>
      </c>
      <c r="E51" s="77">
        <v>8743.3700000000008</v>
      </c>
      <c r="F51" s="70"/>
      <c r="G51" s="70"/>
    </row>
    <row r="52" spans="1:69" ht="15.6" outlineLevel="2" x14ac:dyDescent="0.25">
      <c r="A52" s="80" t="s">
        <v>11</v>
      </c>
      <c r="B52" s="80"/>
      <c r="C52" s="80"/>
      <c r="D52" s="80" t="s">
        <v>14</v>
      </c>
      <c r="E52" s="77">
        <v>46.25</v>
      </c>
      <c r="F52" s="70"/>
      <c r="G52" s="70"/>
    </row>
    <row r="53" spans="1:69" s="20" customFormat="1" ht="15.6" outlineLevel="2" x14ac:dyDescent="0.25">
      <c r="A53" s="80" t="s">
        <v>11</v>
      </c>
      <c r="B53" s="80" t="s">
        <v>102</v>
      </c>
      <c r="C53" s="80" t="s">
        <v>103</v>
      </c>
      <c r="D53" s="80" t="s">
        <v>104</v>
      </c>
      <c r="E53" s="77">
        <v>6247.9800000000005</v>
      </c>
      <c r="F53" s="70"/>
      <c r="G53" s="7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</row>
    <row r="54" spans="1:69" ht="15.6" outlineLevel="2" x14ac:dyDescent="0.25">
      <c r="A54" s="80" t="s">
        <v>11</v>
      </c>
      <c r="B54" s="80" t="s">
        <v>105</v>
      </c>
      <c r="C54" s="80" t="s">
        <v>106</v>
      </c>
      <c r="D54" s="80" t="s">
        <v>107</v>
      </c>
      <c r="E54" s="77">
        <v>1750</v>
      </c>
      <c r="F54" s="70"/>
      <c r="G54" s="70"/>
    </row>
    <row r="55" spans="1:69" ht="15.6" outlineLevel="2" x14ac:dyDescent="0.25">
      <c r="A55" s="80" t="s">
        <v>11</v>
      </c>
      <c r="B55" s="80" t="s">
        <v>108</v>
      </c>
      <c r="C55" s="80" t="s">
        <v>109</v>
      </c>
      <c r="D55" s="80" t="s">
        <v>14</v>
      </c>
      <c r="E55" s="77">
        <v>129.17000000000002</v>
      </c>
      <c r="F55" s="70"/>
      <c r="G55" s="70"/>
    </row>
    <row r="56" spans="1:69" ht="15.6" outlineLevel="2" x14ac:dyDescent="0.25">
      <c r="A56" s="80" t="s">
        <v>11</v>
      </c>
      <c r="B56" s="80"/>
      <c r="C56" s="80"/>
      <c r="D56" s="80" t="s">
        <v>14</v>
      </c>
      <c r="E56" s="77">
        <v>0.32</v>
      </c>
      <c r="F56" s="70"/>
      <c r="G56" s="70"/>
    </row>
    <row r="57" spans="1:69" ht="15.6" outlineLevel="2" x14ac:dyDescent="0.25">
      <c r="A57" s="80" t="s">
        <v>11</v>
      </c>
      <c r="B57" s="80" t="s">
        <v>110</v>
      </c>
      <c r="C57" s="80" t="s">
        <v>111</v>
      </c>
      <c r="D57" s="80" t="s">
        <v>63</v>
      </c>
      <c r="E57" s="77">
        <v>507.98</v>
      </c>
      <c r="F57" s="70"/>
      <c r="G57" s="70"/>
    </row>
    <row r="58" spans="1:69" ht="15.6" outlineLevel="2" x14ac:dyDescent="0.25">
      <c r="A58" s="80" t="s">
        <v>11</v>
      </c>
      <c r="B58" s="80"/>
      <c r="C58" s="80" t="s">
        <v>112</v>
      </c>
      <c r="D58" s="80" t="s">
        <v>63</v>
      </c>
      <c r="E58" s="77">
        <v>100</v>
      </c>
      <c r="F58" s="70"/>
      <c r="G58" s="70"/>
    </row>
    <row r="59" spans="1:69" s="20" customFormat="1" ht="15.6" outlineLevel="2" x14ac:dyDescent="0.25">
      <c r="A59" s="80" t="s">
        <v>11</v>
      </c>
      <c r="B59" s="80"/>
      <c r="C59" s="80"/>
      <c r="D59" s="80" t="s">
        <v>63</v>
      </c>
      <c r="E59" s="77">
        <v>-7.98</v>
      </c>
      <c r="F59" s="70"/>
      <c r="G59" s="70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</row>
    <row r="60" spans="1:69" ht="15.6" outlineLevel="2" x14ac:dyDescent="0.25">
      <c r="A60" s="80" t="s">
        <v>11</v>
      </c>
      <c r="B60" s="80" t="s">
        <v>113</v>
      </c>
      <c r="C60" s="80" t="s">
        <v>114</v>
      </c>
      <c r="D60" s="80" t="s">
        <v>76</v>
      </c>
      <c r="E60" s="77">
        <v>51.67</v>
      </c>
      <c r="F60" s="70"/>
      <c r="G60" s="70"/>
    </row>
    <row r="61" spans="1:69" ht="15.6" outlineLevel="2" x14ac:dyDescent="0.25">
      <c r="A61" s="80" t="s">
        <v>11</v>
      </c>
      <c r="B61" s="80"/>
      <c r="C61" s="80" t="s">
        <v>115</v>
      </c>
      <c r="D61" s="80" t="s">
        <v>116</v>
      </c>
      <c r="E61" s="77">
        <v>103.33</v>
      </c>
      <c r="F61" s="70"/>
      <c r="G61" s="70"/>
    </row>
    <row r="62" spans="1:69" ht="15.6" outlineLevel="2" x14ac:dyDescent="0.25">
      <c r="A62" s="80" t="s">
        <v>11</v>
      </c>
      <c r="B62" s="80"/>
      <c r="C62" s="80" t="s">
        <v>117</v>
      </c>
      <c r="D62" s="80" t="s">
        <v>76</v>
      </c>
      <c r="E62" s="77">
        <v>51.67</v>
      </c>
      <c r="F62" s="70"/>
      <c r="G62" s="70"/>
    </row>
    <row r="63" spans="1:69" ht="15.6" outlineLevel="2" x14ac:dyDescent="0.25">
      <c r="A63" s="80" t="s">
        <v>11</v>
      </c>
      <c r="B63" s="80"/>
      <c r="C63" s="80" t="s">
        <v>118</v>
      </c>
      <c r="D63" s="80" t="s">
        <v>76</v>
      </c>
      <c r="E63" s="77">
        <v>114.3</v>
      </c>
      <c r="F63" s="70"/>
      <c r="G63" s="70"/>
    </row>
    <row r="64" spans="1:69" ht="15.6" outlineLevel="2" x14ac:dyDescent="0.25">
      <c r="A64" s="80" t="s">
        <v>11</v>
      </c>
      <c r="B64" s="80"/>
      <c r="C64" s="80" t="s">
        <v>119</v>
      </c>
      <c r="D64" s="80" t="s">
        <v>76</v>
      </c>
      <c r="E64" s="77">
        <v>30.32</v>
      </c>
      <c r="F64" s="70"/>
      <c r="G64" s="70"/>
    </row>
    <row r="65" spans="1:7" ht="15.6" outlineLevel="2" x14ac:dyDescent="0.25">
      <c r="A65" s="80" t="s">
        <v>11</v>
      </c>
      <c r="B65" s="80"/>
      <c r="C65" s="80"/>
      <c r="D65" s="80" t="s">
        <v>76</v>
      </c>
      <c r="E65" s="77">
        <v>-0.01</v>
      </c>
      <c r="F65" s="70"/>
      <c r="G65" s="70"/>
    </row>
    <row r="66" spans="1:7" ht="15.6" outlineLevel="2" x14ac:dyDescent="0.25">
      <c r="A66" s="80" t="s">
        <v>11</v>
      </c>
      <c r="B66" s="80" t="s">
        <v>120</v>
      </c>
      <c r="C66" s="80" t="s">
        <v>121</v>
      </c>
      <c r="D66" s="80" t="s">
        <v>58</v>
      </c>
      <c r="E66" s="77">
        <v>33186.550000000003</v>
      </c>
      <c r="F66" s="70"/>
      <c r="G66" s="70"/>
    </row>
    <row r="67" spans="1:7" ht="15.6" outlineLevel="2" x14ac:dyDescent="0.25">
      <c r="A67" s="80" t="s">
        <v>11</v>
      </c>
      <c r="B67" s="80"/>
      <c r="C67" s="80"/>
      <c r="D67" s="80" t="s">
        <v>122</v>
      </c>
      <c r="E67" s="77">
        <v>2374</v>
      </c>
      <c r="F67" s="70"/>
      <c r="G67" s="70"/>
    </row>
    <row r="68" spans="1:7" ht="15.6" outlineLevel="2" x14ac:dyDescent="0.25">
      <c r="A68" s="80" t="s">
        <v>11</v>
      </c>
      <c r="B68" s="80"/>
      <c r="C68" s="80"/>
      <c r="D68" s="80" t="s">
        <v>47</v>
      </c>
      <c r="E68" s="77">
        <v>697.66</v>
      </c>
      <c r="F68" s="70"/>
      <c r="G68" s="70"/>
    </row>
    <row r="69" spans="1:7" ht="15.6" outlineLevel="2" x14ac:dyDescent="0.25">
      <c r="A69" s="80" t="s">
        <v>11</v>
      </c>
      <c r="B69" s="80"/>
      <c r="C69" s="80"/>
      <c r="D69" s="80" t="s">
        <v>58</v>
      </c>
      <c r="E69" s="77">
        <v>-3071.66</v>
      </c>
      <c r="F69" s="70"/>
      <c r="G69" s="70"/>
    </row>
    <row r="70" spans="1:7" ht="15.6" outlineLevel="2" x14ac:dyDescent="0.25">
      <c r="A70" s="80" t="s">
        <v>11</v>
      </c>
      <c r="B70" s="80" t="s">
        <v>123</v>
      </c>
      <c r="C70" s="80" t="s">
        <v>124</v>
      </c>
      <c r="D70" s="80" t="s">
        <v>36</v>
      </c>
      <c r="E70" s="77">
        <v>702.74</v>
      </c>
      <c r="F70" s="70"/>
      <c r="G70" s="70"/>
    </row>
    <row r="71" spans="1:7" ht="15.6" outlineLevel="2" x14ac:dyDescent="0.25">
      <c r="A71" s="80" t="s">
        <v>11</v>
      </c>
      <c r="B71" s="80"/>
      <c r="C71" s="80" t="s">
        <v>125</v>
      </c>
      <c r="D71" s="80" t="s">
        <v>36</v>
      </c>
      <c r="E71" s="77">
        <v>447.91</v>
      </c>
      <c r="F71" s="70"/>
      <c r="G71" s="70"/>
    </row>
    <row r="72" spans="1:7" ht="15.6" outlineLevel="2" x14ac:dyDescent="0.25">
      <c r="A72" s="80" t="s">
        <v>11</v>
      </c>
      <c r="B72" s="80"/>
      <c r="C72" s="80"/>
      <c r="D72" s="80" t="s">
        <v>36</v>
      </c>
      <c r="E72" s="77">
        <v>-55.11</v>
      </c>
      <c r="F72" s="70"/>
      <c r="G72" s="70"/>
    </row>
    <row r="73" spans="1:7" ht="15.6" outlineLevel="2" x14ac:dyDescent="0.25">
      <c r="A73" s="80" t="s">
        <v>11</v>
      </c>
      <c r="B73" s="80" t="s">
        <v>126</v>
      </c>
      <c r="C73" s="80" t="s">
        <v>127</v>
      </c>
      <c r="D73" s="80" t="s">
        <v>116</v>
      </c>
      <c r="E73" s="77">
        <v>562.68000000000006</v>
      </c>
      <c r="F73" s="70"/>
      <c r="G73" s="70"/>
    </row>
    <row r="74" spans="1:7" ht="15.6" outlineLevel="2" x14ac:dyDescent="0.25">
      <c r="A74" s="80" t="s">
        <v>11</v>
      </c>
      <c r="B74" s="80"/>
      <c r="C74" s="80"/>
      <c r="D74" s="80" t="s">
        <v>116</v>
      </c>
      <c r="E74" s="77">
        <v>-0.01</v>
      </c>
      <c r="F74" s="70"/>
      <c r="G74" s="70"/>
    </row>
    <row r="75" spans="1:7" ht="15.6" outlineLevel="2" x14ac:dyDescent="0.25">
      <c r="A75" s="80" t="s">
        <v>11</v>
      </c>
      <c r="B75" s="80" t="s">
        <v>128</v>
      </c>
      <c r="C75" s="80" t="s">
        <v>129</v>
      </c>
      <c r="D75" s="80" t="s">
        <v>47</v>
      </c>
      <c r="E75" s="77">
        <v>596</v>
      </c>
      <c r="F75" s="70"/>
      <c r="G75" s="70"/>
    </row>
    <row r="76" spans="1:7" ht="15.6" outlineLevel="2" x14ac:dyDescent="0.25">
      <c r="A76" s="80" t="s">
        <v>11</v>
      </c>
      <c r="B76" s="80" t="s">
        <v>130</v>
      </c>
      <c r="C76" s="80" t="s">
        <v>131</v>
      </c>
      <c r="D76" s="80" t="s">
        <v>80</v>
      </c>
      <c r="E76" s="77">
        <v>44.22</v>
      </c>
      <c r="F76" s="70"/>
      <c r="G76" s="70"/>
    </row>
    <row r="77" spans="1:7" ht="15.6" outlineLevel="2" x14ac:dyDescent="0.25">
      <c r="A77" s="80" t="s">
        <v>11</v>
      </c>
      <c r="B77" s="80"/>
      <c r="C77" s="80"/>
      <c r="D77" s="80" t="s">
        <v>75</v>
      </c>
      <c r="E77" s="77">
        <v>561.47</v>
      </c>
      <c r="F77" s="70"/>
      <c r="G77" s="70"/>
    </row>
    <row r="78" spans="1:7" ht="15.6" outlineLevel="2" x14ac:dyDescent="0.25">
      <c r="A78" s="80" t="s">
        <v>11</v>
      </c>
      <c r="B78" s="80" t="s">
        <v>132</v>
      </c>
      <c r="C78" s="80" t="s">
        <v>133</v>
      </c>
      <c r="D78" s="80" t="s">
        <v>30</v>
      </c>
      <c r="E78" s="77">
        <v>350</v>
      </c>
      <c r="F78" s="70"/>
      <c r="G78" s="70"/>
    </row>
    <row r="79" spans="1:7" ht="15.6" outlineLevel="2" x14ac:dyDescent="0.25">
      <c r="A79" s="80" t="s">
        <v>11</v>
      </c>
      <c r="B79" s="80" t="s">
        <v>134</v>
      </c>
      <c r="C79" s="80" t="s">
        <v>135</v>
      </c>
      <c r="D79" s="80" t="s">
        <v>76</v>
      </c>
      <c r="E79" s="77">
        <v>1047.1300000000001</v>
      </c>
      <c r="F79" s="70"/>
      <c r="G79" s="70"/>
    </row>
    <row r="80" spans="1:7" ht="15.6" outlineLevel="2" x14ac:dyDescent="0.25">
      <c r="A80" s="80" t="s">
        <v>11</v>
      </c>
      <c r="B80" s="80"/>
      <c r="C80" s="80" t="s">
        <v>136</v>
      </c>
      <c r="D80" s="80" t="s">
        <v>43</v>
      </c>
      <c r="E80" s="77">
        <v>6934.57</v>
      </c>
      <c r="F80" s="70"/>
      <c r="G80" s="70"/>
    </row>
    <row r="81" spans="1:7" ht="15.6" outlineLevel="2" x14ac:dyDescent="0.25">
      <c r="A81" s="80" t="s">
        <v>11</v>
      </c>
      <c r="B81" s="80"/>
      <c r="C81" s="80" t="s">
        <v>137</v>
      </c>
      <c r="D81" s="80" t="s">
        <v>116</v>
      </c>
      <c r="E81" s="77">
        <v>3016.44</v>
      </c>
      <c r="F81" s="70"/>
      <c r="G81" s="70"/>
    </row>
    <row r="82" spans="1:7" ht="15.6" outlineLevel="2" x14ac:dyDescent="0.25">
      <c r="A82" s="80" t="s">
        <v>11</v>
      </c>
      <c r="B82" s="80"/>
      <c r="C82" s="80" t="s">
        <v>138</v>
      </c>
      <c r="D82" s="80" t="s">
        <v>76</v>
      </c>
      <c r="E82" s="77">
        <v>3226.09</v>
      </c>
      <c r="F82" s="70"/>
      <c r="G82" s="70"/>
    </row>
    <row r="83" spans="1:7" ht="15.6" outlineLevel="2" x14ac:dyDescent="0.25">
      <c r="A83" s="80" t="s">
        <v>11</v>
      </c>
      <c r="B83" s="80"/>
      <c r="C83" s="80" t="s">
        <v>139</v>
      </c>
      <c r="D83" s="80" t="s">
        <v>116</v>
      </c>
      <c r="E83" s="77">
        <v>1797.72</v>
      </c>
      <c r="F83" s="70"/>
      <c r="G83" s="70"/>
    </row>
    <row r="84" spans="1:7" ht="15.6" outlineLevel="2" x14ac:dyDescent="0.25">
      <c r="A84" s="80" t="s">
        <v>11</v>
      </c>
      <c r="B84" s="80"/>
      <c r="C84" s="80" t="s">
        <v>140</v>
      </c>
      <c r="D84" s="80" t="s">
        <v>76</v>
      </c>
      <c r="E84" s="77">
        <v>398.82</v>
      </c>
      <c r="F84" s="70"/>
      <c r="G84" s="70"/>
    </row>
    <row r="85" spans="1:7" ht="15.6" outlineLevel="2" x14ac:dyDescent="0.25">
      <c r="A85" s="80" t="s">
        <v>11</v>
      </c>
      <c r="B85" s="80"/>
      <c r="C85" s="80"/>
      <c r="D85" s="80" t="s">
        <v>76</v>
      </c>
      <c r="E85" s="77">
        <v>-0.49</v>
      </c>
      <c r="F85" s="70"/>
      <c r="G85" s="70"/>
    </row>
    <row r="86" spans="1:7" ht="15.6" outlineLevel="2" x14ac:dyDescent="0.25">
      <c r="A86" s="80" t="s">
        <v>11</v>
      </c>
      <c r="B86" s="80" t="s">
        <v>141</v>
      </c>
      <c r="C86" s="80" t="s">
        <v>142</v>
      </c>
      <c r="D86" s="80" t="s">
        <v>143</v>
      </c>
      <c r="E86" s="77">
        <v>1568.66</v>
      </c>
      <c r="F86" s="70"/>
      <c r="G86" s="70"/>
    </row>
    <row r="87" spans="1:7" ht="15.6" outlineLevel="2" x14ac:dyDescent="0.25">
      <c r="A87" s="80" t="s">
        <v>11</v>
      </c>
      <c r="B87" s="80"/>
      <c r="C87" s="80" t="s">
        <v>144</v>
      </c>
      <c r="D87" s="80" t="s">
        <v>143</v>
      </c>
      <c r="E87" s="77">
        <v>1190.1000000000001</v>
      </c>
      <c r="F87" s="70"/>
      <c r="G87" s="70"/>
    </row>
    <row r="88" spans="1:7" ht="15.6" outlineLevel="2" x14ac:dyDescent="0.25">
      <c r="A88" s="80" t="s">
        <v>11</v>
      </c>
      <c r="B88" s="80"/>
      <c r="C88" s="80"/>
      <c r="D88" s="80" t="s">
        <v>143</v>
      </c>
      <c r="E88" s="77">
        <v>83.78</v>
      </c>
      <c r="F88" s="70"/>
      <c r="G88" s="70"/>
    </row>
    <row r="89" spans="1:7" ht="15.6" outlineLevel="2" x14ac:dyDescent="0.25">
      <c r="A89" s="80" t="s">
        <v>11</v>
      </c>
      <c r="B89" s="80" t="s">
        <v>145</v>
      </c>
      <c r="C89" s="80" t="s">
        <v>146</v>
      </c>
      <c r="D89" s="80" t="s">
        <v>98</v>
      </c>
      <c r="E89" s="77">
        <v>19321.080000000002</v>
      </c>
      <c r="F89" s="70"/>
      <c r="G89" s="70"/>
    </row>
    <row r="90" spans="1:7" ht="15.6" outlineLevel="2" x14ac:dyDescent="0.25">
      <c r="A90" s="80" t="s">
        <v>11</v>
      </c>
      <c r="B90" s="80"/>
      <c r="C90" s="80" t="s">
        <v>147</v>
      </c>
      <c r="D90" s="80" t="s">
        <v>14</v>
      </c>
      <c r="E90" s="77">
        <v>64422.71</v>
      </c>
      <c r="F90" s="70"/>
      <c r="G90" s="70"/>
    </row>
    <row r="91" spans="1:7" ht="15.6" outlineLevel="2" x14ac:dyDescent="0.25">
      <c r="A91" s="80" t="s">
        <v>11</v>
      </c>
      <c r="B91" s="80"/>
      <c r="C91" s="80"/>
      <c r="D91" s="80" t="s">
        <v>14</v>
      </c>
      <c r="E91" s="77">
        <v>-94.84</v>
      </c>
      <c r="F91" s="70"/>
      <c r="G91" s="70"/>
    </row>
    <row r="92" spans="1:7" ht="15.6" outlineLevel="2" x14ac:dyDescent="0.25">
      <c r="A92" s="80" t="s">
        <v>11</v>
      </c>
      <c r="B92" s="80" t="s">
        <v>148</v>
      </c>
      <c r="C92" s="80"/>
      <c r="D92" s="80" t="s">
        <v>76</v>
      </c>
      <c r="E92" s="77">
        <v>89.59</v>
      </c>
      <c r="F92" s="70"/>
      <c r="G92" s="70"/>
    </row>
    <row r="93" spans="1:7" ht="15.6" outlineLevel="2" x14ac:dyDescent="0.25">
      <c r="A93" s="80" t="s">
        <v>11</v>
      </c>
      <c r="B93" s="80"/>
      <c r="C93" s="80"/>
      <c r="D93" s="80" t="s">
        <v>58</v>
      </c>
      <c r="E93" s="77">
        <v>28.38</v>
      </c>
      <c r="F93" s="70"/>
      <c r="G93" s="70"/>
    </row>
    <row r="94" spans="1:7" ht="15.6" outlineLevel="2" x14ac:dyDescent="0.25">
      <c r="A94" s="80" t="s">
        <v>11</v>
      </c>
      <c r="B94" s="80" t="s">
        <v>149</v>
      </c>
      <c r="C94" s="80"/>
      <c r="D94" s="80" t="s">
        <v>80</v>
      </c>
      <c r="E94" s="77">
        <v>745.73</v>
      </c>
      <c r="F94" s="70"/>
      <c r="G94" s="70"/>
    </row>
    <row r="95" spans="1:7" ht="15.6" outlineLevel="2" x14ac:dyDescent="0.25">
      <c r="A95" s="80" t="s">
        <v>11</v>
      </c>
      <c r="B95" s="80" t="s">
        <v>150</v>
      </c>
      <c r="C95" s="80" t="s">
        <v>151</v>
      </c>
      <c r="D95" s="80" t="s">
        <v>14</v>
      </c>
      <c r="E95" s="77">
        <v>321.15000000000003</v>
      </c>
      <c r="F95" s="70"/>
      <c r="G95" s="70"/>
    </row>
    <row r="96" spans="1:7" ht="15.6" outlineLevel="2" x14ac:dyDescent="0.25">
      <c r="A96" s="80" t="s">
        <v>11</v>
      </c>
      <c r="B96" s="80" t="s">
        <v>152</v>
      </c>
      <c r="C96" s="80" t="s">
        <v>153</v>
      </c>
      <c r="D96" s="80" t="s">
        <v>104</v>
      </c>
      <c r="E96" s="77">
        <v>449.47</v>
      </c>
      <c r="F96" s="70"/>
      <c r="G96" s="70"/>
    </row>
    <row r="97" spans="1:7" ht="15.6" outlineLevel="2" x14ac:dyDescent="0.25">
      <c r="A97" s="80" t="s">
        <v>11</v>
      </c>
      <c r="B97" s="80"/>
      <c r="C97" s="80" t="s">
        <v>154</v>
      </c>
      <c r="D97" s="80" t="s">
        <v>104</v>
      </c>
      <c r="E97" s="77">
        <v>26360</v>
      </c>
      <c r="F97" s="70"/>
      <c r="G97" s="70"/>
    </row>
    <row r="98" spans="1:7" ht="15.6" outlineLevel="2" x14ac:dyDescent="0.25">
      <c r="A98" s="80" t="s">
        <v>11</v>
      </c>
      <c r="B98" s="80"/>
      <c r="C98" s="80" t="s">
        <v>155</v>
      </c>
      <c r="D98" s="80" t="s">
        <v>156</v>
      </c>
      <c r="E98" s="77">
        <v>600</v>
      </c>
      <c r="F98" s="70"/>
      <c r="G98" s="70"/>
    </row>
    <row r="99" spans="1:7" ht="15.6" outlineLevel="2" x14ac:dyDescent="0.25">
      <c r="A99" s="80" t="s">
        <v>11</v>
      </c>
      <c r="B99" s="80"/>
      <c r="C99" s="80" t="s">
        <v>157</v>
      </c>
      <c r="D99" s="80" t="s">
        <v>156</v>
      </c>
      <c r="E99" s="77">
        <v>15225</v>
      </c>
      <c r="F99" s="70"/>
      <c r="G99" s="70"/>
    </row>
    <row r="100" spans="1:7" ht="15.6" outlineLevel="2" x14ac:dyDescent="0.25">
      <c r="A100" s="80" t="s">
        <v>11</v>
      </c>
      <c r="B100" s="80"/>
      <c r="C100" s="80"/>
      <c r="D100" s="80" t="s">
        <v>156</v>
      </c>
      <c r="E100" s="77">
        <v>7.15</v>
      </c>
      <c r="F100" s="70"/>
      <c r="G100" s="70"/>
    </row>
    <row r="101" spans="1:7" ht="15.6" outlineLevel="2" x14ac:dyDescent="0.25">
      <c r="A101" s="80" t="s">
        <v>11</v>
      </c>
      <c r="B101" s="80" t="s">
        <v>158</v>
      </c>
      <c r="C101" s="80"/>
      <c r="D101" s="80" t="s">
        <v>23</v>
      </c>
      <c r="E101" s="77">
        <v>7039.21</v>
      </c>
      <c r="F101" s="70"/>
      <c r="G101" s="70"/>
    </row>
    <row r="102" spans="1:7" ht="15.6" outlineLevel="2" x14ac:dyDescent="0.25">
      <c r="A102" s="80" t="s">
        <v>11</v>
      </c>
      <c r="B102" s="80" t="s">
        <v>159</v>
      </c>
      <c r="C102" s="80" t="s">
        <v>160</v>
      </c>
      <c r="D102" s="80" t="s">
        <v>14</v>
      </c>
      <c r="E102" s="77">
        <v>92</v>
      </c>
      <c r="F102" s="70"/>
      <c r="G102" s="70"/>
    </row>
    <row r="103" spans="1:7" ht="15.6" outlineLevel="2" x14ac:dyDescent="0.25">
      <c r="A103" s="80" t="s">
        <v>11</v>
      </c>
      <c r="B103" s="80"/>
      <c r="C103" s="80" t="s">
        <v>161</v>
      </c>
      <c r="D103" s="80" t="s">
        <v>14</v>
      </c>
      <c r="E103" s="77">
        <v>435</v>
      </c>
      <c r="F103" s="70"/>
      <c r="G103" s="70"/>
    </row>
    <row r="104" spans="1:7" ht="15.6" outlineLevel="2" x14ac:dyDescent="0.25">
      <c r="A104" s="80" t="s">
        <v>11</v>
      </c>
      <c r="B104" s="80"/>
      <c r="C104" s="80" t="s">
        <v>162</v>
      </c>
      <c r="D104" s="80" t="s">
        <v>14</v>
      </c>
      <c r="E104" s="77">
        <v>102.93</v>
      </c>
      <c r="F104" s="70"/>
      <c r="G104" s="70"/>
    </row>
    <row r="105" spans="1:7" ht="15.6" outlineLevel="2" x14ac:dyDescent="0.25">
      <c r="A105" s="80" t="s">
        <v>11</v>
      </c>
      <c r="B105" s="80"/>
      <c r="C105" s="80"/>
      <c r="D105" s="80" t="s">
        <v>14</v>
      </c>
      <c r="E105" s="77">
        <v>37.6</v>
      </c>
      <c r="F105" s="70"/>
      <c r="G105" s="70"/>
    </row>
    <row r="106" spans="1:7" ht="15.6" outlineLevel="2" x14ac:dyDescent="0.25">
      <c r="A106" s="80" t="s">
        <v>11</v>
      </c>
      <c r="B106" s="80" t="s">
        <v>163</v>
      </c>
      <c r="C106" s="80" t="s">
        <v>164</v>
      </c>
      <c r="D106" s="80" t="s">
        <v>165</v>
      </c>
      <c r="E106" s="77">
        <v>8974.75</v>
      </c>
      <c r="F106" s="70"/>
      <c r="G106" s="70"/>
    </row>
    <row r="107" spans="1:7" ht="15.6" outlineLevel="2" x14ac:dyDescent="0.25">
      <c r="A107" s="80" t="s">
        <v>11</v>
      </c>
      <c r="B107" s="80"/>
      <c r="C107" s="80"/>
      <c r="D107" s="80" t="s">
        <v>165</v>
      </c>
      <c r="E107" s="77">
        <v>-0.01</v>
      </c>
      <c r="F107" s="70"/>
      <c r="G107" s="70"/>
    </row>
    <row r="108" spans="1:7" ht="15.6" outlineLevel="2" x14ac:dyDescent="0.25">
      <c r="A108" s="80" t="s">
        <v>11</v>
      </c>
      <c r="B108" s="80" t="s">
        <v>166</v>
      </c>
      <c r="C108" s="80" t="s">
        <v>167</v>
      </c>
      <c r="D108" s="80" t="s">
        <v>168</v>
      </c>
      <c r="E108" s="77">
        <v>692.63</v>
      </c>
      <c r="F108" s="70"/>
      <c r="G108" s="70"/>
    </row>
    <row r="109" spans="1:7" ht="15.6" outlineLevel="2" x14ac:dyDescent="0.25">
      <c r="A109" s="80" t="s">
        <v>11</v>
      </c>
      <c r="B109" s="80"/>
      <c r="C109" s="80"/>
      <c r="D109" s="80" t="s">
        <v>168</v>
      </c>
      <c r="E109" s="77">
        <v>0.44</v>
      </c>
      <c r="F109" s="70"/>
      <c r="G109" s="70"/>
    </row>
    <row r="110" spans="1:7" ht="15.6" outlineLevel="2" x14ac:dyDescent="0.25">
      <c r="A110" s="80" t="s">
        <v>11</v>
      </c>
      <c r="B110" s="80" t="s">
        <v>169</v>
      </c>
      <c r="C110" s="80" t="s">
        <v>170</v>
      </c>
      <c r="D110" s="80" t="s">
        <v>95</v>
      </c>
      <c r="E110" s="77">
        <v>1679.25</v>
      </c>
      <c r="F110" s="70"/>
      <c r="G110" s="70"/>
    </row>
    <row r="111" spans="1:7" ht="15.6" outlineLevel="1" x14ac:dyDescent="0.25">
      <c r="A111" s="79"/>
      <c r="B111" s="80"/>
      <c r="C111" s="81"/>
      <c r="D111" s="81"/>
      <c r="E111" s="77"/>
      <c r="F111" s="70"/>
      <c r="G111" s="70"/>
    </row>
    <row r="112" spans="1:7" s="25" customFormat="1" ht="15.6" outlineLevel="1" x14ac:dyDescent="0.25">
      <c r="A112" s="72"/>
      <c r="B112" s="73" t="s">
        <v>171</v>
      </c>
      <c r="C112" s="73"/>
      <c r="D112" s="73"/>
      <c r="E112" s="74">
        <f>SUM(E3:E111)</f>
        <v>1381451.0999999994</v>
      </c>
      <c r="F112" s="72">
        <f>SUBTOTAL(3,C3:C110)</f>
        <v>73</v>
      </c>
      <c r="G112" s="72">
        <f>SUBTOTAL(3,D3:D110)</f>
        <v>108</v>
      </c>
    </row>
    <row r="113" spans="1:7" ht="15.6" outlineLevel="2" x14ac:dyDescent="0.25">
      <c r="A113" s="80" t="s">
        <v>172</v>
      </c>
      <c r="B113" s="80" t="s">
        <v>12</v>
      </c>
      <c r="C113" s="80"/>
      <c r="D113" s="80" t="s">
        <v>67</v>
      </c>
      <c r="E113" s="77">
        <v>2385</v>
      </c>
      <c r="F113" s="70"/>
      <c r="G113" s="70"/>
    </row>
    <row r="114" spans="1:7" ht="15.6" outlineLevel="2" x14ac:dyDescent="0.25">
      <c r="A114" s="80" t="s">
        <v>172</v>
      </c>
      <c r="B114" s="80" t="s">
        <v>22</v>
      </c>
      <c r="C114" s="80"/>
      <c r="D114" s="80" t="s">
        <v>23</v>
      </c>
      <c r="E114" s="77">
        <v>5517.49</v>
      </c>
      <c r="F114" s="70"/>
      <c r="G114" s="70"/>
    </row>
    <row r="115" spans="1:7" ht="15.6" outlineLevel="2" x14ac:dyDescent="0.25">
      <c r="A115" s="80" t="s">
        <v>172</v>
      </c>
      <c r="B115" s="80" t="s">
        <v>173</v>
      </c>
      <c r="C115" s="80"/>
      <c r="D115" s="80" t="s">
        <v>23</v>
      </c>
      <c r="E115" s="77">
        <v>5758.93</v>
      </c>
      <c r="F115" s="70"/>
      <c r="G115" s="70"/>
    </row>
    <row r="116" spans="1:7" ht="15.6" outlineLevel="2" x14ac:dyDescent="0.25">
      <c r="A116" s="80" t="s">
        <v>172</v>
      </c>
      <c r="B116" s="80" t="s">
        <v>33</v>
      </c>
      <c r="C116" s="80"/>
      <c r="D116" s="80" t="s">
        <v>21</v>
      </c>
      <c r="E116" s="77">
        <v>192</v>
      </c>
      <c r="F116" s="70"/>
      <c r="G116" s="70"/>
    </row>
    <row r="117" spans="1:7" ht="15.6" outlineLevel="2" x14ac:dyDescent="0.25">
      <c r="A117" s="80" t="s">
        <v>172</v>
      </c>
      <c r="B117" s="80" t="s">
        <v>34</v>
      </c>
      <c r="C117" s="80" t="s">
        <v>174</v>
      </c>
      <c r="D117" s="80" t="s">
        <v>36</v>
      </c>
      <c r="E117" s="77">
        <v>1186.17</v>
      </c>
      <c r="F117" s="70"/>
      <c r="G117" s="70"/>
    </row>
    <row r="118" spans="1:7" ht="15.6" outlineLevel="2" x14ac:dyDescent="0.25">
      <c r="A118" s="80" t="s">
        <v>172</v>
      </c>
      <c r="B118" s="80"/>
      <c r="C118" s="80"/>
      <c r="D118" s="80" t="s">
        <v>36</v>
      </c>
      <c r="E118" s="77">
        <v>96.79</v>
      </c>
      <c r="F118" s="70"/>
      <c r="G118" s="70"/>
    </row>
    <row r="119" spans="1:7" ht="15.6" outlineLevel="2" x14ac:dyDescent="0.25">
      <c r="A119" s="80" t="s">
        <v>172</v>
      </c>
      <c r="B119" s="80" t="s">
        <v>175</v>
      </c>
      <c r="C119" s="80"/>
      <c r="D119" s="80" t="s">
        <v>21</v>
      </c>
      <c r="E119" s="77">
        <v>3227.5</v>
      </c>
      <c r="F119" s="70"/>
      <c r="G119" s="70"/>
    </row>
    <row r="120" spans="1:7" ht="15.6" outlineLevel="2" x14ac:dyDescent="0.25">
      <c r="A120" s="80" t="s">
        <v>172</v>
      </c>
      <c r="B120" s="80" t="s">
        <v>61</v>
      </c>
      <c r="C120" s="80" t="s">
        <v>62</v>
      </c>
      <c r="D120" s="80" t="s">
        <v>63</v>
      </c>
      <c r="E120" s="77">
        <v>17825.03</v>
      </c>
      <c r="F120" s="70"/>
      <c r="G120" s="70"/>
    </row>
    <row r="121" spans="1:7" ht="15.6" outlineLevel="2" x14ac:dyDescent="0.25">
      <c r="A121" s="80" t="s">
        <v>172</v>
      </c>
      <c r="B121" s="80" t="s">
        <v>64</v>
      </c>
      <c r="C121" s="80"/>
      <c r="D121" s="80" t="s">
        <v>67</v>
      </c>
      <c r="E121" s="77">
        <v>3465.21</v>
      </c>
      <c r="F121" s="70"/>
      <c r="G121" s="70"/>
    </row>
    <row r="122" spans="1:7" ht="15.6" outlineLevel="2" x14ac:dyDescent="0.25">
      <c r="A122" s="80" t="s">
        <v>172</v>
      </c>
      <c r="B122" s="80" t="s">
        <v>176</v>
      </c>
      <c r="C122" s="80"/>
      <c r="D122" s="80" t="s">
        <v>177</v>
      </c>
      <c r="E122" s="77">
        <v>65</v>
      </c>
      <c r="F122" s="70"/>
      <c r="G122" s="70"/>
    </row>
    <row r="123" spans="1:7" ht="15.6" outlineLevel="2" x14ac:dyDescent="0.25">
      <c r="A123" s="80" t="s">
        <v>172</v>
      </c>
      <c r="B123" s="80" t="s">
        <v>178</v>
      </c>
      <c r="C123" s="80"/>
      <c r="D123" s="80" t="s">
        <v>143</v>
      </c>
      <c r="E123" s="77">
        <v>94.43</v>
      </c>
      <c r="F123" s="70"/>
      <c r="G123" s="70"/>
    </row>
    <row r="124" spans="1:7" ht="15.6" outlineLevel="2" x14ac:dyDescent="0.25">
      <c r="A124" s="80" t="s">
        <v>172</v>
      </c>
      <c r="B124" s="80"/>
      <c r="C124" s="80"/>
      <c r="D124" s="80" t="s">
        <v>179</v>
      </c>
      <c r="E124" s="77">
        <v>6237.95</v>
      </c>
      <c r="F124" s="70"/>
      <c r="G124" s="70"/>
    </row>
    <row r="125" spans="1:7" ht="15.6" outlineLevel="2" x14ac:dyDescent="0.25">
      <c r="A125" s="80" t="s">
        <v>172</v>
      </c>
      <c r="B125" s="80" t="s">
        <v>71</v>
      </c>
      <c r="C125" s="80"/>
      <c r="D125" s="80" t="s">
        <v>25</v>
      </c>
      <c r="E125" s="77">
        <v>509.23</v>
      </c>
      <c r="F125" s="70"/>
      <c r="G125" s="70"/>
    </row>
    <row r="126" spans="1:7" ht="15.6" outlineLevel="2" x14ac:dyDescent="0.25">
      <c r="A126" s="80" t="s">
        <v>172</v>
      </c>
      <c r="B126" s="80" t="s">
        <v>79</v>
      </c>
      <c r="C126" s="80"/>
      <c r="D126" s="80" t="s">
        <v>80</v>
      </c>
      <c r="E126" s="77">
        <v>52.57</v>
      </c>
      <c r="F126" s="70"/>
      <c r="G126" s="70"/>
    </row>
    <row r="127" spans="1:7" ht="15.6" outlineLevel="2" x14ac:dyDescent="0.25">
      <c r="A127" s="80" t="s">
        <v>172</v>
      </c>
      <c r="B127" s="80" t="s">
        <v>180</v>
      </c>
      <c r="C127" s="80" t="s">
        <v>181</v>
      </c>
      <c r="D127" s="80" t="s">
        <v>39</v>
      </c>
      <c r="E127" s="77">
        <v>700087.02</v>
      </c>
      <c r="F127" s="70"/>
      <c r="G127" s="70"/>
    </row>
    <row r="128" spans="1:7" ht="15.6" outlineLevel="2" x14ac:dyDescent="0.25">
      <c r="A128" s="80" t="s">
        <v>172</v>
      </c>
      <c r="B128" s="80"/>
      <c r="C128" s="80" t="s">
        <v>182</v>
      </c>
      <c r="D128" s="80" t="s">
        <v>39</v>
      </c>
      <c r="E128" s="77">
        <v>700086.99</v>
      </c>
      <c r="F128" s="70"/>
      <c r="G128" s="70"/>
    </row>
    <row r="129" spans="1:7" ht="15.6" outlineLevel="2" x14ac:dyDescent="0.25">
      <c r="A129" s="80" t="s">
        <v>172</v>
      </c>
      <c r="B129" s="80" t="s">
        <v>183</v>
      </c>
      <c r="C129" s="80" t="s">
        <v>184</v>
      </c>
      <c r="D129" s="80" t="s">
        <v>70</v>
      </c>
      <c r="E129" s="77">
        <v>21526.87</v>
      </c>
      <c r="F129" s="70"/>
      <c r="G129" s="70"/>
    </row>
    <row r="130" spans="1:7" ht="15.6" outlineLevel="2" x14ac:dyDescent="0.25">
      <c r="A130" s="80" t="s">
        <v>172</v>
      </c>
      <c r="B130" s="80"/>
      <c r="C130" s="80" t="s">
        <v>185</v>
      </c>
      <c r="D130" s="80" t="s">
        <v>70</v>
      </c>
      <c r="E130" s="77">
        <v>38209.43</v>
      </c>
      <c r="F130" s="70"/>
      <c r="G130" s="70"/>
    </row>
    <row r="131" spans="1:7" ht="15.6" outlineLevel="2" x14ac:dyDescent="0.25">
      <c r="A131" s="80" t="s">
        <v>172</v>
      </c>
      <c r="B131" s="80"/>
      <c r="C131" s="80"/>
      <c r="D131" s="80" t="s">
        <v>70</v>
      </c>
      <c r="E131" s="77">
        <v>0.14000000000000001</v>
      </c>
      <c r="F131" s="70"/>
      <c r="G131" s="70"/>
    </row>
    <row r="132" spans="1:7" ht="15.6" outlineLevel="2" x14ac:dyDescent="0.25">
      <c r="A132" s="80" t="s">
        <v>172</v>
      </c>
      <c r="B132" s="80" t="s">
        <v>186</v>
      </c>
      <c r="C132" s="80"/>
      <c r="D132" s="80" t="s">
        <v>187</v>
      </c>
      <c r="E132" s="77">
        <v>5609.18</v>
      </c>
      <c r="F132" s="70"/>
      <c r="G132" s="70"/>
    </row>
    <row r="133" spans="1:7" ht="15.6" outlineLevel="2" x14ac:dyDescent="0.25">
      <c r="A133" s="80" t="s">
        <v>172</v>
      </c>
      <c r="B133" s="80" t="s">
        <v>188</v>
      </c>
      <c r="C133" s="80"/>
      <c r="D133" s="80" t="s">
        <v>76</v>
      </c>
      <c r="E133" s="77">
        <v>144.80000000000001</v>
      </c>
      <c r="F133" s="70"/>
      <c r="G133" s="70"/>
    </row>
    <row r="134" spans="1:7" ht="15.6" outlineLevel="2" x14ac:dyDescent="0.25">
      <c r="A134" s="80" t="s">
        <v>172</v>
      </c>
      <c r="B134" s="80" t="s">
        <v>189</v>
      </c>
      <c r="C134" s="80" t="s">
        <v>190</v>
      </c>
      <c r="D134" s="80" t="s">
        <v>116</v>
      </c>
      <c r="E134" s="77">
        <v>8340.34</v>
      </c>
      <c r="F134" s="70"/>
      <c r="G134" s="70"/>
    </row>
    <row r="135" spans="1:7" ht="15.6" outlineLevel="2" x14ac:dyDescent="0.25">
      <c r="A135" s="80" t="s">
        <v>172</v>
      </c>
      <c r="B135" s="80"/>
      <c r="C135" s="80"/>
      <c r="D135" s="80" t="s">
        <v>116</v>
      </c>
      <c r="E135" s="77">
        <v>488.25</v>
      </c>
      <c r="F135" s="70"/>
      <c r="G135" s="70"/>
    </row>
    <row r="136" spans="1:7" ht="15.6" outlineLevel="2" x14ac:dyDescent="0.25">
      <c r="A136" s="80" t="s">
        <v>172</v>
      </c>
      <c r="B136" s="80" t="s">
        <v>191</v>
      </c>
      <c r="C136" s="80" t="s">
        <v>192</v>
      </c>
      <c r="D136" s="80" t="s">
        <v>177</v>
      </c>
      <c r="E136" s="77">
        <v>3056.4500000000003</v>
      </c>
      <c r="F136" s="70"/>
      <c r="G136" s="70"/>
    </row>
    <row r="137" spans="1:7" ht="15.6" outlineLevel="2" x14ac:dyDescent="0.25">
      <c r="A137" s="80" t="s">
        <v>172</v>
      </c>
      <c r="B137" s="80"/>
      <c r="C137" s="80"/>
      <c r="D137" s="80" t="s">
        <v>177</v>
      </c>
      <c r="E137" s="77">
        <v>-5.33</v>
      </c>
      <c r="F137" s="70"/>
      <c r="G137" s="70"/>
    </row>
    <row r="138" spans="1:7" ht="15.6" outlineLevel="2" x14ac:dyDescent="0.25">
      <c r="A138" s="80" t="s">
        <v>172</v>
      </c>
      <c r="B138" s="80" t="s">
        <v>193</v>
      </c>
      <c r="C138" s="80" t="s">
        <v>194</v>
      </c>
      <c r="D138" s="80" t="s">
        <v>143</v>
      </c>
      <c r="E138" s="77">
        <v>1990</v>
      </c>
      <c r="F138" s="70"/>
      <c r="G138" s="70"/>
    </row>
    <row r="139" spans="1:7" ht="15.6" outlineLevel="2" x14ac:dyDescent="0.25">
      <c r="A139" s="80" t="s">
        <v>172</v>
      </c>
      <c r="B139" s="80" t="s">
        <v>195</v>
      </c>
      <c r="C139" s="80" t="s">
        <v>196</v>
      </c>
      <c r="D139" s="80" t="s">
        <v>116</v>
      </c>
      <c r="E139" s="77">
        <v>12803</v>
      </c>
      <c r="F139" s="70"/>
      <c r="G139" s="70"/>
    </row>
    <row r="140" spans="1:7" ht="15.6" outlineLevel="2" x14ac:dyDescent="0.25">
      <c r="A140" s="80" t="s">
        <v>172</v>
      </c>
      <c r="B140" s="80"/>
      <c r="C140" s="80"/>
      <c r="D140" s="80" t="s">
        <v>116</v>
      </c>
      <c r="E140" s="77">
        <v>-35.050000000000004</v>
      </c>
      <c r="F140" s="70"/>
      <c r="G140" s="70"/>
    </row>
    <row r="141" spans="1:7" ht="15.6" outlineLevel="2" x14ac:dyDescent="0.25">
      <c r="A141" s="80" t="s">
        <v>172</v>
      </c>
      <c r="B141" s="80" t="s">
        <v>197</v>
      </c>
      <c r="C141" s="80" t="s">
        <v>198</v>
      </c>
      <c r="D141" s="80" t="s">
        <v>36</v>
      </c>
      <c r="E141" s="77">
        <v>633.1</v>
      </c>
      <c r="F141" s="70"/>
      <c r="G141" s="70"/>
    </row>
    <row r="142" spans="1:7" ht="15.6" outlineLevel="2" x14ac:dyDescent="0.25">
      <c r="A142" s="80" t="s">
        <v>172</v>
      </c>
      <c r="B142" s="80"/>
      <c r="C142" s="80" t="s">
        <v>199</v>
      </c>
      <c r="D142" s="80" t="s">
        <v>36</v>
      </c>
      <c r="E142" s="77">
        <v>2163.5700000000002</v>
      </c>
      <c r="F142" s="70"/>
      <c r="G142" s="70"/>
    </row>
    <row r="143" spans="1:7" ht="15.6" outlineLevel="2" x14ac:dyDescent="0.25">
      <c r="A143" s="80" t="s">
        <v>172</v>
      </c>
      <c r="B143" s="80"/>
      <c r="C143" s="80"/>
      <c r="D143" s="80" t="s">
        <v>36</v>
      </c>
      <c r="E143" s="77">
        <v>-120</v>
      </c>
      <c r="F143" s="70"/>
      <c r="G143" s="70"/>
    </row>
    <row r="144" spans="1:7" ht="15.6" outlineLevel="2" x14ac:dyDescent="0.25">
      <c r="A144" s="80" t="s">
        <v>172</v>
      </c>
      <c r="B144" s="80" t="s">
        <v>126</v>
      </c>
      <c r="C144" s="80" t="s">
        <v>200</v>
      </c>
      <c r="D144" s="80" t="s">
        <v>201</v>
      </c>
      <c r="E144" s="77">
        <v>30375</v>
      </c>
      <c r="F144" s="70"/>
      <c r="G144" s="70"/>
    </row>
    <row r="145" spans="1:7" ht="15.6" outlineLevel="2" x14ac:dyDescent="0.25">
      <c r="A145" s="80" t="s">
        <v>172</v>
      </c>
      <c r="B145" s="80"/>
      <c r="C145" s="80"/>
      <c r="D145" s="80" t="s">
        <v>201</v>
      </c>
      <c r="E145" s="77">
        <v>0</v>
      </c>
      <c r="F145" s="70"/>
      <c r="G145" s="70"/>
    </row>
    <row r="146" spans="1:7" ht="15.6" outlineLevel="2" x14ac:dyDescent="0.25">
      <c r="A146" s="80" t="s">
        <v>172</v>
      </c>
      <c r="B146" s="80" t="s">
        <v>202</v>
      </c>
      <c r="C146" s="80" t="s">
        <v>203</v>
      </c>
      <c r="D146" s="80" t="s">
        <v>204</v>
      </c>
      <c r="E146" s="77">
        <v>60572.37</v>
      </c>
      <c r="F146" s="70"/>
      <c r="G146" s="70"/>
    </row>
    <row r="147" spans="1:7" ht="15.6" outlineLevel="2" x14ac:dyDescent="0.25">
      <c r="A147" s="80" t="s">
        <v>172</v>
      </c>
      <c r="B147" s="80" t="s">
        <v>134</v>
      </c>
      <c r="C147" s="80"/>
      <c r="D147" s="80" t="s">
        <v>177</v>
      </c>
      <c r="E147" s="77">
        <v>1755.42</v>
      </c>
      <c r="F147" s="70"/>
      <c r="G147" s="70"/>
    </row>
    <row r="148" spans="1:7" ht="15.6" outlineLevel="2" x14ac:dyDescent="0.25">
      <c r="A148" s="80" t="s">
        <v>172</v>
      </c>
      <c r="B148" s="80"/>
      <c r="C148" s="80"/>
      <c r="D148" s="80" t="s">
        <v>76</v>
      </c>
      <c r="E148" s="77">
        <v>7297.1900000000005</v>
      </c>
      <c r="F148" s="70"/>
      <c r="G148" s="70"/>
    </row>
    <row r="149" spans="1:7" ht="15.6" outlineLevel="2" x14ac:dyDescent="0.25">
      <c r="A149" s="80" t="s">
        <v>172</v>
      </c>
      <c r="B149" s="80" t="s">
        <v>148</v>
      </c>
      <c r="C149" s="80"/>
      <c r="D149" s="80" t="s">
        <v>177</v>
      </c>
      <c r="E149" s="77">
        <v>1557.64</v>
      </c>
      <c r="F149" s="70"/>
      <c r="G149" s="70"/>
    </row>
    <row r="150" spans="1:7" ht="15.6" outlineLevel="2" x14ac:dyDescent="0.25">
      <c r="A150" s="80" t="s">
        <v>172</v>
      </c>
      <c r="B150" s="80"/>
      <c r="C150" s="80"/>
      <c r="D150" s="80" t="s">
        <v>76</v>
      </c>
      <c r="E150" s="77">
        <v>631.07000000000005</v>
      </c>
      <c r="F150" s="70"/>
      <c r="G150" s="70"/>
    </row>
    <row r="151" spans="1:7" ht="15.6" outlineLevel="2" x14ac:dyDescent="0.25">
      <c r="A151" s="80" t="s">
        <v>172</v>
      </c>
      <c r="B151" s="80"/>
      <c r="C151" s="80"/>
      <c r="D151" s="80" t="s">
        <v>67</v>
      </c>
      <c r="E151" s="77">
        <v>795</v>
      </c>
      <c r="F151" s="70"/>
      <c r="G151" s="70"/>
    </row>
    <row r="152" spans="1:7" ht="15.6" outlineLevel="2" x14ac:dyDescent="0.25">
      <c r="A152" s="80" t="s">
        <v>172</v>
      </c>
      <c r="B152" s="80" t="s">
        <v>149</v>
      </c>
      <c r="C152" s="80"/>
      <c r="D152" s="80" t="s">
        <v>80</v>
      </c>
      <c r="E152" s="77">
        <v>149.02000000000001</v>
      </c>
      <c r="F152" s="70"/>
      <c r="G152" s="70"/>
    </row>
    <row r="153" spans="1:7" ht="15.6" outlineLevel="2" x14ac:dyDescent="0.25">
      <c r="A153" s="80" t="s">
        <v>172</v>
      </c>
      <c r="B153" s="80" t="s">
        <v>158</v>
      </c>
      <c r="C153" s="80"/>
      <c r="D153" s="80" t="s">
        <v>23</v>
      </c>
      <c r="E153" s="77">
        <v>1176.94</v>
      </c>
      <c r="F153" s="70"/>
      <c r="G153" s="70"/>
    </row>
    <row r="154" spans="1:7" ht="15.6" outlineLevel="2" x14ac:dyDescent="0.25">
      <c r="A154" s="80" t="s">
        <v>172</v>
      </c>
      <c r="B154" s="80" t="s">
        <v>205</v>
      </c>
      <c r="C154" s="80"/>
      <c r="D154" s="80" t="s">
        <v>206</v>
      </c>
      <c r="E154" s="77">
        <v>567.25</v>
      </c>
      <c r="F154" s="70"/>
      <c r="G154" s="70"/>
    </row>
    <row r="155" spans="1:7" ht="15.6" outlineLevel="1" x14ac:dyDescent="0.25">
      <c r="A155" s="79"/>
      <c r="B155" s="80"/>
      <c r="C155" s="81"/>
      <c r="D155" s="81"/>
      <c r="E155" s="77"/>
      <c r="F155" s="70"/>
      <c r="G155" s="70"/>
    </row>
    <row r="156" spans="1:7" ht="15.6" outlineLevel="1" x14ac:dyDescent="0.25">
      <c r="A156" s="72"/>
      <c r="B156" s="73" t="s">
        <v>207</v>
      </c>
      <c r="C156" s="73"/>
      <c r="D156" s="73"/>
      <c r="E156" s="74">
        <f>SUM(E113:E155)</f>
        <v>1646468.96</v>
      </c>
      <c r="F156" s="72">
        <f>SUBTOTAL(3,C113:C154)</f>
        <v>14</v>
      </c>
      <c r="G156" s="72">
        <f>SUBTOTAL(3,D113:D154)</f>
        <v>42</v>
      </c>
    </row>
    <row r="157" spans="1:7" ht="15.6" outlineLevel="2" x14ac:dyDescent="0.25">
      <c r="A157" s="80" t="s">
        <v>208</v>
      </c>
      <c r="B157" s="80" t="s">
        <v>209</v>
      </c>
      <c r="C157" s="80" t="s">
        <v>210</v>
      </c>
      <c r="D157" s="80" t="s">
        <v>47</v>
      </c>
      <c r="E157" s="77">
        <v>25023.7</v>
      </c>
      <c r="F157" s="70"/>
      <c r="G157" s="70"/>
    </row>
    <row r="158" spans="1:7" ht="15.6" outlineLevel="2" x14ac:dyDescent="0.25">
      <c r="A158" s="80" t="s">
        <v>208</v>
      </c>
      <c r="B158" s="80"/>
      <c r="C158" s="80"/>
      <c r="D158" s="80" t="s">
        <v>58</v>
      </c>
      <c r="E158" s="77">
        <v>19556.03</v>
      </c>
      <c r="F158" s="70"/>
      <c r="G158" s="70"/>
    </row>
    <row r="159" spans="1:7" ht="15.6" outlineLevel="2" x14ac:dyDescent="0.25">
      <c r="A159" s="80" t="s">
        <v>208</v>
      </c>
      <c r="B159" s="80" t="s">
        <v>211</v>
      </c>
      <c r="C159" s="80" t="s">
        <v>212</v>
      </c>
      <c r="D159" s="80" t="s">
        <v>58</v>
      </c>
      <c r="E159" s="77">
        <v>900</v>
      </c>
      <c r="F159" s="70"/>
      <c r="G159" s="70"/>
    </row>
    <row r="160" spans="1:7" ht="15.6" outlineLevel="2" x14ac:dyDescent="0.25">
      <c r="A160" s="80" t="s">
        <v>208</v>
      </c>
      <c r="B160" s="80"/>
      <c r="C160" s="80"/>
      <c r="D160" s="80" t="s">
        <v>58</v>
      </c>
      <c r="E160" s="77">
        <v>0</v>
      </c>
      <c r="F160" s="70"/>
      <c r="G160" s="70"/>
    </row>
    <row r="161" spans="1:7" ht="15.6" outlineLevel="2" x14ac:dyDescent="0.25">
      <c r="A161" s="80" t="s">
        <v>208</v>
      </c>
      <c r="B161" s="80" t="s">
        <v>213</v>
      </c>
      <c r="C161" s="80"/>
      <c r="D161" s="80" t="s">
        <v>214</v>
      </c>
      <c r="E161" s="77">
        <v>458.5</v>
      </c>
      <c r="F161" s="70"/>
      <c r="G161" s="70"/>
    </row>
    <row r="162" spans="1:7" ht="15.6" outlineLevel="2" x14ac:dyDescent="0.25">
      <c r="A162" s="80" t="s">
        <v>208</v>
      </c>
      <c r="B162" s="80" t="s">
        <v>215</v>
      </c>
      <c r="C162" s="80" t="s">
        <v>216</v>
      </c>
      <c r="D162" s="80" t="s">
        <v>177</v>
      </c>
      <c r="E162" s="77">
        <v>1102.94</v>
      </c>
      <c r="F162" s="70"/>
      <c r="G162" s="70"/>
    </row>
    <row r="163" spans="1:7" ht="15.6" outlineLevel="2" x14ac:dyDescent="0.25">
      <c r="A163" s="80" t="s">
        <v>208</v>
      </c>
      <c r="B163" s="80" t="s">
        <v>217</v>
      </c>
      <c r="C163" s="80" t="s">
        <v>218</v>
      </c>
      <c r="D163" s="80" t="s">
        <v>21</v>
      </c>
      <c r="E163" s="77">
        <v>506.75</v>
      </c>
      <c r="F163" s="70"/>
      <c r="G163" s="70"/>
    </row>
    <row r="164" spans="1:7" ht="15.6" outlineLevel="2" x14ac:dyDescent="0.25">
      <c r="A164" s="80" t="s">
        <v>208</v>
      </c>
      <c r="B164" s="80"/>
      <c r="C164" s="80"/>
      <c r="D164" s="80" t="s">
        <v>21</v>
      </c>
      <c r="E164" s="77">
        <v>1.01</v>
      </c>
      <c r="F164" s="70"/>
      <c r="G164" s="70"/>
    </row>
    <row r="165" spans="1:7" ht="15.6" outlineLevel="2" x14ac:dyDescent="0.25">
      <c r="A165" s="80" t="s">
        <v>208</v>
      </c>
      <c r="B165" s="80" t="s">
        <v>219</v>
      </c>
      <c r="C165" s="80"/>
      <c r="D165" s="80" t="s">
        <v>165</v>
      </c>
      <c r="E165" s="77">
        <v>1396</v>
      </c>
      <c r="F165" s="70"/>
      <c r="G165" s="70"/>
    </row>
    <row r="166" spans="1:7" ht="15.6" outlineLevel="2" x14ac:dyDescent="0.25">
      <c r="A166" s="80" t="s">
        <v>208</v>
      </c>
      <c r="B166" s="80" t="s">
        <v>15</v>
      </c>
      <c r="C166" s="80" t="s">
        <v>220</v>
      </c>
      <c r="D166" s="80" t="s">
        <v>14</v>
      </c>
      <c r="E166" s="77">
        <v>251</v>
      </c>
      <c r="F166" s="70"/>
      <c r="G166" s="70"/>
    </row>
    <row r="167" spans="1:7" ht="15.6" outlineLevel="2" x14ac:dyDescent="0.25">
      <c r="A167" s="80" t="s">
        <v>208</v>
      </c>
      <c r="B167" s="80"/>
      <c r="C167" s="80"/>
      <c r="D167" s="80" t="s">
        <v>14</v>
      </c>
      <c r="E167" s="77">
        <v>283</v>
      </c>
      <c r="F167" s="70"/>
      <c r="G167" s="70"/>
    </row>
    <row r="168" spans="1:7" ht="15.6" outlineLevel="2" x14ac:dyDescent="0.25">
      <c r="A168" s="80" t="s">
        <v>208</v>
      </c>
      <c r="B168" s="80" t="s">
        <v>221</v>
      </c>
      <c r="C168" s="80"/>
      <c r="D168" s="80" t="s">
        <v>14</v>
      </c>
      <c r="E168" s="77">
        <v>106.36</v>
      </c>
      <c r="F168" s="70"/>
      <c r="G168" s="70"/>
    </row>
    <row r="169" spans="1:7" ht="15.6" outlineLevel="2" x14ac:dyDescent="0.25">
      <c r="A169" s="80" t="s">
        <v>208</v>
      </c>
      <c r="B169" s="80" t="s">
        <v>222</v>
      </c>
      <c r="C169" s="80"/>
      <c r="D169" s="80" t="s">
        <v>14</v>
      </c>
      <c r="E169" s="77">
        <v>296.19</v>
      </c>
      <c r="F169" s="70"/>
      <c r="G169" s="70"/>
    </row>
    <row r="170" spans="1:7" ht="15.6" outlineLevel="2" x14ac:dyDescent="0.25">
      <c r="A170" s="80" t="s">
        <v>208</v>
      </c>
      <c r="B170" s="80" t="s">
        <v>223</v>
      </c>
      <c r="C170" s="80"/>
      <c r="D170" s="80" t="s">
        <v>156</v>
      </c>
      <c r="E170" s="77">
        <v>210</v>
      </c>
      <c r="F170" s="70"/>
      <c r="G170" s="70"/>
    </row>
    <row r="171" spans="1:7" ht="15.6" outlineLevel="2" x14ac:dyDescent="0.25">
      <c r="A171" s="80" t="s">
        <v>208</v>
      </c>
      <c r="B171" s="80" t="s">
        <v>224</v>
      </c>
      <c r="C171" s="80" t="s">
        <v>225</v>
      </c>
      <c r="D171" s="80" t="s">
        <v>39</v>
      </c>
      <c r="E171" s="77">
        <v>710082.34</v>
      </c>
      <c r="F171" s="70"/>
      <c r="G171" s="70"/>
    </row>
    <row r="172" spans="1:7" ht="15.6" outlineLevel="2" x14ac:dyDescent="0.25">
      <c r="A172" s="80" t="s">
        <v>208</v>
      </c>
      <c r="B172" s="80"/>
      <c r="C172" s="80" t="s">
        <v>226</v>
      </c>
      <c r="D172" s="80" t="s">
        <v>39</v>
      </c>
      <c r="E172" s="77">
        <v>1421877.68</v>
      </c>
      <c r="F172" s="70"/>
      <c r="G172" s="70"/>
    </row>
    <row r="173" spans="1:7" ht="15.6" outlineLevel="2" x14ac:dyDescent="0.25">
      <c r="A173" s="80" t="s">
        <v>208</v>
      </c>
      <c r="B173" s="80" t="s">
        <v>22</v>
      </c>
      <c r="C173" s="80"/>
      <c r="D173" s="80" t="s">
        <v>23</v>
      </c>
      <c r="E173" s="77">
        <v>32814.129999999997</v>
      </c>
      <c r="F173" s="70"/>
      <c r="G173" s="70"/>
    </row>
    <row r="174" spans="1:7" ht="15.6" outlineLevel="2" x14ac:dyDescent="0.25">
      <c r="A174" s="80" t="s">
        <v>208</v>
      </c>
      <c r="B174" s="80" t="s">
        <v>227</v>
      </c>
      <c r="C174" s="80" t="s">
        <v>228</v>
      </c>
      <c r="D174" s="80" t="s">
        <v>23</v>
      </c>
      <c r="E174" s="77">
        <v>573.48</v>
      </c>
      <c r="F174" s="70"/>
      <c r="G174" s="70"/>
    </row>
    <row r="175" spans="1:7" ht="15.6" outlineLevel="2" x14ac:dyDescent="0.25">
      <c r="A175" s="80" t="s">
        <v>208</v>
      </c>
      <c r="B175" s="80" t="s">
        <v>173</v>
      </c>
      <c r="C175" s="80"/>
      <c r="D175" s="80" t="s">
        <v>23</v>
      </c>
      <c r="E175" s="77">
        <v>1935.46</v>
      </c>
      <c r="F175" s="70"/>
      <c r="G175" s="70"/>
    </row>
    <row r="176" spans="1:7" ht="15.6" outlineLevel="2" x14ac:dyDescent="0.25">
      <c r="A176" s="80" t="s">
        <v>208</v>
      </c>
      <c r="B176" s="80" t="s">
        <v>229</v>
      </c>
      <c r="C176" s="80" t="s">
        <v>230</v>
      </c>
      <c r="D176" s="80" t="s">
        <v>58</v>
      </c>
      <c r="E176" s="77">
        <v>775</v>
      </c>
      <c r="F176" s="70"/>
      <c r="G176" s="70"/>
    </row>
    <row r="177" spans="1:7" ht="15.6" outlineLevel="2" x14ac:dyDescent="0.25">
      <c r="A177" s="80" t="s">
        <v>208</v>
      </c>
      <c r="B177" s="80"/>
      <c r="C177" s="80"/>
      <c r="D177" s="80" t="s">
        <v>47</v>
      </c>
      <c r="E177" s="77">
        <v>154</v>
      </c>
      <c r="F177" s="70"/>
      <c r="G177" s="70"/>
    </row>
    <row r="178" spans="1:7" ht="15.6" outlineLevel="2" x14ac:dyDescent="0.25">
      <c r="A178" s="80" t="s">
        <v>208</v>
      </c>
      <c r="B178" s="80"/>
      <c r="C178" s="80"/>
      <c r="D178" s="80" t="s">
        <v>58</v>
      </c>
      <c r="E178" s="77">
        <v>485</v>
      </c>
      <c r="F178" s="70"/>
      <c r="G178" s="70"/>
    </row>
    <row r="179" spans="1:7" ht="15.6" outlineLevel="2" x14ac:dyDescent="0.25">
      <c r="A179" s="80" t="s">
        <v>208</v>
      </c>
      <c r="B179" s="80" t="s">
        <v>24</v>
      </c>
      <c r="C179" s="80"/>
      <c r="D179" s="80" t="s">
        <v>25</v>
      </c>
      <c r="E179" s="77">
        <v>447.1</v>
      </c>
      <c r="F179" s="70"/>
      <c r="G179" s="70"/>
    </row>
    <row r="180" spans="1:7" ht="15.6" outlineLevel="2" x14ac:dyDescent="0.25">
      <c r="A180" s="80" t="s">
        <v>208</v>
      </c>
      <c r="B180" s="80" t="s">
        <v>231</v>
      </c>
      <c r="C180" s="80" t="s">
        <v>232</v>
      </c>
      <c r="D180" s="80" t="s">
        <v>47</v>
      </c>
      <c r="E180" s="77">
        <v>180</v>
      </c>
      <c r="F180" s="70"/>
      <c r="G180" s="70"/>
    </row>
    <row r="181" spans="1:7" ht="15.6" outlineLevel="2" x14ac:dyDescent="0.25">
      <c r="A181" s="80" t="s">
        <v>208</v>
      </c>
      <c r="B181" s="80"/>
      <c r="C181" s="80" t="s">
        <v>233</v>
      </c>
      <c r="D181" s="80" t="s">
        <v>47</v>
      </c>
      <c r="E181" s="77">
        <v>270</v>
      </c>
      <c r="F181" s="70"/>
      <c r="G181" s="70"/>
    </row>
    <row r="182" spans="1:7" ht="15.6" outlineLevel="2" x14ac:dyDescent="0.25">
      <c r="A182" s="80" t="s">
        <v>208</v>
      </c>
      <c r="B182" s="80" t="s">
        <v>234</v>
      </c>
      <c r="C182" s="80" t="s">
        <v>235</v>
      </c>
      <c r="D182" s="80" t="s">
        <v>47</v>
      </c>
      <c r="E182" s="77">
        <v>257.39999999999998</v>
      </c>
      <c r="F182" s="70"/>
      <c r="G182" s="70"/>
    </row>
    <row r="183" spans="1:7" ht="15.6" outlineLevel="2" x14ac:dyDescent="0.25">
      <c r="A183" s="80" t="s">
        <v>208</v>
      </c>
      <c r="B183" s="80" t="s">
        <v>33</v>
      </c>
      <c r="C183" s="80"/>
      <c r="D183" s="80" t="s">
        <v>21</v>
      </c>
      <c r="E183" s="77">
        <v>192</v>
      </c>
      <c r="F183" s="70"/>
      <c r="G183" s="70"/>
    </row>
    <row r="184" spans="1:7" ht="15.6" outlineLevel="2" x14ac:dyDescent="0.25">
      <c r="A184" s="80" t="s">
        <v>208</v>
      </c>
      <c r="B184" s="80" t="s">
        <v>236</v>
      </c>
      <c r="C184" s="80" t="s">
        <v>237</v>
      </c>
      <c r="D184" s="80" t="s">
        <v>80</v>
      </c>
      <c r="E184" s="77">
        <v>17.809999999999999</v>
      </c>
      <c r="F184" s="70"/>
      <c r="G184" s="70"/>
    </row>
    <row r="185" spans="1:7" ht="15.6" outlineLevel="2" x14ac:dyDescent="0.25">
      <c r="A185" s="80" t="s">
        <v>208</v>
      </c>
      <c r="B185" s="80"/>
      <c r="C185" s="80"/>
      <c r="D185" s="80" t="s">
        <v>76</v>
      </c>
      <c r="E185" s="77">
        <v>303</v>
      </c>
      <c r="F185" s="70"/>
      <c r="G185" s="70"/>
    </row>
    <row r="186" spans="1:7" ht="15.6" outlineLevel="2" x14ac:dyDescent="0.25">
      <c r="A186" s="80" t="s">
        <v>208</v>
      </c>
      <c r="B186" s="80"/>
      <c r="C186" s="80"/>
      <c r="D186" s="80" t="s">
        <v>76</v>
      </c>
      <c r="E186" s="77">
        <v>64.39</v>
      </c>
      <c r="F186" s="70"/>
      <c r="G186" s="70"/>
    </row>
    <row r="187" spans="1:7" ht="15.6" outlineLevel="2" x14ac:dyDescent="0.25">
      <c r="A187" s="80" t="s">
        <v>208</v>
      </c>
      <c r="B187" s="80" t="s">
        <v>238</v>
      </c>
      <c r="C187" s="80"/>
      <c r="D187" s="80" t="s">
        <v>14</v>
      </c>
      <c r="E187" s="77">
        <v>171.04</v>
      </c>
      <c r="F187" s="70"/>
      <c r="G187" s="70"/>
    </row>
    <row r="188" spans="1:7" ht="15.6" outlineLevel="2" x14ac:dyDescent="0.25">
      <c r="A188" s="80" t="s">
        <v>208</v>
      </c>
      <c r="B188" s="80" t="s">
        <v>239</v>
      </c>
      <c r="C188" s="80" t="s">
        <v>240</v>
      </c>
      <c r="D188" s="80" t="s">
        <v>177</v>
      </c>
      <c r="E188" s="77">
        <v>2726.39</v>
      </c>
      <c r="F188" s="70"/>
      <c r="G188" s="70"/>
    </row>
    <row r="189" spans="1:7" ht="15.6" outlineLevel="2" x14ac:dyDescent="0.25">
      <c r="A189" s="80" t="s">
        <v>208</v>
      </c>
      <c r="B189" s="80"/>
      <c r="C189" s="80" t="s">
        <v>241</v>
      </c>
      <c r="D189" s="80" t="s">
        <v>177</v>
      </c>
      <c r="E189" s="77">
        <v>6574.42</v>
      </c>
      <c r="F189" s="70"/>
      <c r="G189" s="70"/>
    </row>
    <row r="190" spans="1:7" ht="15.6" outlineLevel="2" x14ac:dyDescent="0.25">
      <c r="A190" s="80" t="s">
        <v>208</v>
      </c>
      <c r="B190" s="80"/>
      <c r="C190" s="80" t="s">
        <v>242</v>
      </c>
      <c r="D190" s="80" t="s">
        <v>116</v>
      </c>
      <c r="E190" s="77">
        <v>37.07</v>
      </c>
      <c r="F190" s="70"/>
      <c r="G190" s="70"/>
    </row>
    <row r="191" spans="1:7" ht="15.6" outlineLevel="2" x14ac:dyDescent="0.25">
      <c r="A191" s="80" t="s">
        <v>208</v>
      </c>
      <c r="B191" s="80"/>
      <c r="C191" s="80" t="s">
        <v>243</v>
      </c>
      <c r="D191" s="80" t="s">
        <v>116</v>
      </c>
      <c r="E191" s="77">
        <v>3737.66</v>
      </c>
      <c r="F191" s="70"/>
      <c r="G191" s="70"/>
    </row>
    <row r="192" spans="1:7" ht="15.6" outlineLevel="2" x14ac:dyDescent="0.25">
      <c r="A192" s="80" t="s">
        <v>208</v>
      </c>
      <c r="B192" s="80"/>
      <c r="C192" s="80" t="s">
        <v>244</v>
      </c>
      <c r="D192" s="80" t="s">
        <v>116</v>
      </c>
      <c r="E192" s="77">
        <v>708.76</v>
      </c>
      <c r="F192" s="70"/>
      <c r="G192" s="70"/>
    </row>
    <row r="193" spans="1:7" ht="15.6" outlineLevel="2" x14ac:dyDescent="0.25">
      <c r="A193" s="80" t="s">
        <v>208</v>
      </c>
      <c r="B193" s="80"/>
      <c r="C193" s="80"/>
      <c r="D193" s="80" t="s">
        <v>116</v>
      </c>
      <c r="E193" s="77">
        <v>10.69</v>
      </c>
      <c r="F193" s="70"/>
      <c r="G193" s="70"/>
    </row>
    <row r="194" spans="1:7" ht="15.6" outlineLevel="2" x14ac:dyDescent="0.25">
      <c r="A194" s="80" t="s">
        <v>208</v>
      </c>
      <c r="B194" s="80" t="s">
        <v>245</v>
      </c>
      <c r="C194" s="80"/>
      <c r="D194" s="80" t="s">
        <v>23</v>
      </c>
      <c r="E194" s="77">
        <v>10.38</v>
      </c>
      <c r="F194" s="70"/>
      <c r="G194" s="70"/>
    </row>
    <row r="195" spans="1:7" ht="15.6" outlineLevel="2" x14ac:dyDescent="0.25">
      <c r="A195" s="80" t="s">
        <v>208</v>
      </c>
      <c r="B195" s="80" t="s">
        <v>246</v>
      </c>
      <c r="C195" s="80" t="s">
        <v>247</v>
      </c>
      <c r="D195" s="80" t="s">
        <v>47</v>
      </c>
      <c r="E195" s="77">
        <v>4150</v>
      </c>
      <c r="F195" s="70"/>
      <c r="G195" s="70"/>
    </row>
    <row r="196" spans="1:7" ht="15.6" outlineLevel="2" x14ac:dyDescent="0.25">
      <c r="A196" s="80" t="s">
        <v>208</v>
      </c>
      <c r="B196" s="80"/>
      <c r="C196" s="80" t="s">
        <v>248</v>
      </c>
      <c r="D196" s="80" t="s">
        <v>58</v>
      </c>
      <c r="E196" s="77">
        <v>725</v>
      </c>
      <c r="F196" s="70"/>
      <c r="G196" s="70"/>
    </row>
    <row r="197" spans="1:7" ht="15.6" outlineLevel="2" x14ac:dyDescent="0.25">
      <c r="A197" s="80" t="s">
        <v>208</v>
      </c>
      <c r="B197" s="80"/>
      <c r="C197" s="80" t="s">
        <v>249</v>
      </c>
      <c r="D197" s="80" t="s">
        <v>47</v>
      </c>
      <c r="E197" s="77">
        <v>500</v>
      </c>
      <c r="F197" s="70"/>
      <c r="G197" s="70"/>
    </row>
    <row r="198" spans="1:7" ht="15.6" outlineLevel="2" x14ac:dyDescent="0.25">
      <c r="A198" s="80" t="s">
        <v>208</v>
      </c>
      <c r="B198" s="80"/>
      <c r="C198" s="80" t="s">
        <v>250</v>
      </c>
      <c r="D198" s="80" t="s">
        <v>47</v>
      </c>
      <c r="E198" s="77">
        <v>947.17000000000007</v>
      </c>
      <c r="F198" s="70"/>
      <c r="G198" s="70"/>
    </row>
    <row r="199" spans="1:7" ht="15.6" outlineLevel="2" x14ac:dyDescent="0.25">
      <c r="A199" s="80" t="s">
        <v>208</v>
      </c>
      <c r="B199" s="80"/>
      <c r="C199" s="80"/>
      <c r="D199" s="80" t="s">
        <v>58</v>
      </c>
      <c r="E199" s="77">
        <v>814.49</v>
      </c>
      <c r="F199" s="70"/>
      <c r="G199" s="70"/>
    </row>
    <row r="200" spans="1:7" ht="15.6" outlineLevel="2" x14ac:dyDescent="0.25">
      <c r="A200" s="80" t="s">
        <v>208</v>
      </c>
      <c r="B200" s="80" t="s">
        <v>251</v>
      </c>
      <c r="C200" s="80"/>
      <c r="D200" s="80" t="s">
        <v>58</v>
      </c>
      <c r="E200" s="77">
        <v>410</v>
      </c>
      <c r="F200" s="70"/>
      <c r="G200" s="70"/>
    </row>
    <row r="201" spans="1:7" ht="15.6" outlineLevel="2" x14ac:dyDescent="0.25">
      <c r="A201" s="80" t="s">
        <v>208</v>
      </c>
      <c r="B201" s="80" t="s">
        <v>252</v>
      </c>
      <c r="C201" s="80" t="s">
        <v>253</v>
      </c>
      <c r="D201" s="80" t="s">
        <v>143</v>
      </c>
      <c r="E201" s="77">
        <v>614.18000000000006</v>
      </c>
      <c r="F201" s="70"/>
      <c r="G201" s="70"/>
    </row>
    <row r="202" spans="1:7" ht="15.6" outlineLevel="2" x14ac:dyDescent="0.25">
      <c r="A202" s="80" t="s">
        <v>208</v>
      </c>
      <c r="B202" s="80"/>
      <c r="C202" s="80" t="s">
        <v>254</v>
      </c>
      <c r="D202" s="80" t="s">
        <v>143</v>
      </c>
      <c r="E202" s="77">
        <v>1302.1200000000001</v>
      </c>
      <c r="F202" s="70"/>
      <c r="G202" s="70"/>
    </row>
    <row r="203" spans="1:7" ht="15.6" outlineLevel="2" x14ac:dyDescent="0.25">
      <c r="A203" s="80" t="s">
        <v>208</v>
      </c>
      <c r="B203" s="80"/>
      <c r="C203" s="80"/>
      <c r="D203" s="80" t="s">
        <v>143</v>
      </c>
      <c r="E203" s="77">
        <v>-0.18</v>
      </c>
      <c r="F203" s="70"/>
      <c r="G203" s="70"/>
    </row>
    <row r="204" spans="1:7" ht="15.6" outlineLevel="2" x14ac:dyDescent="0.25">
      <c r="A204" s="80" t="s">
        <v>208</v>
      </c>
      <c r="B204" s="80" t="s">
        <v>53</v>
      </c>
      <c r="C204" s="80" t="s">
        <v>255</v>
      </c>
      <c r="D204" s="80" t="s">
        <v>14</v>
      </c>
      <c r="E204" s="77">
        <v>8852.5500000000011</v>
      </c>
      <c r="F204" s="70"/>
      <c r="G204" s="70"/>
    </row>
    <row r="205" spans="1:7" ht="15.6" outlineLevel="2" x14ac:dyDescent="0.25">
      <c r="A205" s="80" t="s">
        <v>208</v>
      </c>
      <c r="B205" s="80"/>
      <c r="C205" s="80" t="s">
        <v>256</v>
      </c>
      <c r="D205" s="80" t="s">
        <v>14</v>
      </c>
      <c r="E205" s="77">
        <v>2258.73</v>
      </c>
      <c r="F205" s="70"/>
      <c r="G205" s="70"/>
    </row>
    <row r="206" spans="1:7" ht="15.6" outlineLevel="2" x14ac:dyDescent="0.25">
      <c r="A206" s="80" t="s">
        <v>208</v>
      </c>
      <c r="B206" s="80"/>
      <c r="C206" s="80" t="s">
        <v>257</v>
      </c>
      <c r="D206" s="80" t="s">
        <v>14</v>
      </c>
      <c r="E206" s="77">
        <v>307.90000000000003</v>
      </c>
      <c r="F206" s="70"/>
      <c r="G206" s="70"/>
    </row>
    <row r="207" spans="1:7" ht="15.6" outlineLevel="2" x14ac:dyDescent="0.25">
      <c r="A207" s="80" t="s">
        <v>208</v>
      </c>
      <c r="B207" s="80"/>
      <c r="C207" s="80"/>
      <c r="D207" s="80" t="s">
        <v>14</v>
      </c>
      <c r="E207" s="77">
        <v>6026.6500000000005</v>
      </c>
      <c r="F207" s="70"/>
      <c r="G207" s="70"/>
    </row>
    <row r="208" spans="1:7" ht="15.6" outlineLevel="2" x14ac:dyDescent="0.25">
      <c r="A208" s="80" t="s">
        <v>208</v>
      </c>
      <c r="B208" s="80" t="s">
        <v>258</v>
      </c>
      <c r="C208" s="80" t="s">
        <v>259</v>
      </c>
      <c r="D208" s="80" t="s">
        <v>70</v>
      </c>
      <c r="E208" s="77">
        <v>107.9</v>
      </c>
      <c r="F208" s="70"/>
      <c r="G208" s="70"/>
    </row>
    <row r="209" spans="1:7" ht="15.6" outlineLevel="2" x14ac:dyDescent="0.25">
      <c r="A209" s="80" t="s">
        <v>208</v>
      </c>
      <c r="B209" s="80" t="s">
        <v>260</v>
      </c>
      <c r="C209" s="80" t="s">
        <v>261</v>
      </c>
      <c r="D209" s="80" t="s">
        <v>70</v>
      </c>
      <c r="E209" s="77">
        <v>6000</v>
      </c>
      <c r="F209" s="70"/>
      <c r="G209" s="70"/>
    </row>
    <row r="210" spans="1:7" ht="15.6" outlineLevel="2" x14ac:dyDescent="0.25">
      <c r="A210" s="80" t="s">
        <v>208</v>
      </c>
      <c r="B210" s="80"/>
      <c r="C210" s="80" t="s">
        <v>262</v>
      </c>
      <c r="D210" s="80" t="s">
        <v>70</v>
      </c>
      <c r="E210" s="77">
        <v>8959.7199999999993</v>
      </c>
      <c r="F210" s="70"/>
      <c r="G210" s="70"/>
    </row>
    <row r="211" spans="1:7" ht="15.6" outlineLevel="2" x14ac:dyDescent="0.25">
      <c r="A211" s="80" t="s">
        <v>208</v>
      </c>
      <c r="B211" s="80"/>
      <c r="C211" s="80"/>
      <c r="D211" s="80" t="s">
        <v>70</v>
      </c>
      <c r="E211" s="77">
        <v>3039.04</v>
      </c>
      <c r="F211" s="70"/>
      <c r="G211" s="70"/>
    </row>
    <row r="212" spans="1:7" ht="15.6" outlineLevel="2" x14ac:dyDescent="0.25">
      <c r="A212" s="80" t="s">
        <v>208</v>
      </c>
      <c r="B212" s="80" t="s">
        <v>263</v>
      </c>
      <c r="C212" s="80"/>
      <c r="D212" s="80" t="s">
        <v>98</v>
      </c>
      <c r="E212" s="77">
        <v>69.600000000000009</v>
      </c>
      <c r="F212" s="70"/>
      <c r="G212" s="70"/>
    </row>
    <row r="213" spans="1:7" ht="15.6" outlineLevel="2" x14ac:dyDescent="0.25">
      <c r="A213" s="80" t="s">
        <v>208</v>
      </c>
      <c r="B213" s="80"/>
      <c r="C213" s="80"/>
      <c r="D213" s="80" t="s">
        <v>14</v>
      </c>
      <c r="E213" s="77">
        <v>500</v>
      </c>
      <c r="F213" s="70"/>
      <c r="G213" s="70"/>
    </row>
    <row r="214" spans="1:7" ht="15.6" outlineLevel="2" x14ac:dyDescent="0.25">
      <c r="A214" s="80" t="s">
        <v>208</v>
      </c>
      <c r="B214" s="80"/>
      <c r="C214" s="80"/>
      <c r="D214" s="80" t="s">
        <v>116</v>
      </c>
      <c r="E214" s="77">
        <v>228.67000000000002</v>
      </c>
      <c r="F214" s="70"/>
      <c r="G214" s="70"/>
    </row>
    <row r="215" spans="1:7" ht="15.6" outlineLevel="2" x14ac:dyDescent="0.25">
      <c r="A215" s="80" t="s">
        <v>208</v>
      </c>
      <c r="B215" s="80"/>
      <c r="C215" s="80"/>
      <c r="D215" s="80" t="s">
        <v>58</v>
      </c>
      <c r="E215" s="77">
        <v>74.66</v>
      </c>
      <c r="F215" s="70"/>
      <c r="G215" s="70"/>
    </row>
    <row r="216" spans="1:7" ht="15.6" outlineLevel="2" x14ac:dyDescent="0.25">
      <c r="A216" s="80" t="s">
        <v>208</v>
      </c>
      <c r="B216" s="80"/>
      <c r="C216" s="80"/>
      <c r="D216" s="80" t="s">
        <v>21</v>
      </c>
      <c r="E216" s="77">
        <v>33</v>
      </c>
      <c r="F216" s="70"/>
      <c r="G216" s="70"/>
    </row>
    <row r="217" spans="1:7" ht="15.6" outlineLevel="2" x14ac:dyDescent="0.25">
      <c r="A217" s="80" t="s">
        <v>208</v>
      </c>
      <c r="B217" s="80" t="s">
        <v>264</v>
      </c>
      <c r="C217" s="80"/>
      <c r="D217" s="80" t="s">
        <v>47</v>
      </c>
      <c r="E217" s="77">
        <v>505.8</v>
      </c>
      <c r="F217" s="70"/>
      <c r="G217" s="70"/>
    </row>
    <row r="218" spans="1:7" ht="15.6" outlineLevel="2" x14ac:dyDescent="0.25">
      <c r="A218" s="80" t="s">
        <v>208</v>
      </c>
      <c r="B218" s="80" t="s">
        <v>265</v>
      </c>
      <c r="C218" s="80" t="s">
        <v>266</v>
      </c>
      <c r="D218" s="80" t="s">
        <v>47</v>
      </c>
      <c r="E218" s="77">
        <v>204</v>
      </c>
      <c r="F218" s="70"/>
      <c r="G218" s="70"/>
    </row>
    <row r="219" spans="1:7" ht="15.6" outlineLevel="2" x14ac:dyDescent="0.25">
      <c r="A219" s="80" t="s">
        <v>208</v>
      </c>
      <c r="B219" s="80"/>
      <c r="C219" s="80" t="s">
        <v>267</v>
      </c>
      <c r="D219" s="80" t="s">
        <v>43</v>
      </c>
      <c r="E219" s="77">
        <v>19054</v>
      </c>
      <c r="F219" s="70"/>
      <c r="G219" s="70"/>
    </row>
    <row r="220" spans="1:7" ht="15.6" outlineLevel="2" x14ac:dyDescent="0.25">
      <c r="A220" s="80" t="s">
        <v>208</v>
      </c>
      <c r="B220" s="80"/>
      <c r="C220" s="80" t="s">
        <v>268</v>
      </c>
      <c r="D220" s="80" t="s">
        <v>58</v>
      </c>
      <c r="E220" s="77">
        <v>1674</v>
      </c>
      <c r="F220" s="70"/>
      <c r="G220" s="70"/>
    </row>
    <row r="221" spans="1:7" ht="15.6" outlineLevel="2" x14ac:dyDescent="0.25">
      <c r="A221" s="80" t="s">
        <v>208</v>
      </c>
      <c r="B221" s="80"/>
      <c r="C221" s="80" t="s">
        <v>269</v>
      </c>
      <c r="D221" s="80" t="s">
        <v>43</v>
      </c>
      <c r="E221" s="77">
        <v>20246.75</v>
      </c>
      <c r="F221" s="70"/>
      <c r="G221" s="70"/>
    </row>
    <row r="222" spans="1:7" ht="15.6" outlineLevel="2" x14ac:dyDescent="0.25">
      <c r="A222" s="80" t="s">
        <v>208</v>
      </c>
      <c r="B222" s="80" t="s">
        <v>61</v>
      </c>
      <c r="C222" s="80" t="s">
        <v>62</v>
      </c>
      <c r="D222" s="80" t="s">
        <v>63</v>
      </c>
      <c r="E222" s="77">
        <v>113677.33</v>
      </c>
      <c r="F222" s="70"/>
      <c r="G222" s="70"/>
    </row>
    <row r="223" spans="1:7" ht="15.6" outlineLevel="2" x14ac:dyDescent="0.25">
      <c r="A223" s="80" t="s">
        <v>208</v>
      </c>
      <c r="B223" s="80" t="s">
        <v>270</v>
      </c>
      <c r="C223" s="80" t="s">
        <v>271</v>
      </c>
      <c r="D223" s="80" t="s">
        <v>58</v>
      </c>
      <c r="E223" s="77">
        <v>2140</v>
      </c>
      <c r="F223" s="70"/>
      <c r="G223" s="70"/>
    </row>
    <row r="224" spans="1:7" ht="15.6" outlineLevel="2" x14ac:dyDescent="0.25">
      <c r="A224" s="80" t="s">
        <v>208</v>
      </c>
      <c r="B224" s="80" t="s">
        <v>178</v>
      </c>
      <c r="C224" s="80" t="s">
        <v>272</v>
      </c>
      <c r="D224" s="80" t="s">
        <v>143</v>
      </c>
      <c r="E224" s="77">
        <v>504</v>
      </c>
      <c r="F224" s="70"/>
      <c r="G224" s="70"/>
    </row>
    <row r="225" spans="1:7" ht="15.6" outlineLevel="2" x14ac:dyDescent="0.25">
      <c r="A225" s="80" t="s">
        <v>208</v>
      </c>
      <c r="B225" s="80"/>
      <c r="C225" s="80"/>
      <c r="D225" s="80" t="s">
        <v>143</v>
      </c>
      <c r="E225" s="77">
        <v>44.27</v>
      </c>
      <c r="F225" s="70"/>
      <c r="G225" s="70"/>
    </row>
    <row r="226" spans="1:7" ht="15.6" outlineLevel="2" x14ac:dyDescent="0.25">
      <c r="A226" s="80" t="s">
        <v>208</v>
      </c>
      <c r="B226" s="80"/>
      <c r="C226" s="80"/>
      <c r="D226" s="80" t="s">
        <v>165</v>
      </c>
      <c r="E226" s="77">
        <v>166.20000000000002</v>
      </c>
      <c r="F226" s="70"/>
      <c r="G226" s="70"/>
    </row>
    <row r="227" spans="1:7" ht="15.6" outlineLevel="2" x14ac:dyDescent="0.25">
      <c r="A227" s="80" t="s">
        <v>208</v>
      </c>
      <c r="B227" s="80"/>
      <c r="C227" s="80"/>
      <c r="D227" s="80" t="s">
        <v>76</v>
      </c>
      <c r="E227" s="77">
        <v>23.94</v>
      </c>
      <c r="F227" s="70"/>
      <c r="G227" s="70"/>
    </row>
    <row r="228" spans="1:7" ht="15.6" outlineLevel="2" x14ac:dyDescent="0.25">
      <c r="A228" s="80" t="s">
        <v>208</v>
      </c>
      <c r="B228" s="80"/>
      <c r="C228" s="80"/>
      <c r="D228" s="80" t="s">
        <v>70</v>
      </c>
      <c r="E228" s="77">
        <v>20689.16</v>
      </c>
      <c r="F228" s="70"/>
      <c r="G228" s="70"/>
    </row>
    <row r="229" spans="1:7" ht="15.6" outlineLevel="2" x14ac:dyDescent="0.25">
      <c r="A229" s="80" t="s">
        <v>208</v>
      </c>
      <c r="B229" s="80"/>
      <c r="C229" s="80"/>
      <c r="D229" s="80" t="s">
        <v>47</v>
      </c>
      <c r="E229" s="77">
        <v>2833</v>
      </c>
      <c r="F229" s="70"/>
      <c r="G229" s="70"/>
    </row>
    <row r="230" spans="1:7" ht="15.6" outlineLevel="2" x14ac:dyDescent="0.25">
      <c r="A230" s="80" t="s">
        <v>208</v>
      </c>
      <c r="B230" s="80"/>
      <c r="C230" s="80"/>
      <c r="D230" s="80" t="s">
        <v>58</v>
      </c>
      <c r="E230" s="77">
        <v>1928.44</v>
      </c>
      <c r="F230" s="70"/>
      <c r="G230" s="70"/>
    </row>
    <row r="231" spans="1:7" ht="15.6" outlineLevel="2" x14ac:dyDescent="0.25">
      <c r="A231" s="80" t="s">
        <v>208</v>
      </c>
      <c r="B231" s="80" t="s">
        <v>273</v>
      </c>
      <c r="C231" s="80"/>
      <c r="D231" s="80" t="s">
        <v>58</v>
      </c>
      <c r="E231" s="77">
        <v>190</v>
      </c>
      <c r="F231" s="70"/>
      <c r="G231" s="70"/>
    </row>
    <row r="232" spans="1:7" ht="15.6" outlineLevel="2" x14ac:dyDescent="0.25">
      <c r="A232" s="80" t="s">
        <v>208</v>
      </c>
      <c r="B232" s="80" t="s">
        <v>71</v>
      </c>
      <c r="C232" s="80"/>
      <c r="D232" s="80" t="s">
        <v>25</v>
      </c>
      <c r="E232" s="77">
        <v>879.11</v>
      </c>
      <c r="F232" s="70"/>
      <c r="G232" s="70"/>
    </row>
    <row r="233" spans="1:7" ht="15.6" outlineLevel="2" x14ac:dyDescent="0.25">
      <c r="A233" s="80" t="s">
        <v>208</v>
      </c>
      <c r="B233" s="80" t="s">
        <v>274</v>
      </c>
      <c r="C233" s="80"/>
      <c r="D233" s="80" t="s">
        <v>206</v>
      </c>
      <c r="E233" s="77">
        <v>475.2</v>
      </c>
      <c r="F233" s="70"/>
      <c r="G233" s="70"/>
    </row>
    <row r="234" spans="1:7" ht="15.6" outlineLevel="2" x14ac:dyDescent="0.25">
      <c r="A234" s="80" t="s">
        <v>208</v>
      </c>
      <c r="B234" s="80" t="s">
        <v>275</v>
      </c>
      <c r="C234" s="80"/>
      <c r="D234" s="80" t="s">
        <v>116</v>
      </c>
      <c r="E234" s="77">
        <v>198.09</v>
      </c>
      <c r="F234" s="70"/>
      <c r="G234" s="70"/>
    </row>
    <row r="235" spans="1:7" ht="15.6" outlineLevel="2" x14ac:dyDescent="0.25">
      <c r="A235" s="80" t="s">
        <v>208</v>
      </c>
      <c r="B235" s="80" t="s">
        <v>276</v>
      </c>
      <c r="C235" s="80" t="s">
        <v>277</v>
      </c>
      <c r="D235" s="80" t="s">
        <v>47</v>
      </c>
      <c r="E235" s="77">
        <v>6927.75</v>
      </c>
      <c r="F235" s="70"/>
      <c r="G235" s="70"/>
    </row>
    <row r="236" spans="1:7" ht="15.6" outlineLevel="2" x14ac:dyDescent="0.25">
      <c r="A236" s="80" t="s">
        <v>208</v>
      </c>
      <c r="B236" s="80"/>
      <c r="C236" s="80" t="s">
        <v>278</v>
      </c>
      <c r="D236" s="80" t="s">
        <v>58</v>
      </c>
      <c r="E236" s="77">
        <v>1916.32</v>
      </c>
      <c r="F236" s="70"/>
      <c r="G236" s="70"/>
    </row>
    <row r="237" spans="1:7" ht="15.6" outlineLevel="2" x14ac:dyDescent="0.25">
      <c r="A237" s="80" t="s">
        <v>208</v>
      </c>
      <c r="B237" s="80"/>
      <c r="C237" s="80" t="s">
        <v>279</v>
      </c>
      <c r="D237" s="80" t="s">
        <v>58</v>
      </c>
      <c r="E237" s="77">
        <v>1301</v>
      </c>
      <c r="F237" s="70"/>
      <c r="G237" s="70"/>
    </row>
    <row r="238" spans="1:7" ht="15.6" outlineLevel="2" x14ac:dyDescent="0.25">
      <c r="A238" s="80" t="s">
        <v>208</v>
      </c>
      <c r="B238" s="80"/>
      <c r="C238" s="80" t="s">
        <v>280</v>
      </c>
      <c r="D238" s="80" t="s">
        <v>58</v>
      </c>
      <c r="E238" s="77">
        <v>814</v>
      </c>
      <c r="F238" s="70"/>
      <c r="G238" s="70"/>
    </row>
    <row r="239" spans="1:7" ht="15.6" outlineLevel="2" x14ac:dyDescent="0.25">
      <c r="A239" s="80" t="s">
        <v>208</v>
      </c>
      <c r="B239" s="80"/>
      <c r="C239" s="80" t="s">
        <v>281</v>
      </c>
      <c r="D239" s="80" t="s">
        <v>58</v>
      </c>
      <c r="E239" s="77">
        <v>5623.66</v>
      </c>
      <c r="F239" s="70"/>
      <c r="G239" s="70"/>
    </row>
    <row r="240" spans="1:7" ht="15.6" outlineLevel="2" x14ac:dyDescent="0.25">
      <c r="A240" s="80" t="s">
        <v>208</v>
      </c>
      <c r="B240" s="80"/>
      <c r="C240" s="80" t="s">
        <v>282</v>
      </c>
      <c r="D240" s="80" t="s">
        <v>58</v>
      </c>
      <c r="E240" s="77">
        <v>2036</v>
      </c>
      <c r="F240" s="70"/>
      <c r="G240" s="70"/>
    </row>
    <row r="241" spans="1:7" ht="15.6" outlineLevel="2" x14ac:dyDescent="0.25">
      <c r="A241" s="80" t="s">
        <v>208</v>
      </c>
      <c r="B241" s="80"/>
      <c r="C241" s="80" t="s">
        <v>283</v>
      </c>
      <c r="D241" s="80" t="s">
        <v>58</v>
      </c>
      <c r="E241" s="77">
        <v>1139</v>
      </c>
      <c r="F241" s="70"/>
      <c r="G241" s="70"/>
    </row>
    <row r="242" spans="1:7" ht="15.6" outlineLevel="2" x14ac:dyDescent="0.25">
      <c r="A242" s="80" t="s">
        <v>208</v>
      </c>
      <c r="B242" s="80"/>
      <c r="C242" s="80" t="s">
        <v>284</v>
      </c>
      <c r="D242" s="80" t="s">
        <v>47</v>
      </c>
      <c r="E242" s="77">
        <v>6927.75</v>
      </c>
      <c r="F242" s="70"/>
      <c r="G242" s="70"/>
    </row>
    <row r="243" spans="1:7" ht="15.6" outlineLevel="2" x14ac:dyDescent="0.25">
      <c r="A243" s="80" t="s">
        <v>208</v>
      </c>
      <c r="B243" s="80"/>
      <c r="C243" s="80"/>
      <c r="D243" s="80" t="s">
        <v>58</v>
      </c>
      <c r="E243" s="77">
        <v>460</v>
      </c>
      <c r="F243" s="70"/>
      <c r="G243" s="70"/>
    </row>
    <row r="244" spans="1:7" ht="15.6" outlineLevel="2" x14ac:dyDescent="0.25">
      <c r="A244" s="80" t="s">
        <v>208</v>
      </c>
      <c r="B244" s="80" t="s">
        <v>285</v>
      </c>
      <c r="C244" s="80"/>
      <c r="D244" s="80" t="s">
        <v>75</v>
      </c>
      <c r="E244" s="77">
        <v>1269.1200000000001</v>
      </c>
      <c r="F244" s="70"/>
      <c r="G244" s="70"/>
    </row>
    <row r="245" spans="1:7" ht="15.6" outlineLevel="2" x14ac:dyDescent="0.25">
      <c r="A245" s="80" t="s">
        <v>208</v>
      </c>
      <c r="B245" s="80" t="s">
        <v>79</v>
      </c>
      <c r="C245" s="80"/>
      <c r="D245" s="80" t="s">
        <v>80</v>
      </c>
      <c r="E245" s="77">
        <v>102.09</v>
      </c>
      <c r="F245" s="70"/>
      <c r="G245" s="70"/>
    </row>
    <row r="246" spans="1:7" ht="15.6" outlineLevel="2" x14ac:dyDescent="0.25">
      <c r="A246" s="80" t="s">
        <v>208</v>
      </c>
      <c r="B246" s="80" t="s">
        <v>286</v>
      </c>
      <c r="C246" s="80"/>
      <c r="D246" s="80" t="s">
        <v>80</v>
      </c>
      <c r="E246" s="77">
        <v>100</v>
      </c>
      <c r="F246" s="70"/>
      <c r="G246" s="70"/>
    </row>
    <row r="247" spans="1:7" ht="15.6" outlineLevel="2" x14ac:dyDescent="0.25">
      <c r="A247" s="80" t="s">
        <v>208</v>
      </c>
      <c r="B247" s="80" t="s">
        <v>287</v>
      </c>
      <c r="C247" s="80"/>
      <c r="D247" s="80" t="s">
        <v>76</v>
      </c>
      <c r="E247" s="77">
        <v>309</v>
      </c>
      <c r="F247" s="70"/>
      <c r="G247" s="70"/>
    </row>
    <row r="248" spans="1:7" ht="15.6" outlineLevel="2" x14ac:dyDescent="0.25">
      <c r="A248" s="80" t="s">
        <v>208</v>
      </c>
      <c r="B248" s="80" t="s">
        <v>288</v>
      </c>
      <c r="C248" s="80" t="s">
        <v>289</v>
      </c>
      <c r="D248" s="80" t="s">
        <v>75</v>
      </c>
      <c r="E248" s="77">
        <v>3428.81</v>
      </c>
      <c r="F248" s="70"/>
      <c r="G248" s="70"/>
    </row>
    <row r="249" spans="1:7" ht="15.6" outlineLevel="2" x14ac:dyDescent="0.25">
      <c r="A249" s="80" t="s">
        <v>208</v>
      </c>
      <c r="B249" s="80" t="s">
        <v>290</v>
      </c>
      <c r="C249" s="80" t="s">
        <v>291</v>
      </c>
      <c r="D249" s="80" t="s">
        <v>75</v>
      </c>
      <c r="E249" s="77">
        <v>774.01</v>
      </c>
      <c r="F249" s="70"/>
      <c r="G249" s="70"/>
    </row>
    <row r="250" spans="1:7" ht="15.6" outlineLevel="2" x14ac:dyDescent="0.25">
      <c r="A250" s="80" t="s">
        <v>208</v>
      </c>
      <c r="B250" s="80" t="s">
        <v>292</v>
      </c>
      <c r="C250" s="80"/>
      <c r="D250" s="80" t="s">
        <v>14</v>
      </c>
      <c r="E250" s="77">
        <v>361.61</v>
      </c>
      <c r="F250" s="70"/>
      <c r="G250" s="70"/>
    </row>
    <row r="251" spans="1:7" ht="15.6" outlineLevel="2" x14ac:dyDescent="0.25">
      <c r="A251" s="80" t="s">
        <v>208</v>
      </c>
      <c r="B251" s="80" t="s">
        <v>293</v>
      </c>
      <c r="C251" s="80" t="s">
        <v>294</v>
      </c>
      <c r="D251" s="80" t="s">
        <v>58</v>
      </c>
      <c r="E251" s="77">
        <v>138</v>
      </c>
      <c r="F251" s="70"/>
      <c r="G251" s="70"/>
    </row>
    <row r="252" spans="1:7" ht="15.6" outlineLevel="2" x14ac:dyDescent="0.25">
      <c r="A252" s="80" t="s">
        <v>208</v>
      </c>
      <c r="B252" s="80" t="s">
        <v>295</v>
      </c>
      <c r="C252" s="80" t="s">
        <v>296</v>
      </c>
      <c r="D252" s="80" t="s">
        <v>58</v>
      </c>
      <c r="E252" s="77">
        <v>1900</v>
      </c>
      <c r="F252" s="70"/>
      <c r="G252" s="70"/>
    </row>
    <row r="253" spans="1:7" ht="15.6" outlineLevel="2" x14ac:dyDescent="0.25">
      <c r="A253" s="80" t="s">
        <v>208</v>
      </c>
      <c r="B253" s="80" t="s">
        <v>297</v>
      </c>
      <c r="C253" s="80" t="s">
        <v>298</v>
      </c>
      <c r="D253" s="80" t="s">
        <v>76</v>
      </c>
      <c r="E253" s="77">
        <v>495.95</v>
      </c>
      <c r="F253" s="70"/>
      <c r="G253" s="70"/>
    </row>
    <row r="254" spans="1:7" ht="15.6" outlineLevel="2" x14ac:dyDescent="0.25">
      <c r="A254" s="80" t="s">
        <v>208</v>
      </c>
      <c r="B254" s="80" t="s">
        <v>299</v>
      </c>
      <c r="C254" s="80"/>
      <c r="D254" s="80" t="s">
        <v>21</v>
      </c>
      <c r="E254" s="77">
        <v>209.70000000000002</v>
      </c>
      <c r="F254" s="70"/>
      <c r="G254" s="70"/>
    </row>
    <row r="255" spans="1:7" ht="15.6" outlineLevel="2" x14ac:dyDescent="0.25">
      <c r="A255" s="80" t="s">
        <v>208</v>
      </c>
      <c r="B255" s="80" t="s">
        <v>183</v>
      </c>
      <c r="C255" s="80" t="s">
        <v>300</v>
      </c>
      <c r="D255" s="80" t="s">
        <v>70</v>
      </c>
      <c r="E255" s="77">
        <v>22704.920000000002</v>
      </c>
      <c r="F255" s="70"/>
      <c r="G255" s="70"/>
    </row>
    <row r="256" spans="1:7" ht="15.6" outlineLevel="2" x14ac:dyDescent="0.25">
      <c r="A256" s="80" t="s">
        <v>208</v>
      </c>
      <c r="B256" s="80"/>
      <c r="C256" s="80"/>
      <c r="D256" s="80" t="s">
        <v>70</v>
      </c>
      <c r="E256" s="77">
        <v>6965.5</v>
      </c>
      <c r="F256" s="70"/>
      <c r="G256" s="70"/>
    </row>
    <row r="257" spans="1:7" ht="15.6" outlineLevel="2" x14ac:dyDescent="0.25">
      <c r="A257" s="80" t="s">
        <v>208</v>
      </c>
      <c r="B257" s="80" t="s">
        <v>301</v>
      </c>
      <c r="C257" s="80" t="s">
        <v>302</v>
      </c>
      <c r="D257" s="80" t="s">
        <v>47</v>
      </c>
      <c r="E257" s="77">
        <v>1920</v>
      </c>
      <c r="F257" s="70"/>
      <c r="G257" s="70"/>
    </row>
    <row r="258" spans="1:7" ht="15.6" outlineLevel="2" x14ac:dyDescent="0.25">
      <c r="A258" s="80" t="s">
        <v>208</v>
      </c>
      <c r="B258" s="80"/>
      <c r="C258" s="80" t="s">
        <v>303</v>
      </c>
      <c r="D258" s="80" t="s">
        <v>47</v>
      </c>
      <c r="E258" s="77">
        <v>960</v>
      </c>
      <c r="F258" s="70"/>
      <c r="G258" s="70"/>
    </row>
    <row r="259" spans="1:7" ht="15.6" outlineLevel="2" x14ac:dyDescent="0.25">
      <c r="A259" s="80" t="s">
        <v>208</v>
      </c>
      <c r="B259" s="80" t="s">
        <v>304</v>
      </c>
      <c r="C259" s="80" t="s">
        <v>305</v>
      </c>
      <c r="D259" s="80" t="s">
        <v>21</v>
      </c>
      <c r="E259" s="77">
        <v>558.36</v>
      </c>
      <c r="F259" s="70"/>
      <c r="G259" s="70"/>
    </row>
    <row r="260" spans="1:7" ht="15.6" outlineLevel="2" x14ac:dyDescent="0.25">
      <c r="A260" s="80" t="s">
        <v>208</v>
      </c>
      <c r="B260" s="80"/>
      <c r="C260" s="80" t="s">
        <v>306</v>
      </c>
      <c r="D260" s="80" t="s">
        <v>21</v>
      </c>
      <c r="E260" s="77">
        <v>2785.35</v>
      </c>
      <c r="F260" s="70"/>
      <c r="G260" s="70"/>
    </row>
    <row r="261" spans="1:7" ht="15.6" outlineLevel="2" x14ac:dyDescent="0.25">
      <c r="A261" s="80" t="s">
        <v>208</v>
      </c>
      <c r="B261" s="80"/>
      <c r="C261" s="80"/>
      <c r="D261" s="80" t="s">
        <v>21</v>
      </c>
      <c r="E261" s="77">
        <v>5.16</v>
      </c>
      <c r="F261" s="70"/>
      <c r="G261" s="70"/>
    </row>
    <row r="262" spans="1:7" ht="15.6" outlineLevel="2" x14ac:dyDescent="0.25">
      <c r="A262" s="80" t="s">
        <v>208</v>
      </c>
      <c r="B262" s="80" t="s">
        <v>307</v>
      </c>
      <c r="C262" s="80"/>
      <c r="D262" s="80" t="s">
        <v>308</v>
      </c>
      <c r="E262" s="77">
        <v>2957.7000000000003</v>
      </c>
      <c r="F262" s="70"/>
      <c r="G262" s="70"/>
    </row>
    <row r="263" spans="1:7" ht="15.6" outlineLevel="2" x14ac:dyDescent="0.25">
      <c r="A263" s="80" t="s">
        <v>208</v>
      </c>
      <c r="B263" s="80" t="s">
        <v>309</v>
      </c>
      <c r="C263" s="80" t="s">
        <v>310</v>
      </c>
      <c r="D263" s="80" t="s">
        <v>58</v>
      </c>
      <c r="E263" s="77">
        <v>982</v>
      </c>
      <c r="F263" s="70"/>
      <c r="G263" s="70"/>
    </row>
    <row r="264" spans="1:7" ht="15.6" outlineLevel="2" x14ac:dyDescent="0.25">
      <c r="A264" s="80" t="s">
        <v>208</v>
      </c>
      <c r="B264" s="80" t="s">
        <v>311</v>
      </c>
      <c r="C264" s="80" t="s">
        <v>312</v>
      </c>
      <c r="D264" s="80" t="s">
        <v>36</v>
      </c>
      <c r="E264" s="77">
        <v>1048.23</v>
      </c>
      <c r="F264" s="70"/>
      <c r="G264" s="70"/>
    </row>
    <row r="265" spans="1:7" ht="15.6" outlineLevel="2" x14ac:dyDescent="0.25">
      <c r="A265" s="80" t="s">
        <v>208</v>
      </c>
      <c r="B265" s="80"/>
      <c r="C265" s="80" t="s">
        <v>313</v>
      </c>
      <c r="D265" s="80" t="s">
        <v>36</v>
      </c>
      <c r="E265" s="77">
        <v>1616.3400000000001</v>
      </c>
      <c r="F265" s="70"/>
      <c r="G265" s="70"/>
    </row>
    <row r="266" spans="1:7" ht="15.6" outlineLevel="2" x14ac:dyDescent="0.25">
      <c r="A266" s="80" t="s">
        <v>208</v>
      </c>
      <c r="B266" s="80"/>
      <c r="C266" s="80" t="s">
        <v>314</v>
      </c>
      <c r="D266" s="80" t="s">
        <v>36</v>
      </c>
      <c r="E266" s="77">
        <v>181.45000000000002</v>
      </c>
      <c r="F266" s="70"/>
      <c r="G266" s="70"/>
    </row>
    <row r="267" spans="1:7" ht="15.6" outlineLevel="2" x14ac:dyDescent="0.25">
      <c r="A267" s="80" t="s">
        <v>208</v>
      </c>
      <c r="B267" s="80"/>
      <c r="C267" s="80" t="s">
        <v>315</v>
      </c>
      <c r="D267" s="80" t="s">
        <v>36</v>
      </c>
      <c r="E267" s="77">
        <v>77.989999999999995</v>
      </c>
      <c r="F267" s="70"/>
      <c r="G267" s="70"/>
    </row>
    <row r="268" spans="1:7" ht="15.6" outlineLevel="2" x14ac:dyDescent="0.25">
      <c r="A268" s="80" t="s">
        <v>208</v>
      </c>
      <c r="B268" s="80"/>
      <c r="C268" s="80" t="s">
        <v>316</v>
      </c>
      <c r="D268" s="80" t="s">
        <v>36</v>
      </c>
      <c r="E268" s="77">
        <v>1170.4000000000001</v>
      </c>
      <c r="F268" s="70"/>
      <c r="G268" s="70"/>
    </row>
    <row r="269" spans="1:7" ht="15.6" outlineLevel="2" x14ac:dyDescent="0.25">
      <c r="A269" s="80" t="s">
        <v>208</v>
      </c>
      <c r="B269" s="80"/>
      <c r="C269" s="80" t="s">
        <v>317</v>
      </c>
      <c r="D269" s="80" t="s">
        <v>36</v>
      </c>
      <c r="E269" s="77">
        <v>291</v>
      </c>
      <c r="F269" s="70"/>
      <c r="G269" s="70"/>
    </row>
    <row r="270" spans="1:7" ht="15.6" outlineLevel="2" x14ac:dyDescent="0.25">
      <c r="A270" s="80" t="s">
        <v>208</v>
      </c>
      <c r="B270" s="80"/>
      <c r="C270" s="80" t="s">
        <v>318</v>
      </c>
      <c r="D270" s="80" t="s">
        <v>36</v>
      </c>
      <c r="E270" s="77">
        <v>135.41</v>
      </c>
      <c r="F270" s="70"/>
      <c r="G270" s="70"/>
    </row>
    <row r="271" spans="1:7" ht="15.6" outlineLevel="2" x14ac:dyDescent="0.25">
      <c r="A271" s="80" t="s">
        <v>208</v>
      </c>
      <c r="B271" s="80"/>
      <c r="C271" s="80" t="s">
        <v>319</v>
      </c>
      <c r="D271" s="80" t="s">
        <v>36</v>
      </c>
      <c r="E271" s="77">
        <v>585.20000000000005</v>
      </c>
      <c r="F271" s="70"/>
      <c r="G271" s="70"/>
    </row>
    <row r="272" spans="1:7" ht="15.6" outlineLevel="2" x14ac:dyDescent="0.25">
      <c r="A272" s="80" t="s">
        <v>208</v>
      </c>
      <c r="B272" s="80"/>
      <c r="C272" s="80"/>
      <c r="D272" s="80" t="s">
        <v>36</v>
      </c>
      <c r="E272" s="77">
        <v>185.98</v>
      </c>
      <c r="F272" s="70"/>
      <c r="G272" s="70"/>
    </row>
    <row r="273" spans="1:7" ht="15.6" outlineLevel="2" x14ac:dyDescent="0.25">
      <c r="A273" s="80" t="s">
        <v>208</v>
      </c>
      <c r="B273" s="80" t="s">
        <v>320</v>
      </c>
      <c r="C273" s="80"/>
      <c r="D273" s="80" t="s">
        <v>14</v>
      </c>
      <c r="E273" s="77">
        <v>582.9</v>
      </c>
      <c r="F273" s="70"/>
      <c r="G273" s="70"/>
    </row>
    <row r="274" spans="1:7" ht="15.6" outlineLevel="2" x14ac:dyDescent="0.25">
      <c r="A274" s="80" t="s">
        <v>208</v>
      </c>
      <c r="B274" s="80" t="s">
        <v>96</v>
      </c>
      <c r="C274" s="80" t="s">
        <v>97</v>
      </c>
      <c r="D274" s="80" t="s">
        <v>98</v>
      </c>
      <c r="E274" s="77">
        <v>1088.07</v>
      </c>
      <c r="F274" s="70"/>
      <c r="G274" s="70"/>
    </row>
    <row r="275" spans="1:7" ht="15.6" outlineLevel="2" x14ac:dyDescent="0.25">
      <c r="A275" s="80" t="s">
        <v>208</v>
      </c>
      <c r="B275" s="80"/>
      <c r="C275" s="80" t="s">
        <v>99</v>
      </c>
      <c r="D275" s="80" t="s">
        <v>98</v>
      </c>
      <c r="E275" s="77">
        <v>4352.28</v>
      </c>
      <c r="F275" s="70"/>
      <c r="G275" s="70"/>
    </row>
    <row r="276" spans="1:7" ht="15.6" outlineLevel="2" x14ac:dyDescent="0.25">
      <c r="A276" s="80" t="s">
        <v>208</v>
      </c>
      <c r="B276" s="80" t="s">
        <v>100</v>
      </c>
      <c r="C276" s="80" t="s">
        <v>321</v>
      </c>
      <c r="D276" s="80" t="s">
        <v>14</v>
      </c>
      <c r="E276" s="77">
        <v>12805.45</v>
      </c>
      <c r="F276" s="70"/>
      <c r="G276" s="70"/>
    </row>
    <row r="277" spans="1:7" ht="15.6" outlineLevel="2" x14ac:dyDescent="0.25">
      <c r="A277" s="80" t="s">
        <v>208</v>
      </c>
      <c r="B277" s="80"/>
      <c r="C277" s="80" t="s">
        <v>322</v>
      </c>
      <c r="D277" s="80" t="s">
        <v>14</v>
      </c>
      <c r="E277" s="77">
        <v>14234.68</v>
      </c>
      <c r="F277" s="70"/>
      <c r="G277" s="70"/>
    </row>
    <row r="278" spans="1:7" ht="15.6" outlineLevel="2" x14ac:dyDescent="0.25">
      <c r="A278" s="80" t="s">
        <v>208</v>
      </c>
      <c r="B278" s="80"/>
      <c r="C278" s="80" t="s">
        <v>323</v>
      </c>
      <c r="D278" s="80" t="s">
        <v>14</v>
      </c>
      <c r="E278" s="77">
        <v>1018.1700000000001</v>
      </c>
      <c r="F278" s="70"/>
      <c r="G278" s="70"/>
    </row>
    <row r="279" spans="1:7" ht="15.6" outlineLevel="2" x14ac:dyDescent="0.25">
      <c r="A279" s="80" t="s">
        <v>208</v>
      </c>
      <c r="B279" s="80"/>
      <c r="C279" s="80"/>
      <c r="D279" s="80" t="s">
        <v>14</v>
      </c>
      <c r="E279" s="77">
        <v>3987.9100000000003</v>
      </c>
      <c r="F279" s="70"/>
      <c r="G279" s="70"/>
    </row>
    <row r="280" spans="1:7" ht="15.6" outlineLevel="2" x14ac:dyDescent="0.25">
      <c r="A280" s="80" t="s">
        <v>208</v>
      </c>
      <c r="B280" s="80" t="s">
        <v>108</v>
      </c>
      <c r="C280" s="80"/>
      <c r="D280" s="80" t="s">
        <v>14</v>
      </c>
      <c r="E280" s="77">
        <v>258.39999999999998</v>
      </c>
      <c r="F280" s="70"/>
      <c r="G280" s="70"/>
    </row>
    <row r="281" spans="1:7" ht="15.6" outlineLevel="2" x14ac:dyDescent="0.25">
      <c r="A281" s="80" t="s">
        <v>208</v>
      </c>
      <c r="B281" s="80" t="s">
        <v>324</v>
      </c>
      <c r="C281" s="80" t="s">
        <v>325</v>
      </c>
      <c r="D281" s="80" t="s">
        <v>14</v>
      </c>
      <c r="E281" s="77">
        <v>252</v>
      </c>
      <c r="F281" s="70"/>
      <c r="G281" s="70"/>
    </row>
    <row r="282" spans="1:7" ht="15.6" outlineLevel="2" x14ac:dyDescent="0.25">
      <c r="A282" s="80" t="s">
        <v>208</v>
      </c>
      <c r="B282" s="80"/>
      <c r="C282" s="80"/>
      <c r="D282" s="80" t="s">
        <v>14</v>
      </c>
      <c r="E282" s="77">
        <v>18.62</v>
      </c>
      <c r="F282" s="70"/>
      <c r="G282" s="70"/>
    </row>
    <row r="283" spans="1:7" ht="15.6" outlineLevel="2" x14ac:dyDescent="0.25">
      <c r="A283" s="80" t="s">
        <v>208</v>
      </c>
      <c r="B283" s="80" t="s">
        <v>326</v>
      </c>
      <c r="C283" s="80"/>
      <c r="D283" s="80" t="s">
        <v>206</v>
      </c>
      <c r="E283" s="77">
        <v>27.19</v>
      </c>
      <c r="F283" s="70"/>
      <c r="G283" s="70"/>
    </row>
    <row r="284" spans="1:7" ht="15.6" outlineLevel="2" x14ac:dyDescent="0.25">
      <c r="A284" s="80" t="s">
        <v>208</v>
      </c>
      <c r="B284" s="80" t="s">
        <v>327</v>
      </c>
      <c r="C284" s="80"/>
      <c r="D284" s="80" t="s">
        <v>47</v>
      </c>
      <c r="E284" s="77">
        <v>710</v>
      </c>
      <c r="F284" s="70"/>
      <c r="G284" s="70"/>
    </row>
    <row r="285" spans="1:7" ht="15.6" outlineLevel="2" x14ac:dyDescent="0.25">
      <c r="A285" s="80" t="s">
        <v>208</v>
      </c>
      <c r="B285" s="80"/>
      <c r="C285" s="80"/>
      <c r="D285" s="80" t="s">
        <v>58</v>
      </c>
      <c r="E285" s="77">
        <v>1560</v>
      </c>
      <c r="F285" s="70"/>
      <c r="G285" s="70"/>
    </row>
    <row r="286" spans="1:7" ht="15.6" outlineLevel="2" x14ac:dyDescent="0.25">
      <c r="A286" s="80" t="s">
        <v>208</v>
      </c>
      <c r="B286" s="80" t="s">
        <v>328</v>
      </c>
      <c r="C286" s="80"/>
      <c r="D286" s="80" t="s">
        <v>21</v>
      </c>
      <c r="E286" s="77">
        <v>62.050000000000004</v>
      </c>
      <c r="F286" s="70"/>
      <c r="G286" s="70"/>
    </row>
    <row r="287" spans="1:7" ht="15.6" outlineLevel="2" x14ac:dyDescent="0.25">
      <c r="A287" s="80" t="s">
        <v>208</v>
      </c>
      <c r="B287" s="80"/>
      <c r="C287" s="80"/>
      <c r="D287" s="80" t="s">
        <v>23</v>
      </c>
      <c r="E287" s="77">
        <v>93.100000000000009</v>
      </c>
      <c r="F287" s="70"/>
      <c r="G287" s="70"/>
    </row>
    <row r="288" spans="1:7" ht="15.6" outlineLevel="2" x14ac:dyDescent="0.25">
      <c r="A288" s="80" t="s">
        <v>208</v>
      </c>
      <c r="B288" s="80" t="s">
        <v>329</v>
      </c>
      <c r="C288" s="80"/>
      <c r="D288" s="80" t="s">
        <v>14</v>
      </c>
      <c r="E288" s="77">
        <v>112.46000000000001</v>
      </c>
      <c r="F288" s="70"/>
      <c r="G288" s="70"/>
    </row>
    <row r="289" spans="1:7" ht="15.6" outlineLevel="2" x14ac:dyDescent="0.25">
      <c r="A289" s="80" t="s">
        <v>208</v>
      </c>
      <c r="B289" s="80" t="s">
        <v>330</v>
      </c>
      <c r="C289" s="80"/>
      <c r="D289" s="80" t="s">
        <v>14</v>
      </c>
      <c r="E289" s="77">
        <v>148.72999999999999</v>
      </c>
      <c r="F289" s="70"/>
      <c r="G289" s="70"/>
    </row>
    <row r="290" spans="1:7" ht="15.6" outlineLevel="2" x14ac:dyDescent="0.25">
      <c r="A290" s="80" t="s">
        <v>208</v>
      </c>
      <c r="B290" s="80" t="s">
        <v>331</v>
      </c>
      <c r="C290" s="80"/>
      <c r="D290" s="80" t="s">
        <v>98</v>
      </c>
      <c r="E290" s="77">
        <v>88.8</v>
      </c>
      <c r="F290" s="70"/>
      <c r="G290" s="70"/>
    </row>
    <row r="291" spans="1:7" ht="15.6" outlineLevel="2" x14ac:dyDescent="0.25">
      <c r="A291" s="80" t="s">
        <v>208</v>
      </c>
      <c r="B291" s="80" t="s">
        <v>332</v>
      </c>
      <c r="C291" s="80" t="s">
        <v>333</v>
      </c>
      <c r="D291" s="80" t="s">
        <v>47</v>
      </c>
      <c r="E291" s="77">
        <v>155</v>
      </c>
      <c r="F291" s="70"/>
      <c r="G291" s="70"/>
    </row>
    <row r="292" spans="1:7" ht="15.6" outlineLevel="2" x14ac:dyDescent="0.25">
      <c r="A292" s="80" t="s">
        <v>208</v>
      </c>
      <c r="B292" s="80"/>
      <c r="C292" s="80" t="s">
        <v>334</v>
      </c>
      <c r="D292" s="80" t="s">
        <v>47</v>
      </c>
      <c r="E292" s="77">
        <v>775</v>
      </c>
      <c r="F292" s="70"/>
      <c r="G292" s="70"/>
    </row>
    <row r="293" spans="1:7" ht="15.6" outlineLevel="2" x14ac:dyDescent="0.25">
      <c r="A293" s="80" t="s">
        <v>208</v>
      </c>
      <c r="B293" s="80" t="s">
        <v>335</v>
      </c>
      <c r="C293" s="80" t="s">
        <v>336</v>
      </c>
      <c r="D293" s="80" t="s">
        <v>47</v>
      </c>
      <c r="E293" s="77">
        <v>2633.55</v>
      </c>
      <c r="F293" s="70"/>
      <c r="G293" s="70"/>
    </row>
    <row r="294" spans="1:7" ht="15.6" outlineLevel="2" x14ac:dyDescent="0.25">
      <c r="A294" s="80" t="s">
        <v>208</v>
      </c>
      <c r="B294" s="80"/>
      <c r="C294" s="80"/>
      <c r="D294" s="80" t="s">
        <v>47</v>
      </c>
      <c r="E294" s="77">
        <v>154.4</v>
      </c>
      <c r="F294" s="70"/>
      <c r="G294" s="70"/>
    </row>
    <row r="295" spans="1:7" ht="15.6" outlineLevel="2" x14ac:dyDescent="0.25">
      <c r="A295" s="80" t="s">
        <v>208</v>
      </c>
      <c r="B295" s="80" t="s">
        <v>337</v>
      </c>
      <c r="C295" s="80" t="s">
        <v>338</v>
      </c>
      <c r="D295" s="80" t="s">
        <v>76</v>
      </c>
      <c r="E295" s="77">
        <v>250.43</v>
      </c>
      <c r="F295" s="70"/>
      <c r="G295" s="70"/>
    </row>
    <row r="296" spans="1:7" ht="15.6" outlineLevel="2" x14ac:dyDescent="0.25">
      <c r="A296" s="80" t="s">
        <v>208</v>
      </c>
      <c r="B296" s="80"/>
      <c r="C296" s="80"/>
      <c r="D296" s="80" t="s">
        <v>76</v>
      </c>
      <c r="E296" s="77">
        <v>15.67</v>
      </c>
      <c r="F296" s="70"/>
      <c r="G296" s="70"/>
    </row>
    <row r="297" spans="1:7" ht="15.6" outlineLevel="2" x14ac:dyDescent="0.25">
      <c r="A297" s="80" t="s">
        <v>208</v>
      </c>
      <c r="B297" s="80" t="s">
        <v>339</v>
      </c>
      <c r="C297" s="80" t="s">
        <v>340</v>
      </c>
      <c r="D297" s="80" t="s">
        <v>143</v>
      </c>
      <c r="E297" s="77">
        <v>1643.19</v>
      </c>
      <c r="F297" s="70"/>
      <c r="G297" s="70"/>
    </row>
    <row r="298" spans="1:7" ht="15.6" outlineLevel="2" x14ac:dyDescent="0.25">
      <c r="A298" s="80" t="s">
        <v>208</v>
      </c>
      <c r="B298" s="80"/>
      <c r="C298" s="80"/>
      <c r="D298" s="80" t="s">
        <v>143</v>
      </c>
      <c r="E298" s="77">
        <v>290.93</v>
      </c>
      <c r="F298" s="70"/>
      <c r="G298" s="70"/>
    </row>
    <row r="299" spans="1:7" ht="15.6" outlineLevel="2" x14ac:dyDescent="0.25">
      <c r="A299" s="80" t="s">
        <v>208</v>
      </c>
      <c r="B299" s="80" t="s">
        <v>341</v>
      </c>
      <c r="C299" s="80" t="s">
        <v>342</v>
      </c>
      <c r="D299" s="80" t="s">
        <v>308</v>
      </c>
      <c r="E299" s="77">
        <v>522.5</v>
      </c>
      <c r="F299" s="70"/>
      <c r="G299" s="70"/>
    </row>
    <row r="300" spans="1:7" ht="15.6" outlineLevel="2" x14ac:dyDescent="0.25">
      <c r="A300" s="80" t="s">
        <v>208</v>
      </c>
      <c r="B300" s="80"/>
      <c r="C300" s="80"/>
      <c r="D300" s="80" t="s">
        <v>75</v>
      </c>
      <c r="E300" s="77">
        <v>3437.27</v>
      </c>
      <c r="F300" s="70"/>
      <c r="G300" s="70"/>
    </row>
    <row r="301" spans="1:7" ht="15.6" outlineLevel="2" x14ac:dyDescent="0.25">
      <c r="A301" s="80" t="s">
        <v>208</v>
      </c>
      <c r="B301" s="80"/>
      <c r="C301" s="80" t="s">
        <v>343</v>
      </c>
      <c r="D301" s="80" t="s">
        <v>75</v>
      </c>
      <c r="E301" s="77">
        <v>2659.8</v>
      </c>
      <c r="F301" s="70"/>
      <c r="G301" s="70"/>
    </row>
    <row r="302" spans="1:7" ht="15.6" outlineLevel="2" x14ac:dyDescent="0.25">
      <c r="A302" s="80" t="s">
        <v>208</v>
      </c>
      <c r="B302" s="80" t="s">
        <v>344</v>
      </c>
      <c r="C302" s="80" t="s">
        <v>345</v>
      </c>
      <c r="D302" s="80" t="s">
        <v>58</v>
      </c>
      <c r="E302" s="77">
        <v>209.62</v>
      </c>
      <c r="F302" s="70"/>
      <c r="G302" s="70"/>
    </row>
    <row r="303" spans="1:7" ht="15.6" outlineLevel="2" x14ac:dyDescent="0.25">
      <c r="A303" s="80" t="s">
        <v>208</v>
      </c>
      <c r="B303" s="80"/>
      <c r="C303" s="80"/>
      <c r="D303" s="80" t="s">
        <v>58</v>
      </c>
      <c r="E303" s="77">
        <v>109.9</v>
      </c>
      <c r="F303" s="70"/>
      <c r="G303" s="70"/>
    </row>
    <row r="304" spans="1:7" ht="15.6" outlineLevel="2" x14ac:dyDescent="0.25">
      <c r="A304" s="80" t="s">
        <v>208</v>
      </c>
      <c r="B304" s="80" t="s">
        <v>346</v>
      </c>
      <c r="C304" s="80"/>
      <c r="D304" s="80" t="s">
        <v>21</v>
      </c>
      <c r="E304" s="77">
        <v>270</v>
      </c>
      <c r="F304" s="70"/>
      <c r="G304" s="70"/>
    </row>
    <row r="305" spans="1:7" ht="15.6" outlineLevel="2" x14ac:dyDescent="0.25">
      <c r="A305" s="80" t="s">
        <v>208</v>
      </c>
      <c r="B305" s="80" t="s">
        <v>347</v>
      </c>
      <c r="C305" s="80" t="s">
        <v>348</v>
      </c>
      <c r="D305" s="80" t="s">
        <v>21</v>
      </c>
      <c r="E305" s="77">
        <v>792.5</v>
      </c>
      <c r="F305" s="70"/>
      <c r="G305" s="70"/>
    </row>
    <row r="306" spans="1:7" ht="15.6" outlineLevel="2" x14ac:dyDescent="0.25">
      <c r="A306" s="80" t="s">
        <v>208</v>
      </c>
      <c r="B306" s="80"/>
      <c r="C306" s="80"/>
      <c r="D306" s="80" t="s">
        <v>21</v>
      </c>
      <c r="E306" s="77">
        <v>87.5</v>
      </c>
      <c r="F306" s="70"/>
      <c r="G306" s="70"/>
    </row>
    <row r="307" spans="1:7" ht="15.6" outlineLevel="2" x14ac:dyDescent="0.25">
      <c r="A307" s="80" t="s">
        <v>208</v>
      </c>
      <c r="B307" s="80" t="s">
        <v>349</v>
      </c>
      <c r="C307" s="80"/>
      <c r="D307" s="80" t="s">
        <v>76</v>
      </c>
      <c r="E307" s="77">
        <v>525.83000000000004</v>
      </c>
      <c r="F307" s="70"/>
      <c r="G307" s="70"/>
    </row>
    <row r="308" spans="1:7" ht="15.6" outlineLevel="2" x14ac:dyDescent="0.25">
      <c r="A308" s="80" t="s">
        <v>208</v>
      </c>
      <c r="B308" s="80" t="s">
        <v>350</v>
      </c>
      <c r="C308" s="80"/>
      <c r="D308" s="80" t="s">
        <v>14</v>
      </c>
      <c r="E308" s="77">
        <v>133.13</v>
      </c>
      <c r="F308" s="70"/>
      <c r="G308" s="70"/>
    </row>
    <row r="309" spans="1:7" ht="15.6" outlineLevel="2" x14ac:dyDescent="0.25">
      <c r="A309" s="80" t="s">
        <v>208</v>
      </c>
      <c r="B309" s="80"/>
      <c r="C309" s="80"/>
      <c r="D309" s="80" t="s">
        <v>351</v>
      </c>
      <c r="E309" s="77">
        <v>0</v>
      </c>
      <c r="F309" s="70"/>
      <c r="G309" s="70"/>
    </row>
    <row r="310" spans="1:7" ht="15.6" outlineLevel="2" x14ac:dyDescent="0.25">
      <c r="A310" s="80" t="s">
        <v>208</v>
      </c>
      <c r="B310" s="80" t="s">
        <v>126</v>
      </c>
      <c r="C310" s="80" t="s">
        <v>352</v>
      </c>
      <c r="D310" s="80" t="s">
        <v>116</v>
      </c>
      <c r="E310" s="77">
        <v>3006.7200000000003</v>
      </c>
      <c r="F310" s="70"/>
      <c r="G310" s="70"/>
    </row>
    <row r="311" spans="1:7" ht="15.6" outlineLevel="2" x14ac:dyDescent="0.25">
      <c r="A311" s="80" t="s">
        <v>208</v>
      </c>
      <c r="B311" s="80"/>
      <c r="C311" s="80" t="s">
        <v>353</v>
      </c>
      <c r="D311" s="80" t="s">
        <v>177</v>
      </c>
      <c r="E311" s="77">
        <v>2241.2000000000003</v>
      </c>
      <c r="F311" s="70"/>
      <c r="G311" s="70"/>
    </row>
    <row r="312" spans="1:7" ht="15.6" outlineLevel="2" x14ac:dyDescent="0.25">
      <c r="A312" s="80" t="s">
        <v>208</v>
      </c>
      <c r="B312" s="80" t="s">
        <v>354</v>
      </c>
      <c r="C312" s="80"/>
      <c r="D312" s="80" t="s">
        <v>179</v>
      </c>
      <c r="E312" s="77">
        <v>135.91</v>
      </c>
      <c r="F312" s="70"/>
      <c r="G312" s="70"/>
    </row>
    <row r="313" spans="1:7" ht="15.6" outlineLevel="2" x14ac:dyDescent="0.25">
      <c r="A313" s="80" t="s">
        <v>208</v>
      </c>
      <c r="B313" s="80" t="s">
        <v>355</v>
      </c>
      <c r="C313" s="80"/>
      <c r="D313" s="80" t="s">
        <v>14</v>
      </c>
      <c r="E313" s="77">
        <v>171.5</v>
      </c>
      <c r="F313" s="70"/>
      <c r="G313" s="70"/>
    </row>
    <row r="314" spans="1:7" ht="15.6" outlineLevel="2" x14ac:dyDescent="0.25">
      <c r="A314" s="80" t="s">
        <v>208</v>
      </c>
      <c r="B314" s="80" t="s">
        <v>356</v>
      </c>
      <c r="C314" s="80"/>
      <c r="D314" s="80" t="s">
        <v>76</v>
      </c>
      <c r="E314" s="77">
        <v>312.25</v>
      </c>
      <c r="F314" s="70"/>
      <c r="G314" s="70"/>
    </row>
    <row r="315" spans="1:7" ht="15.6" outlineLevel="2" x14ac:dyDescent="0.25">
      <c r="A315" s="80" t="s">
        <v>208</v>
      </c>
      <c r="B315" s="80" t="s">
        <v>357</v>
      </c>
      <c r="C315" s="80" t="s">
        <v>358</v>
      </c>
      <c r="D315" s="80" t="s">
        <v>21</v>
      </c>
      <c r="E315" s="77">
        <v>10980</v>
      </c>
      <c r="F315" s="70"/>
      <c r="G315" s="70"/>
    </row>
    <row r="316" spans="1:7" ht="15.6" outlineLevel="2" x14ac:dyDescent="0.25">
      <c r="A316" s="80" t="s">
        <v>208</v>
      </c>
      <c r="B316" s="80" t="s">
        <v>359</v>
      </c>
      <c r="C316" s="80" t="s">
        <v>360</v>
      </c>
      <c r="D316" s="80" t="s">
        <v>116</v>
      </c>
      <c r="E316" s="77">
        <v>6384.89</v>
      </c>
      <c r="F316" s="70"/>
      <c r="G316" s="70"/>
    </row>
    <row r="317" spans="1:7" ht="15.6" outlineLevel="2" x14ac:dyDescent="0.25">
      <c r="A317" s="80" t="s">
        <v>208</v>
      </c>
      <c r="B317" s="80"/>
      <c r="C317" s="80"/>
      <c r="D317" s="80" t="s">
        <v>116</v>
      </c>
      <c r="E317" s="77">
        <v>-58.64</v>
      </c>
      <c r="F317" s="70"/>
      <c r="G317" s="70"/>
    </row>
    <row r="318" spans="1:7" ht="15.6" outlineLevel="2" x14ac:dyDescent="0.25">
      <c r="A318" s="80" t="s">
        <v>208</v>
      </c>
      <c r="B318" s="80" t="s">
        <v>134</v>
      </c>
      <c r="C318" s="80" t="s">
        <v>361</v>
      </c>
      <c r="D318" s="80" t="s">
        <v>76</v>
      </c>
      <c r="E318" s="77">
        <v>447.93</v>
      </c>
      <c r="F318" s="70"/>
      <c r="G318" s="70"/>
    </row>
    <row r="319" spans="1:7" ht="15.6" outlineLevel="2" x14ac:dyDescent="0.25">
      <c r="A319" s="80" t="s">
        <v>208</v>
      </c>
      <c r="B319" s="80"/>
      <c r="C319" s="80" t="s">
        <v>362</v>
      </c>
      <c r="D319" s="80" t="s">
        <v>76</v>
      </c>
      <c r="E319" s="77">
        <v>1624.74</v>
      </c>
      <c r="F319" s="70"/>
      <c r="G319" s="70"/>
    </row>
    <row r="320" spans="1:7" ht="15.6" outlineLevel="2" x14ac:dyDescent="0.25">
      <c r="A320" s="80" t="s">
        <v>208</v>
      </c>
      <c r="B320" s="80"/>
      <c r="C320" s="80" t="s">
        <v>363</v>
      </c>
      <c r="D320" s="80" t="s">
        <v>177</v>
      </c>
      <c r="E320" s="77">
        <v>2495.67</v>
      </c>
      <c r="F320" s="70"/>
      <c r="G320" s="70"/>
    </row>
    <row r="321" spans="1:7" ht="15.6" outlineLevel="2" x14ac:dyDescent="0.25">
      <c r="A321" s="80" t="s">
        <v>208</v>
      </c>
      <c r="B321" s="80"/>
      <c r="C321" s="80" t="s">
        <v>364</v>
      </c>
      <c r="D321" s="80" t="s">
        <v>351</v>
      </c>
      <c r="E321" s="77">
        <v>1437.39</v>
      </c>
      <c r="F321" s="70"/>
      <c r="G321" s="70"/>
    </row>
    <row r="322" spans="1:7" ht="15.6" outlineLevel="2" x14ac:dyDescent="0.25">
      <c r="A322" s="80" t="s">
        <v>208</v>
      </c>
      <c r="B322" s="80"/>
      <c r="C322" s="80" t="s">
        <v>365</v>
      </c>
      <c r="D322" s="80" t="s">
        <v>76</v>
      </c>
      <c r="E322" s="77">
        <v>215.03</v>
      </c>
      <c r="F322" s="70"/>
      <c r="G322" s="70"/>
    </row>
    <row r="323" spans="1:7" ht="15.6" outlineLevel="2" x14ac:dyDescent="0.25">
      <c r="A323" s="80" t="s">
        <v>208</v>
      </c>
      <c r="B323" s="80"/>
      <c r="C323" s="80" t="s">
        <v>366</v>
      </c>
      <c r="D323" s="80" t="s">
        <v>76</v>
      </c>
      <c r="E323" s="77">
        <v>3775.88</v>
      </c>
      <c r="F323" s="70"/>
      <c r="G323" s="70"/>
    </row>
    <row r="324" spans="1:7" ht="15.6" outlineLevel="2" x14ac:dyDescent="0.25">
      <c r="A324" s="80" t="s">
        <v>208</v>
      </c>
      <c r="B324" s="80"/>
      <c r="C324" s="80" t="s">
        <v>367</v>
      </c>
      <c r="D324" s="80" t="s">
        <v>351</v>
      </c>
      <c r="E324" s="77">
        <v>2743.87</v>
      </c>
      <c r="F324" s="70"/>
      <c r="G324" s="70"/>
    </row>
    <row r="325" spans="1:7" ht="15.6" outlineLevel="2" x14ac:dyDescent="0.25">
      <c r="A325" s="80" t="s">
        <v>208</v>
      </c>
      <c r="B325" s="80"/>
      <c r="C325" s="80" t="s">
        <v>368</v>
      </c>
      <c r="D325" s="80" t="s">
        <v>76</v>
      </c>
      <c r="E325" s="77">
        <v>3232.78</v>
      </c>
      <c r="F325" s="70"/>
      <c r="G325" s="70"/>
    </row>
    <row r="326" spans="1:7" ht="15.6" outlineLevel="2" x14ac:dyDescent="0.25">
      <c r="A326" s="80" t="s">
        <v>208</v>
      </c>
      <c r="B326" s="80"/>
      <c r="C326" s="80" t="s">
        <v>369</v>
      </c>
      <c r="D326" s="80" t="s">
        <v>177</v>
      </c>
      <c r="E326" s="77">
        <v>1014.94</v>
      </c>
      <c r="F326" s="70"/>
      <c r="G326" s="70"/>
    </row>
    <row r="327" spans="1:7" ht="15.6" outlineLevel="2" x14ac:dyDescent="0.25">
      <c r="A327" s="80" t="s">
        <v>208</v>
      </c>
      <c r="B327" s="80"/>
      <c r="C327" s="80" t="s">
        <v>370</v>
      </c>
      <c r="D327" s="80" t="s">
        <v>116</v>
      </c>
      <c r="E327" s="77">
        <v>1478.48</v>
      </c>
      <c r="F327" s="70"/>
      <c r="G327" s="70"/>
    </row>
    <row r="328" spans="1:7" ht="15.6" outlineLevel="2" x14ac:dyDescent="0.25">
      <c r="A328" s="80" t="s">
        <v>208</v>
      </c>
      <c r="B328" s="80"/>
      <c r="C328" s="80" t="s">
        <v>371</v>
      </c>
      <c r="D328" s="80" t="s">
        <v>76</v>
      </c>
      <c r="E328" s="77">
        <v>1616.25</v>
      </c>
      <c r="F328" s="70"/>
      <c r="G328" s="70"/>
    </row>
    <row r="329" spans="1:7" ht="15.6" outlineLevel="2" x14ac:dyDescent="0.25">
      <c r="A329" s="80" t="s">
        <v>208</v>
      </c>
      <c r="B329" s="80"/>
      <c r="C329" s="80" t="s">
        <v>372</v>
      </c>
      <c r="D329" s="80" t="s">
        <v>76</v>
      </c>
      <c r="E329" s="77">
        <v>2367.38</v>
      </c>
      <c r="F329" s="70"/>
      <c r="G329" s="70"/>
    </row>
    <row r="330" spans="1:7" ht="15.6" outlineLevel="2" x14ac:dyDescent="0.25">
      <c r="A330" s="80" t="s">
        <v>208</v>
      </c>
      <c r="B330" s="80"/>
      <c r="C330" s="80"/>
      <c r="D330" s="80" t="s">
        <v>76</v>
      </c>
      <c r="E330" s="77">
        <v>1652.1100000000001</v>
      </c>
      <c r="F330" s="70"/>
      <c r="G330" s="70"/>
    </row>
    <row r="331" spans="1:7" ht="15.6" outlineLevel="2" x14ac:dyDescent="0.25">
      <c r="A331" s="80" t="s">
        <v>208</v>
      </c>
      <c r="B331" s="80" t="s">
        <v>373</v>
      </c>
      <c r="C331" s="80" t="s">
        <v>374</v>
      </c>
      <c r="D331" s="80" t="s">
        <v>375</v>
      </c>
      <c r="E331" s="77">
        <v>700</v>
      </c>
      <c r="F331" s="70"/>
      <c r="G331" s="70"/>
    </row>
    <row r="332" spans="1:7" ht="15.6" outlineLevel="2" x14ac:dyDescent="0.25">
      <c r="A332" s="80" t="s">
        <v>208</v>
      </c>
      <c r="B332" s="80" t="s">
        <v>376</v>
      </c>
      <c r="C332" s="80" t="s">
        <v>377</v>
      </c>
      <c r="D332" s="80" t="s">
        <v>378</v>
      </c>
      <c r="E332" s="77">
        <v>1247664</v>
      </c>
      <c r="F332" s="70"/>
      <c r="G332" s="70"/>
    </row>
    <row r="333" spans="1:7" ht="15.6" outlineLevel="2" x14ac:dyDescent="0.25">
      <c r="A333" s="80" t="s">
        <v>208</v>
      </c>
      <c r="B333" s="80" t="s">
        <v>379</v>
      </c>
      <c r="C333" s="80" t="s">
        <v>380</v>
      </c>
      <c r="D333" s="80" t="s">
        <v>116</v>
      </c>
      <c r="E333" s="77">
        <v>35163.950000000004</v>
      </c>
      <c r="F333" s="70"/>
      <c r="G333" s="70"/>
    </row>
    <row r="334" spans="1:7" ht="15.6" outlineLevel="2" x14ac:dyDescent="0.25">
      <c r="A334" s="80" t="s">
        <v>208</v>
      </c>
      <c r="B334" s="80"/>
      <c r="C334" s="80"/>
      <c r="D334" s="80" t="s">
        <v>116</v>
      </c>
      <c r="E334" s="77">
        <v>0</v>
      </c>
      <c r="F334" s="70"/>
      <c r="G334" s="70"/>
    </row>
    <row r="335" spans="1:7" ht="15.6" outlineLevel="2" x14ac:dyDescent="0.25">
      <c r="A335" s="80" t="s">
        <v>208</v>
      </c>
      <c r="B335" s="80" t="s">
        <v>145</v>
      </c>
      <c r="C335" s="80" t="s">
        <v>146</v>
      </c>
      <c r="D335" s="80" t="s">
        <v>98</v>
      </c>
      <c r="E335" s="77">
        <v>48302.43</v>
      </c>
      <c r="F335" s="70"/>
      <c r="G335" s="70"/>
    </row>
    <row r="336" spans="1:7" ht="15.6" outlineLevel="2" x14ac:dyDescent="0.25">
      <c r="A336" s="80" t="s">
        <v>208</v>
      </c>
      <c r="B336" s="80"/>
      <c r="C336" s="80" t="s">
        <v>381</v>
      </c>
      <c r="D336" s="80" t="s">
        <v>14</v>
      </c>
      <c r="E336" s="77">
        <v>59423.39</v>
      </c>
      <c r="F336" s="70"/>
      <c r="G336" s="70"/>
    </row>
    <row r="337" spans="1:7" ht="15.6" outlineLevel="2" x14ac:dyDescent="0.25">
      <c r="A337" s="80" t="s">
        <v>208</v>
      </c>
      <c r="B337" s="80"/>
      <c r="C337" s="80" t="s">
        <v>382</v>
      </c>
      <c r="D337" s="80" t="s">
        <v>14</v>
      </c>
      <c r="E337" s="77">
        <v>22419.65</v>
      </c>
      <c r="F337" s="70"/>
      <c r="G337" s="70"/>
    </row>
    <row r="338" spans="1:7" ht="15.6" outlineLevel="2" x14ac:dyDescent="0.25">
      <c r="A338" s="80" t="s">
        <v>208</v>
      </c>
      <c r="B338" s="80"/>
      <c r="C338" s="80" t="s">
        <v>383</v>
      </c>
      <c r="D338" s="80" t="s">
        <v>14</v>
      </c>
      <c r="E338" s="77">
        <v>48845.72</v>
      </c>
      <c r="F338" s="70"/>
      <c r="G338" s="70"/>
    </row>
    <row r="339" spans="1:7" ht="15.6" outlineLevel="2" x14ac:dyDescent="0.25">
      <c r="A339" s="80" t="s">
        <v>208</v>
      </c>
      <c r="B339" s="80"/>
      <c r="C339" s="80"/>
      <c r="D339" s="80" t="s">
        <v>14</v>
      </c>
      <c r="E339" s="77">
        <v>74420.66</v>
      </c>
      <c r="F339" s="70"/>
      <c r="G339" s="70"/>
    </row>
    <row r="340" spans="1:7" ht="15.6" outlineLevel="2" x14ac:dyDescent="0.25">
      <c r="A340" s="80" t="s">
        <v>208</v>
      </c>
      <c r="B340" s="80" t="s">
        <v>384</v>
      </c>
      <c r="C340" s="80" t="s">
        <v>385</v>
      </c>
      <c r="D340" s="80" t="s">
        <v>47</v>
      </c>
      <c r="E340" s="77">
        <v>1862.4</v>
      </c>
      <c r="F340" s="70"/>
      <c r="G340" s="70"/>
    </row>
    <row r="341" spans="1:7" ht="15.6" outlineLevel="2" x14ac:dyDescent="0.25">
      <c r="A341" s="80" t="s">
        <v>208</v>
      </c>
      <c r="B341" s="80"/>
      <c r="C341" s="80"/>
      <c r="D341" s="80" t="s">
        <v>47</v>
      </c>
      <c r="E341" s="77">
        <v>310.40000000000003</v>
      </c>
      <c r="F341" s="70"/>
      <c r="G341" s="70"/>
    </row>
    <row r="342" spans="1:7" ht="15.6" outlineLevel="2" x14ac:dyDescent="0.25">
      <c r="A342" s="80" t="s">
        <v>208</v>
      </c>
      <c r="B342" s="80" t="s">
        <v>386</v>
      </c>
      <c r="C342" s="80"/>
      <c r="D342" s="80" t="s">
        <v>52</v>
      </c>
      <c r="E342" s="77">
        <v>2077.5300000000002</v>
      </c>
      <c r="F342" s="70"/>
      <c r="G342" s="70"/>
    </row>
    <row r="343" spans="1:7" ht="15.6" outlineLevel="2" x14ac:dyDescent="0.25">
      <c r="A343" s="80" t="s">
        <v>208</v>
      </c>
      <c r="B343" s="80" t="s">
        <v>148</v>
      </c>
      <c r="C343" s="80"/>
      <c r="D343" s="80" t="s">
        <v>76</v>
      </c>
      <c r="E343" s="77">
        <v>118.04</v>
      </c>
      <c r="F343" s="70"/>
      <c r="G343" s="70"/>
    </row>
    <row r="344" spans="1:7" ht="15.6" outlineLevel="2" x14ac:dyDescent="0.25">
      <c r="A344" s="80" t="s">
        <v>208</v>
      </c>
      <c r="B344" s="80"/>
      <c r="C344" s="80"/>
      <c r="D344" s="80" t="s">
        <v>67</v>
      </c>
      <c r="E344" s="77">
        <v>35</v>
      </c>
      <c r="F344" s="70"/>
      <c r="G344" s="70"/>
    </row>
    <row r="345" spans="1:7" ht="15.6" outlineLevel="2" x14ac:dyDescent="0.25">
      <c r="A345" s="80" t="s">
        <v>208</v>
      </c>
      <c r="B345" s="80" t="s">
        <v>387</v>
      </c>
      <c r="C345" s="80"/>
      <c r="D345" s="80" t="s">
        <v>76</v>
      </c>
      <c r="E345" s="77">
        <v>138.39000000000001</v>
      </c>
      <c r="F345" s="70"/>
      <c r="G345" s="70"/>
    </row>
    <row r="346" spans="1:7" ht="15.6" outlineLevel="2" x14ac:dyDescent="0.25">
      <c r="A346" s="80" t="s">
        <v>208</v>
      </c>
      <c r="B346" s="80" t="s">
        <v>149</v>
      </c>
      <c r="C346" s="80"/>
      <c r="D346" s="80" t="s">
        <v>80</v>
      </c>
      <c r="E346" s="77">
        <v>2078.56</v>
      </c>
      <c r="F346" s="70"/>
      <c r="G346" s="70"/>
    </row>
    <row r="347" spans="1:7" ht="15.6" outlineLevel="2" x14ac:dyDescent="0.25">
      <c r="A347" s="80" t="s">
        <v>208</v>
      </c>
      <c r="B347" s="80" t="s">
        <v>158</v>
      </c>
      <c r="C347" s="80"/>
      <c r="D347" s="80" t="s">
        <v>23</v>
      </c>
      <c r="E347" s="77">
        <v>10841.94</v>
      </c>
      <c r="F347" s="70"/>
      <c r="G347" s="70"/>
    </row>
    <row r="348" spans="1:7" ht="15.6" outlineLevel="2" x14ac:dyDescent="0.25">
      <c r="A348" s="80" t="s">
        <v>208</v>
      </c>
      <c r="B348" s="80" t="s">
        <v>388</v>
      </c>
      <c r="C348" s="80" t="s">
        <v>389</v>
      </c>
      <c r="D348" s="80" t="s">
        <v>14</v>
      </c>
      <c r="E348" s="77">
        <v>563.76</v>
      </c>
      <c r="F348" s="70"/>
      <c r="G348" s="70"/>
    </row>
    <row r="349" spans="1:7" ht="15.6" outlineLevel="2" x14ac:dyDescent="0.25">
      <c r="A349" s="80" t="s">
        <v>208</v>
      </c>
      <c r="B349" s="80"/>
      <c r="C349" s="80"/>
      <c r="D349" s="80" t="s">
        <v>14</v>
      </c>
      <c r="E349" s="77">
        <v>3.24</v>
      </c>
      <c r="F349" s="70"/>
      <c r="G349" s="70"/>
    </row>
    <row r="350" spans="1:7" ht="15.6" outlineLevel="2" x14ac:dyDescent="0.25">
      <c r="A350" s="80" t="s">
        <v>208</v>
      </c>
      <c r="B350" s="80" t="s">
        <v>390</v>
      </c>
      <c r="C350" s="80"/>
      <c r="D350" s="80" t="s">
        <v>14</v>
      </c>
      <c r="E350" s="77">
        <v>219.02</v>
      </c>
      <c r="F350" s="70"/>
      <c r="G350" s="70"/>
    </row>
    <row r="351" spans="1:7" ht="15.6" outlineLevel="2" x14ac:dyDescent="0.25">
      <c r="A351" s="80" t="s">
        <v>208</v>
      </c>
      <c r="B351" s="80" t="s">
        <v>391</v>
      </c>
      <c r="C351" s="80" t="s">
        <v>392</v>
      </c>
      <c r="D351" s="80" t="s">
        <v>21</v>
      </c>
      <c r="E351" s="77">
        <v>810</v>
      </c>
      <c r="F351" s="70"/>
      <c r="G351" s="70"/>
    </row>
    <row r="352" spans="1:7" ht="15.6" outlineLevel="2" x14ac:dyDescent="0.25">
      <c r="A352" s="80" t="s">
        <v>208</v>
      </c>
      <c r="B352" s="80"/>
      <c r="C352" s="80" t="s">
        <v>393</v>
      </c>
      <c r="D352" s="80" t="s">
        <v>21</v>
      </c>
      <c r="E352" s="77">
        <v>1200</v>
      </c>
      <c r="F352" s="70"/>
      <c r="G352" s="70"/>
    </row>
    <row r="353" spans="1:7" ht="15.6" outlineLevel="2" x14ac:dyDescent="0.25">
      <c r="A353" s="80" t="s">
        <v>208</v>
      </c>
      <c r="B353" s="80" t="s">
        <v>163</v>
      </c>
      <c r="C353" s="80" t="s">
        <v>164</v>
      </c>
      <c r="D353" s="80" t="s">
        <v>165</v>
      </c>
      <c r="E353" s="77">
        <v>9831.15</v>
      </c>
      <c r="F353" s="70"/>
      <c r="G353" s="70"/>
    </row>
    <row r="354" spans="1:7" ht="15.6" outlineLevel="2" x14ac:dyDescent="0.25">
      <c r="A354" s="80" t="s">
        <v>208</v>
      </c>
      <c r="B354" s="80" t="s">
        <v>394</v>
      </c>
      <c r="C354" s="80" t="s">
        <v>395</v>
      </c>
      <c r="D354" s="80" t="s">
        <v>36</v>
      </c>
      <c r="E354" s="77">
        <v>29.22</v>
      </c>
      <c r="F354" s="70"/>
      <c r="G354" s="70"/>
    </row>
    <row r="355" spans="1:7" ht="15.6" outlineLevel="2" x14ac:dyDescent="0.25">
      <c r="A355" s="80" t="s">
        <v>208</v>
      </c>
      <c r="B355" s="80"/>
      <c r="C355" s="80" t="s">
        <v>396</v>
      </c>
      <c r="D355" s="80" t="s">
        <v>36</v>
      </c>
      <c r="E355" s="77">
        <v>17.79</v>
      </c>
      <c r="F355" s="70"/>
      <c r="G355" s="70"/>
    </row>
    <row r="356" spans="1:7" ht="15.6" outlineLevel="2" x14ac:dyDescent="0.25">
      <c r="A356" s="80" t="s">
        <v>208</v>
      </c>
      <c r="B356" s="80"/>
      <c r="C356" s="80"/>
      <c r="D356" s="80" t="s">
        <v>36</v>
      </c>
      <c r="E356" s="77">
        <v>232.98000000000002</v>
      </c>
      <c r="F356" s="70"/>
      <c r="G356" s="70"/>
    </row>
    <row r="357" spans="1:7" ht="15.6" outlineLevel="2" x14ac:dyDescent="0.25">
      <c r="A357" s="80" t="s">
        <v>208</v>
      </c>
      <c r="B357" s="80" t="s">
        <v>397</v>
      </c>
      <c r="C357" s="80"/>
      <c r="D357" s="80" t="s">
        <v>122</v>
      </c>
      <c r="E357" s="77">
        <v>1227.82</v>
      </c>
      <c r="F357" s="70"/>
      <c r="G357" s="70"/>
    </row>
    <row r="358" spans="1:7" ht="15.6" outlineLevel="1" x14ac:dyDescent="0.25">
      <c r="A358" s="79"/>
      <c r="B358" s="80"/>
      <c r="C358" s="81"/>
      <c r="D358" s="81"/>
      <c r="E358" s="77"/>
      <c r="F358" s="70"/>
      <c r="G358" s="70"/>
    </row>
    <row r="359" spans="1:7" ht="15.6" outlineLevel="1" x14ac:dyDescent="0.25">
      <c r="A359" s="72"/>
      <c r="B359" s="73" t="s">
        <v>398</v>
      </c>
      <c r="C359" s="73"/>
      <c r="D359" s="73"/>
      <c r="E359" s="74">
        <f>SUM(E157:E358)</f>
        <v>4219096.2800000012</v>
      </c>
      <c r="F359" s="72">
        <f>SUBTOTAL(3,C157:C357)</f>
        <v>109</v>
      </c>
      <c r="G359" s="72">
        <f>SUBTOTAL(3,D157:D357)</f>
        <v>201</v>
      </c>
    </row>
    <row r="360" spans="1:7" ht="15.6" outlineLevel="2" x14ac:dyDescent="0.25">
      <c r="A360" s="80" t="s">
        <v>399</v>
      </c>
      <c r="B360" s="80" t="s">
        <v>400</v>
      </c>
      <c r="C360" s="80"/>
      <c r="D360" s="80" t="s">
        <v>401</v>
      </c>
      <c r="E360" s="77">
        <v>195</v>
      </c>
      <c r="F360" s="70"/>
      <c r="G360" s="70"/>
    </row>
    <row r="361" spans="1:7" ht="15.6" outlineLevel="2" x14ac:dyDescent="0.25">
      <c r="A361" s="80" t="s">
        <v>399</v>
      </c>
      <c r="B361" s="80" t="s">
        <v>402</v>
      </c>
      <c r="C361" s="80" t="s">
        <v>403</v>
      </c>
      <c r="D361" s="80" t="s">
        <v>116</v>
      </c>
      <c r="E361" s="77">
        <v>2165.21</v>
      </c>
      <c r="F361" s="70"/>
      <c r="G361" s="70"/>
    </row>
    <row r="362" spans="1:7" ht="15.6" outlineLevel="2" x14ac:dyDescent="0.25">
      <c r="A362" s="80" t="s">
        <v>399</v>
      </c>
      <c r="B362" s="80"/>
      <c r="C362" s="80"/>
      <c r="D362" s="80" t="s">
        <v>116</v>
      </c>
      <c r="E362" s="77">
        <v>0</v>
      </c>
      <c r="F362" s="70"/>
      <c r="G362" s="70"/>
    </row>
    <row r="363" spans="1:7" ht="15.6" outlineLevel="2" x14ac:dyDescent="0.25">
      <c r="A363" s="80" t="s">
        <v>399</v>
      </c>
      <c r="B363" s="80" t="s">
        <v>404</v>
      </c>
      <c r="C363" s="80" t="s">
        <v>405</v>
      </c>
      <c r="D363" s="80" t="s">
        <v>47</v>
      </c>
      <c r="E363" s="77">
        <v>1719</v>
      </c>
      <c r="F363" s="70"/>
      <c r="G363" s="70"/>
    </row>
    <row r="364" spans="1:7" ht="15.6" outlineLevel="2" x14ac:dyDescent="0.25">
      <c r="A364" s="80" t="s">
        <v>399</v>
      </c>
      <c r="B364" s="80" t="s">
        <v>406</v>
      </c>
      <c r="C364" s="80"/>
      <c r="D364" s="80" t="s">
        <v>14</v>
      </c>
      <c r="E364" s="77">
        <v>30</v>
      </c>
      <c r="F364" s="70"/>
      <c r="G364" s="70"/>
    </row>
    <row r="365" spans="1:7" ht="15.6" outlineLevel="2" x14ac:dyDescent="0.25">
      <c r="A365" s="80" t="s">
        <v>399</v>
      </c>
      <c r="B365" s="80" t="s">
        <v>22</v>
      </c>
      <c r="C365" s="80"/>
      <c r="D365" s="80" t="s">
        <v>23</v>
      </c>
      <c r="E365" s="77">
        <v>3366.01</v>
      </c>
      <c r="F365" s="70"/>
      <c r="G365" s="70"/>
    </row>
    <row r="366" spans="1:7" ht="15.6" outlineLevel="2" x14ac:dyDescent="0.25">
      <c r="A366" s="80" t="s">
        <v>399</v>
      </c>
      <c r="B366" s="80" t="s">
        <v>407</v>
      </c>
      <c r="C366" s="80" t="s">
        <v>408</v>
      </c>
      <c r="D366" s="80" t="s">
        <v>104</v>
      </c>
      <c r="E366" s="77">
        <v>13190</v>
      </c>
      <c r="F366" s="70"/>
      <c r="G366" s="70"/>
    </row>
    <row r="367" spans="1:7" ht="15.6" outlineLevel="2" x14ac:dyDescent="0.25">
      <c r="A367" s="80" t="s">
        <v>399</v>
      </c>
      <c r="B367" s="80" t="s">
        <v>26</v>
      </c>
      <c r="C367" s="80"/>
      <c r="D367" s="80" t="s">
        <v>98</v>
      </c>
      <c r="E367" s="77">
        <v>95.84</v>
      </c>
      <c r="F367" s="70"/>
      <c r="G367" s="70"/>
    </row>
    <row r="368" spans="1:7" ht="15.6" outlineLevel="2" x14ac:dyDescent="0.25">
      <c r="A368" s="80" t="s">
        <v>399</v>
      </c>
      <c r="B368" s="80" t="s">
        <v>33</v>
      </c>
      <c r="C368" s="80"/>
      <c r="D368" s="80" t="s">
        <v>21</v>
      </c>
      <c r="E368" s="77">
        <v>160</v>
      </c>
      <c r="F368" s="70"/>
      <c r="G368" s="70"/>
    </row>
    <row r="369" spans="1:7" ht="15.6" outlineLevel="2" x14ac:dyDescent="0.25">
      <c r="A369" s="80" t="s">
        <v>399</v>
      </c>
      <c r="B369" s="80" t="s">
        <v>409</v>
      </c>
      <c r="C369" s="80"/>
      <c r="D369" s="80" t="s">
        <v>23</v>
      </c>
      <c r="E369" s="77">
        <v>5250</v>
      </c>
      <c r="F369" s="70"/>
      <c r="G369" s="70"/>
    </row>
    <row r="370" spans="1:7" ht="15.6" outlineLevel="2" x14ac:dyDescent="0.25">
      <c r="A370" s="80" t="s">
        <v>399</v>
      </c>
      <c r="B370" s="80" t="s">
        <v>53</v>
      </c>
      <c r="C370" s="80"/>
      <c r="D370" s="80" t="s">
        <v>14</v>
      </c>
      <c r="E370" s="77">
        <v>154.35</v>
      </c>
      <c r="F370" s="70"/>
      <c r="G370" s="70"/>
    </row>
    <row r="371" spans="1:7" ht="15.6" outlineLevel="2" x14ac:dyDescent="0.25">
      <c r="A371" s="80" t="s">
        <v>399</v>
      </c>
      <c r="B371" s="80" t="s">
        <v>260</v>
      </c>
      <c r="C371" s="80" t="s">
        <v>410</v>
      </c>
      <c r="D371" s="80" t="s">
        <v>70</v>
      </c>
      <c r="E371" s="77">
        <v>3590.2200000000003</v>
      </c>
      <c r="F371" s="70"/>
      <c r="G371" s="70"/>
    </row>
    <row r="372" spans="1:7" ht="15.6" outlineLevel="2" x14ac:dyDescent="0.25">
      <c r="A372" s="80" t="s">
        <v>399</v>
      </c>
      <c r="B372" s="80" t="s">
        <v>64</v>
      </c>
      <c r="C372" s="80" t="s">
        <v>411</v>
      </c>
      <c r="D372" s="80" t="s">
        <v>14</v>
      </c>
      <c r="E372" s="77">
        <v>326</v>
      </c>
      <c r="F372" s="70"/>
      <c r="G372" s="70"/>
    </row>
    <row r="373" spans="1:7" ht="15.6" outlineLevel="2" x14ac:dyDescent="0.25">
      <c r="A373" s="80" t="s">
        <v>399</v>
      </c>
      <c r="B373" s="80" t="s">
        <v>79</v>
      </c>
      <c r="C373" s="80"/>
      <c r="D373" s="80" t="s">
        <v>80</v>
      </c>
      <c r="E373" s="77">
        <v>2597.4</v>
      </c>
      <c r="F373" s="70"/>
      <c r="G373" s="70"/>
    </row>
    <row r="374" spans="1:7" ht="15.6" outlineLevel="2" x14ac:dyDescent="0.25">
      <c r="A374" s="80" t="s">
        <v>399</v>
      </c>
      <c r="B374" s="80" t="s">
        <v>412</v>
      </c>
      <c r="C374" s="80"/>
      <c r="D374" s="80" t="s">
        <v>413</v>
      </c>
      <c r="E374" s="77">
        <v>2180.85</v>
      </c>
      <c r="F374" s="70"/>
      <c r="G374" s="70"/>
    </row>
    <row r="375" spans="1:7" ht="15.6" outlineLevel="2" x14ac:dyDescent="0.25">
      <c r="A375" s="80" t="s">
        <v>399</v>
      </c>
      <c r="B375" s="80" t="s">
        <v>414</v>
      </c>
      <c r="C375" s="80"/>
      <c r="D375" s="80" t="s">
        <v>23</v>
      </c>
      <c r="E375" s="77">
        <v>1442.81</v>
      </c>
      <c r="F375" s="70"/>
      <c r="G375" s="70"/>
    </row>
    <row r="376" spans="1:7" ht="15.6" outlineLevel="2" x14ac:dyDescent="0.25">
      <c r="A376" s="80" t="s">
        <v>399</v>
      </c>
      <c r="B376" s="80" t="s">
        <v>415</v>
      </c>
      <c r="C376" s="80" t="s">
        <v>416</v>
      </c>
      <c r="D376" s="80" t="s">
        <v>104</v>
      </c>
      <c r="E376" s="77">
        <v>743</v>
      </c>
      <c r="F376" s="70"/>
      <c r="G376" s="70"/>
    </row>
    <row r="377" spans="1:7" ht="15.6" outlineLevel="2" x14ac:dyDescent="0.25">
      <c r="A377" s="80" t="s">
        <v>399</v>
      </c>
      <c r="B377" s="80" t="s">
        <v>417</v>
      </c>
      <c r="C377" s="80"/>
      <c r="D377" s="80" t="s">
        <v>143</v>
      </c>
      <c r="E377" s="77">
        <v>230.76</v>
      </c>
      <c r="F377" s="70"/>
      <c r="G377" s="70"/>
    </row>
    <row r="378" spans="1:7" ht="15.6" outlineLevel="2" x14ac:dyDescent="0.25">
      <c r="A378" s="80" t="s">
        <v>399</v>
      </c>
      <c r="B378" s="80" t="s">
        <v>418</v>
      </c>
      <c r="C378" s="80" t="s">
        <v>419</v>
      </c>
      <c r="D378" s="80" t="s">
        <v>413</v>
      </c>
      <c r="E378" s="77">
        <v>18323.600000000002</v>
      </c>
      <c r="F378" s="70"/>
      <c r="G378" s="70"/>
    </row>
    <row r="379" spans="1:7" ht="15.6" outlineLevel="2" x14ac:dyDescent="0.25">
      <c r="A379" s="80" t="s">
        <v>399</v>
      </c>
      <c r="B379" s="80"/>
      <c r="C379" s="80"/>
      <c r="D379" s="80" t="s">
        <v>413</v>
      </c>
      <c r="E379" s="77">
        <v>-18292.04</v>
      </c>
      <c r="F379" s="70"/>
      <c r="G379" s="70"/>
    </row>
    <row r="380" spans="1:7" ht="15.6" outlineLevel="2" x14ac:dyDescent="0.25">
      <c r="A380" s="80" t="s">
        <v>399</v>
      </c>
      <c r="B380" s="80" t="s">
        <v>420</v>
      </c>
      <c r="C380" s="80"/>
      <c r="D380" s="80" t="s">
        <v>421</v>
      </c>
      <c r="E380" s="77">
        <v>200</v>
      </c>
      <c r="F380" s="70"/>
      <c r="G380" s="70"/>
    </row>
    <row r="381" spans="1:7" ht="15.6" outlineLevel="2" x14ac:dyDescent="0.25">
      <c r="A381" s="80" t="s">
        <v>399</v>
      </c>
      <c r="B381" s="80"/>
      <c r="C381" s="80"/>
      <c r="D381" s="80" t="s">
        <v>14</v>
      </c>
      <c r="E381" s="77">
        <v>347.02</v>
      </c>
      <c r="F381" s="70"/>
      <c r="G381" s="70"/>
    </row>
    <row r="382" spans="1:7" ht="15.6" outlineLevel="2" x14ac:dyDescent="0.25">
      <c r="A382" s="80" t="s">
        <v>399</v>
      </c>
      <c r="B382" s="80"/>
      <c r="C382" s="80"/>
      <c r="D382" s="80" t="s">
        <v>67</v>
      </c>
      <c r="E382" s="77">
        <v>170</v>
      </c>
      <c r="F382" s="70"/>
      <c r="G382" s="70"/>
    </row>
    <row r="383" spans="1:7" ht="15.6" outlineLevel="2" x14ac:dyDescent="0.25">
      <c r="A383" s="80" t="s">
        <v>399</v>
      </c>
      <c r="B383" s="80"/>
      <c r="C383" s="80"/>
      <c r="D383" s="80" t="s">
        <v>422</v>
      </c>
      <c r="E383" s="77">
        <v>12</v>
      </c>
      <c r="F383" s="70"/>
      <c r="G383" s="70"/>
    </row>
    <row r="384" spans="1:7" ht="15.6" outlineLevel="2" x14ac:dyDescent="0.25">
      <c r="A384" s="80" t="s">
        <v>399</v>
      </c>
      <c r="B384" s="80"/>
      <c r="C384" s="80"/>
      <c r="D384" s="80" t="s">
        <v>56</v>
      </c>
      <c r="E384" s="77">
        <v>20251</v>
      </c>
      <c r="F384" s="70"/>
      <c r="G384" s="70"/>
    </row>
    <row r="385" spans="1:7" ht="15.6" outlineLevel="2" x14ac:dyDescent="0.25">
      <c r="A385" s="80" t="s">
        <v>399</v>
      </c>
      <c r="B385" s="80" t="s">
        <v>423</v>
      </c>
      <c r="C385" s="80" t="s">
        <v>424</v>
      </c>
      <c r="D385" s="80" t="s">
        <v>104</v>
      </c>
      <c r="E385" s="77">
        <v>42222</v>
      </c>
      <c r="F385" s="70"/>
      <c r="G385" s="70"/>
    </row>
    <row r="386" spans="1:7" ht="15.6" outlineLevel="2" x14ac:dyDescent="0.25">
      <c r="A386" s="80" t="s">
        <v>399</v>
      </c>
      <c r="B386" s="80" t="s">
        <v>425</v>
      </c>
      <c r="C386" s="80"/>
      <c r="D386" s="80" t="s">
        <v>413</v>
      </c>
      <c r="E386" s="77">
        <v>600</v>
      </c>
      <c r="F386" s="70"/>
      <c r="G386" s="70"/>
    </row>
    <row r="387" spans="1:7" ht="15.6" outlineLevel="2" x14ac:dyDescent="0.25">
      <c r="A387" s="80" t="s">
        <v>399</v>
      </c>
      <c r="B387" s="80" t="s">
        <v>426</v>
      </c>
      <c r="C387" s="80" t="s">
        <v>427</v>
      </c>
      <c r="D387" s="80" t="s">
        <v>104</v>
      </c>
      <c r="E387" s="77">
        <v>8574.36</v>
      </c>
      <c r="F387" s="70"/>
      <c r="G387" s="70"/>
    </row>
    <row r="388" spans="1:7" ht="15.6" outlineLevel="2" x14ac:dyDescent="0.25">
      <c r="A388" s="80" t="s">
        <v>399</v>
      </c>
      <c r="B388" s="80" t="s">
        <v>428</v>
      </c>
      <c r="C388" s="80" t="s">
        <v>429</v>
      </c>
      <c r="D388" s="80" t="s">
        <v>47</v>
      </c>
      <c r="E388" s="77">
        <v>930</v>
      </c>
      <c r="F388" s="70"/>
      <c r="G388" s="70"/>
    </row>
    <row r="389" spans="1:7" ht="15.6" outlineLevel="2" x14ac:dyDescent="0.25">
      <c r="A389" s="80" t="s">
        <v>399</v>
      </c>
      <c r="B389" s="80"/>
      <c r="C389" s="80"/>
      <c r="D389" s="80" t="s">
        <v>47</v>
      </c>
      <c r="E389" s="77">
        <v>487.87</v>
      </c>
      <c r="F389" s="70"/>
      <c r="G389" s="70"/>
    </row>
    <row r="390" spans="1:7" ht="15.6" outlineLevel="2" x14ac:dyDescent="0.25">
      <c r="A390" s="80" t="s">
        <v>399</v>
      </c>
      <c r="B390" s="80" t="s">
        <v>186</v>
      </c>
      <c r="C390" s="80" t="s">
        <v>430</v>
      </c>
      <c r="D390" s="80" t="s">
        <v>47</v>
      </c>
      <c r="E390" s="77">
        <v>2875</v>
      </c>
      <c r="F390" s="70"/>
      <c r="G390" s="70"/>
    </row>
    <row r="391" spans="1:7" ht="15.6" outlineLevel="2" x14ac:dyDescent="0.25">
      <c r="A391" s="80" t="s">
        <v>399</v>
      </c>
      <c r="B391" s="80" t="s">
        <v>431</v>
      </c>
      <c r="C391" s="80"/>
      <c r="D391" s="80" t="s">
        <v>47</v>
      </c>
      <c r="E391" s="77">
        <v>551.66</v>
      </c>
      <c r="F391" s="70"/>
      <c r="G391" s="70"/>
    </row>
    <row r="392" spans="1:7" ht="15.6" outlineLevel="2" x14ac:dyDescent="0.25">
      <c r="A392" s="80" t="s">
        <v>399</v>
      </c>
      <c r="B392" s="80"/>
      <c r="C392" s="80"/>
      <c r="D392" s="80" t="s">
        <v>21</v>
      </c>
      <c r="E392" s="77">
        <v>765</v>
      </c>
      <c r="F392" s="70"/>
      <c r="G392" s="70"/>
    </row>
    <row r="393" spans="1:7" ht="15.6" outlineLevel="2" x14ac:dyDescent="0.25">
      <c r="A393" s="80" t="s">
        <v>399</v>
      </c>
      <c r="B393" s="80" t="s">
        <v>432</v>
      </c>
      <c r="C393" s="80" t="s">
        <v>433</v>
      </c>
      <c r="D393" s="80" t="s">
        <v>104</v>
      </c>
      <c r="E393" s="77">
        <v>1925</v>
      </c>
      <c r="F393" s="70"/>
      <c r="G393" s="70"/>
    </row>
    <row r="394" spans="1:7" ht="15.6" outlineLevel="2" x14ac:dyDescent="0.25">
      <c r="A394" s="80" t="s">
        <v>399</v>
      </c>
      <c r="B394" s="80" t="s">
        <v>100</v>
      </c>
      <c r="C394" s="80" t="s">
        <v>434</v>
      </c>
      <c r="D394" s="80" t="s">
        <v>14</v>
      </c>
      <c r="E394" s="77">
        <v>2216.38</v>
      </c>
      <c r="F394" s="70"/>
      <c r="G394" s="70"/>
    </row>
    <row r="395" spans="1:7" ht="15.6" outlineLevel="2" x14ac:dyDescent="0.25">
      <c r="A395" s="80" t="s">
        <v>399</v>
      </c>
      <c r="B395" s="80" t="s">
        <v>435</v>
      </c>
      <c r="C395" s="80" t="s">
        <v>436</v>
      </c>
      <c r="D395" s="80" t="s">
        <v>98</v>
      </c>
      <c r="E395" s="77">
        <v>900</v>
      </c>
      <c r="F395" s="70"/>
      <c r="G395" s="70"/>
    </row>
    <row r="396" spans="1:7" ht="15.6" outlineLevel="2" x14ac:dyDescent="0.25">
      <c r="A396" s="80" t="s">
        <v>399</v>
      </c>
      <c r="B396" s="80" t="s">
        <v>437</v>
      </c>
      <c r="C396" s="80" t="s">
        <v>438</v>
      </c>
      <c r="D396" s="80" t="s">
        <v>47</v>
      </c>
      <c r="E396" s="77">
        <v>1539.75</v>
      </c>
      <c r="F396" s="70"/>
      <c r="G396" s="70"/>
    </row>
    <row r="397" spans="1:7" ht="15.6" outlineLevel="2" x14ac:dyDescent="0.25">
      <c r="A397" s="80" t="s">
        <v>399</v>
      </c>
      <c r="B397" s="80" t="s">
        <v>439</v>
      </c>
      <c r="C397" s="80"/>
      <c r="D397" s="80" t="s">
        <v>76</v>
      </c>
      <c r="E397" s="77">
        <v>6918.74</v>
      </c>
      <c r="F397" s="70"/>
      <c r="G397" s="70"/>
    </row>
    <row r="398" spans="1:7" ht="15.6" outlineLevel="2" x14ac:dyDescent="0.25">
      <c r="A398" s="80" t="s">
        <v>399</v>
      </c>
      <c r="B398" s="80" t="s">
        <v>440</v>
      </c>
      <c r="C398" s="80"/>
      <c r="D398" s="80" t="s">
        <v>98</v>
      </c>
      <c r="E398" s="77">
        <v>50</v>
      </c>
      <c r="F398" s="70"/>
      <c r="G398" s="70"/>
    </row>
    <row r="399" spans="1:7" ht="15.6" outlineLevel="2" x14ac:dyDescent="0.25">
      <c r="A399" s="80" t="s">
        <v>399</v>
      </c>
      <c r="B399" s="80"/>
      <c r="C399" s="80"/>
      <c r="D399" s="80" t="s">
        <v>14</v>
      </c>
      <c r="E399" s="77">
        <v>10</v>
      </c>
      <c r="F399" s="70"/>
      <c r="G399" s="70"/>
    </row>
    <row r="400" spans="1:7" ht="15.6" outlineLevel="2" x14ac:dyDescent="0.25">
      <c r="A400" s="80" t="s">
        <v>399</v>
      </c>
      <c r="B400" s="80" t="s">
        <v>330</v>
      </c>
      <c r="C400" s="80"/>
      <c r="D400" s="80" t="s">
        <v>14</v>
      </c>
      <c r="E400" s="77">
        <v>1230</v>
      </c>
      <c r="F400" s="70"/>
      <c r="G400" s="70"/>
    </row>
    <row r="401" spans="1:7" ht="15.6" outlineLevel="2" x14ac:dyDescent="0.25">
      <c r="A401" s="80" t="s">
        <v>399</v>
      </c>
      <c r="B401" s="80" t="s">
        <v>331</v>
      </c>
      <c r="C401" s="80"/>
      <c r="D401" s="80" t="s">
        <v>98</v>
      </c>
      <c r="E401" s="77">
        <v>2478.8000000000002</v>
      </c>
      <c r="F401" s="70"/>
      <c r="G401" s="70"/>
    </row>
    <row r="402" spans="1:7" ht="15.6" outlineLevel="2" x14ac:dyDescent="0.25">
      <c r="A402" s="80" t="s">
        <v>399</v>
      </c>
      <c r="B402" s="80" t="s">
        <v>441</v>
      </c>
      <c r="C402" s="80" t="s">
        <v>442</v>
      </c>
      <c r="D402" s="80" t="s">
        <v>443</v>
      </c>
      <c r="E402" s="77">
        <v>2734.42</v>
      </c>
      <c r="F402" s="70"/>
      <c r="G402" s="70"/>
    </row>
    <row r="403" spans="1:7" ht="15.6" outlineLevel="2" x14ac:dyDescent="0.25">
      <c r="A403" s="80" t="s">
        <v>399</v>
      </c>
      <c r="B403" s="80" t="s">
        <v>123</v>
      </c>
      <c r="C403" s="80" t="s">
        <v>444</v>
      </c>
      <c r="D403" s="80" t="s">
        <v>36</v>
      </c>
      <c r="E403" s="77">
        <v>209.14000000000001</v>
      </c>
      <c r="F403" s="70"/>
      <c r="G403" s="70"/>
    </row>
    <row r="404" spans="1:7" ht="15.6" outlineLevel="2" x14ac:dyDescent="0.25">
      <c r="A404" s="80" t="s">
        <v>399</v>
      </c>
      <c r="B404" s="80"/>
      <c r="C404" s="80" t="s">
        <v>445</v>
      </c>
      <c r="D404" s="80" t="s">
        <v>36</v>
      </c>
      <c r="E404" s="77">
        <v>239.52</v>
      </c>
      <c r="F404" s="70"/>
      <c r="G404" s="70"/>
    </row>
    <row r="405" spans="1:7" ht="15.6" outlineLevel="2" x14ac:dyDescent="0.25">
      <c r="A405" s="80" t="s">
        <v>399</v>
      </c>
      <c r="B405" s="80"/>
      <c r="C405" s="80"/>
      <c r="D405" s="80" t="s">
        <v>36</v>
      </c>
      <c r="E405" s="77">
        <v>-23.5</v>
      </c>
      <c r="F405" s="70"/>
      <c r="G405" s="70"/>
    </row>
    <row r="406" spans="1:7" ht="15.6" outlineLevel="2" x14ac:dyDescent="0.25">
      <c r="A406" s="80" t="s">
        <v>399</v>
      </c>
      <c r="B406" s="80" t="s">
        <v>446</v>
      </c>
      <c r="C406" s="80"/>
      <c r="D406" s="80" t="s">
        <v>14</v>
      </c>
      <c r="E406" s="77">
        <v>340</v>
      </c>
      <c r="F406" s="70"/>
      <c r="G406" s="70"/>
    </row>
    <row r="407" spans="1:7" ht="15.6" outlineLevel="2" x14ac:dyDescent="0.25">
      <c r="A407" s="80" t="s">
        <v>399</v>
      </c>
      <c r="B407" s="80" t="s">
        <v>197</v>
      </c>
      <c r="C407" s="80" t="s">
        <v>447</v>
      </c>
      <c r="D407" s="80" t="s">
        <v>36</v>
      </c>
      <c r="E407" s="77">
        <v>2566.17</v>
      </c>
      <c r="F407" s="70"/>
      <c r="G407" s="70"/>
    </row>
    <row r="408" spans="1:7" ht="15.6" outlineLevel="2" x14ac:dyDescent="0.25">
      <c r="A408" s="80" t="s">
        <v>399</v>
      </c>
      <c r="B408" s="80"/>
      <c r="C408" s="80"/>
      <c r="D408" s="80" t="s">
        <v>36</v>
      </c>
      <c r="E408" s="77">
        <v>65.150000000000006</v>
      </c>
      <c r="F408" s="70"/>
      <c r="G408" s="70"/>
    </row>
    <row r="409" spans="1:7" ht="15.6" outlineLevel="2" x14ac:dyDescent="0.25">
      <c r="A409" s="80" t="s">
        <v>399</v>
      </c>
      <c r="B409" s="80" t="s">
        <v>448</v>
      </c>
      <c r="C409" s="80" t="s">
        <v>449</v>
      </c>
      <c r="D409" s="80" t="s">
        <v>47</v>
      </c>
      <c r="E409" s="77">
        <v>4060</v>
      </c>
      <c r="F409" s="70"/>
      <c r="G409" s="70"/>
    </row>
    <row r="410" spans="1:7" ht="15.6" outlineLevel="2" x14ac:dyDescent="0.25">
      <c r="A410" s="80" t="s">
        <v>399</v>
      </c>
      <c r="B410" s="80" t="s">
        <v>450</v>
      </c>
      <c r="C410" s="80" t="s">
        <v>451</v>
      </c>
      <c r="D410" s="80" t="s">
        <v>452</v>
      </c>
      <c r="E410" s="77">
        <v>4400</v>
      </c>
      <c r="F410" s="70"/>
      <c r="G410" s="70"/>
    </row>
    <row r="411" spans="1:7" ht="15.6" outlineLevel="2" x14ac:dyDescent="0.25">
      <c r="A411" s="80" t="s">
        <v>399</v>
      </c>
      <c r="B411" s="80" t="s">
        <v>453</v>
      </c>
      <c r="C411" s="80" t="s">
        <v>454</v>
      </c>
      <c r="D411" s="80" t="s">
        <v>455</v>
      </c>
      <c r="E411" s="77">
        <v>59690</v>
      </c>
      <c r="F411" s="70"/>
      <c r="G411" s="70"/>
    </row>
    <row r="412" spans="1:7" ht="15.6" outlineLevel="2" x14ac:dyDescent="0.25">
      <c r="A412" s="80" t="s">
        <v>399</v>
      </c>
      <c r="B412" s="80" t="s">
        <v>134</v>
      </c>
      <c r="C412" s="80"/>
      <c r="D412" s="80" t="s">
        <v>75</v>
      </c>
      <c r="E412" s="77">
        <v>2907.41</v>
      </c>
      <c r="F412" s="70"/>
      <c r="G412" s="70"/>
    </row>
    <row r="413" spans="1:7" ht="15.6" outlineLevel="2" x14ac:dyDescent="0.25">
      <c r="A413" s="80" t="s">
        <v>399</v>
      </c>
      <c r="B413" s="80"/>
      <c r="C413" s="80"/>
      <c r="D413" s="80" t="s">
        <v>76</v>
      </c>
      <c r="E413" s="77">
        <v>2465.3200000000002</v>
      </c>
      <c r="F413" s="70"/>
      <c r="G413" s="70"/>
    </row>
    <row r="414" spans="1:7" ht="15.6" outlineLevel="2" x14ac:dyDescent="0.25">
      <c r="A414" s="80" t="s">
        <v>399</v>
      </c>
      <c r="B414" s="80" t="s">
        <v>373</v>
      </c>
      <c r="C414" s="80"/>
      <c r="D414" s="80" t="s">
        <v>47</v>
      </c>
      <c r="E414" s="77">
        <v>200</v>
      </c>
      <c r="F414" s="70"/>
      <c r="G414" s="70"/>
    </row>
    <row r="415" spans="1:7" ht="15.6" outlineLevel="2" x14ac:dyDescent="0.25">
      <c r="A415" s="80" t="s">
        <v>399</v>
      </c>
      <c r="B415" s="80" t="s">
        <v>456</v>
      </c>
      <c r="C415" s="80" t="s">
        <v>457</v>
      </c>
      <c r="D415" s="80" t="s">
        <v>104</v>
      </c>
      <c r="E415" s="77">
        <v>800</v>
      </c>
      <c r="F415" s="70"/>
      <c r="G415" s="70"/>
    </row>
    <row r="416" spans="1:7" ht="15.6" outlineLevel="2" x14ac:dyDescent="0.25">
      <c r="A416" s="80" t="s">
        <v>399</v>
      </c>
      <c r="B416" s="80" t="s">
        <v>145</v>
      </c>
      <c r="C416" s="80" t="s">
        <v>146</v>
      </c>
      <c r="D416" s="80" t="s">
        <v>98</v>
      </c>
      <c r="E416" s="77">
        <v>3864.21</v>
      </c>
      <c r="F416" s="70"/>
      <c r="G416" s="70"/>
    </row>
    <row r="417" spans="1:7" ht="15.6" outlineLevel="2" x14ac:dyDescent="0.25">
      <c r="A417" s="80" t="s">
        <v>399</v>
      </c>
      <c r="B417" s="80"/>
      <c r="C417" s="80" t="s">
        <v>458</v>
      </c>
      <c r="D417" s="80" t="s">
        <v>14</v>
      </c>
      <c r="E417" s="77">
        <v>14766.89</v>
      </c>
      <c r="F417" s="70"/>
      <c r="G417" s="70"/>
    </row>
    <row r="418" spans="1:7" ht="15.6" outlineLevel="2" x14ac:dyDescent="0.25">
      <c r="A418" s="80" t="s">
        <v>399</v>
      </c>
      <c r="B418" s="80"/>
      <c r="C418" s="80"/>
      <c r="D418" s="80" t="s">
        <v>14</v>
      </c>
      <c r="E418" s="77">
        <v>11.24</v>
      </c>
      <c r="F418" s="70"/>
      <c r="G418" s="70"/>
    </row>
    <row r="419" spans="1:7" ht="15.6" outlineLevel="2" x14ac:dyDescent="0.25">
      <c r="A419" s="80" t="s">
        <v>399</v>
      </c>
      <c r="B419" s="80" t="s">
        <v>459</v>
      </c>
      <c r="C419" s="80" t="s">
        <v>460</v>
      </c>
      <c r="D419" s="80" t="s">
        <v>413</v>
      </c>
      <c r="E419" s="77">
        <v>2548.9700000000003</v>
      </c>
      <c r="F419" s="70"/>
      <c r="G419" s="70"/>
    </row>
    <row r="420" spans="1:7" ht="15.6" outlineLevel="2" x14ac:dyDescent="0.25">
      <c r="A420" s="80" t="s">
        <v>399</v>
      </c>
      <c r="B420" s="80"/>
      <c r="C420" s="80"/>
      <c r="D420" s="80" t="s">
        <v>413</v>
      </c>
      <c r="E420" s="77">
        <v>-528.9</v>
      </c>
      <c r="F420" s="70"/>
      <c r="G420" s="70"/>
    </row>
    <row r="421" spans="1:7" ht="15.6" outlineLevel="2" x14ac:dyDescent="0.25">
      <c r="A421" s="80" t="s">
        <v>399</v>
      </c>
      <c r="B421" s="80" t="s">
        <v>148</v>
      </c>
      <c r="C421" s="80"/>
      <c r="D421" s="80" t="s">
        <v>98</v>
      </c>
      <c r="E421" s="77">
        <v>339.35</v>
      </c>
      <c r="F421" s="70"/>
      <c r="G421" s="70"/>
    </row>
    <row r="422" spans="1:7" ht="15.6" outlineLevel="2" x14ac:dyDescent="0.25">
      <c r="A422" s="80" t="s">
        <v>399</v>
      </c>
      <c r="B422" s="80"/>
      <c r="C422" s="80"/>
      <c r="D422" s="80" t="s">
        <v>14</v>
      </c>
      <c r="E422" s="77">
        <v>161.77000000000001</v>
      </c>
      <c r="F422" s="70"/>
      <c r="G422" s="70"/>
    </row>
    <row r="423" spans="1:7" ht="15.6" outlineLevel="2" x14ac:dyDescent="0.25">
      <c r="A423" s="80" t="s">
        <v>399</v>
      </c>
      <c r="B423" s="80"/>
      <c r="C423" s="80"/>
      <c r="D423" s="80" t="s">
        <v>116</v>
      </c>
      <c r="E423" s="77">
        <v>19.96</v>
      </c>
      <c r="F423" s="70"/>
      <c r="G423" s="70"/>
    </row>
    <row r="424" spans="1:7" ht="15.6" outlineLevel="2" x14ac:dyDescent="0.25">
      <c r="A424" s="80" t="s">
        <v>399</v>
      </c>
      <c r="B424" s="80"/>
      <c r="C424" s="80"/>
      <c r="D424" s="80" t="s">
        <v>76</v>
      </c>
      <c r="E424" s="77">
        <v>32.11</v>
      </c>
      <c r="F424" s="70"/>
      <c r="G424" s="70"/>
    </row>
    <row r="425" spans="1:7" ht="15.6" outlineLevel="2" x14ac:dyDescent="0.25">
      <c r="A425" s="80" t="s">
        <v>399</v>
      </c>
      <c r="B425" s="80" t="s">
        <v>461</v>
      </c>
      <c r="C425" s="80"/>
      <c r="D425" s="80" t="s">
        <v>14</v>
      </c>
      <c r="E425" s="77">
        <v>55</v>
      </c>
      <c r="F425" s="70"/>
      <c r="G425" s="70"/>
    </row>
    <row r="426" spans="1:7" ht="15.6" outlineLevel="2" x14ac:dyDescent="0.25">
      <c r="A426" s="80" t="s">
        <v>399</v>
      </c>
      <c r="B426" s="80" t="s">
        <v>158</v>
      </c>
      <c r="C426" s="80"/>
      <c r="D426" s="80" t="s">
        <v>75</v>
      </c>
      <c r="E426" s="77">
        <v>643.59</v>
      </c>
      <c r="F426" s="70"/>
      <c r="G426" s="70"/>
    </row>
    <row r="427" spans="1:7" ht="15.6" outlineLevel="2" x14ac:dyDescent="0.25">
      <c r="A427" s="80" t="s">
        <v>399</v>
      </c>
      <c r="B427" s="80"/>
      <c r="C427" s="80"/>
      <c r="D427" s="80" t="s">
        <v>23</v>
      </c>
      <c r="E427" s="77">
        <v>6013.54</v>
      </c>
      <c r="F427" s="70"/>
      <c r="G427" s="70"/>
    </row>
    <row r="428" spans="1:7" ht="15.6" outlineLevel="2" x14ac:dyDescent="0.25">
      <c r="A428" s="80" t="s">
        <v>399</v>
      </c>
      <c r="B428" s="80" t="s">
        <v>462</v>
      </c>
      <c r="C428" s="80" t="s">
        <v>463</v>
      </c>
      <c r="D428" s="80" t="s">
        <v>443</v>
      </c>
      <c r="E428" s="77">
        <v>11160</v>
      </c>
      <c r="F428" s="70"/>
      <c r="G428" s="70"/>
    </row>
    <row r="429" spans="1:7" ht="15.6" outlineLevel="2" x14ac:dyDescent="0.25">
      <c r="A429" s="80" t="s">
        <v>399</v>
      </c>
      <c r="B429" s="80" t="s">
        <v>464</v>
      </c>
      <c r="C429" s="80"/>
      <c r="D429" s="80" t="s">
        <v>98</v>
      </c>
      <c r="E429" s="77">
        <v>36</v>
      </c>
      <c r="F429" s="70"/>
      <c r="G429" s="70"/>
    </row>
    <row r="430" spans="1:7" ht="15.6" outlineLevel="1" x14ac:dyDescent="0.25">
      <c r="A430" s="79"/>
      <c r="B430" s="80"/>
      <c r="C430" s="81"/>
      <c r="D430" s="81"/>
      <c r="E430" s="77"/>
      <c r="F430" s="70"/>
      <c r="G430" s="70"/>
    </row>
    <row r="431" spans="1:7" ht="15.6" outlineLevel="1" x14ac:dyDescent="0.25">
      <c r="A431" s="72"/>
      <c r="B431" s="73" t="s">
        <v>465</v>
      </c>
      <c r="C431" s="73"/>
      <c r="D431" s="73"/>
      <c r="E431" s="74">
        <f>SUM(E360:E430)</f>
        <v>252499.94999999998</v>
      </c>
      <c r="F431" s="72">
        <f>SUBTOTAL(3,C360:C429)</f>
        <v>27</v>
      </c>
      <c r="G431" s="72">
        <f>SUBTOTAL(3,D360:D429)</f>
        <v>70</v>
      </c>
    </row>
    <row r="432" spans="1:7" ht="15.6" outlineLevel="2" x14ac:dyDescent="0.25">
      <c r="A432" s="80" t="s">
        <v>466</v>
      </c>
      <c r="B432" s="80" t="s">
        <v>467</v>
      </c>
      <c r="C432" s="80" t="s">
        <v>468</v>
      </c>
      <c r="D432" s="80" t="s">
        <v>401</v>
      </c>
      <c r="E432" s="77">
        <v>22118.400000000001</v>
      </c>
      <c r="F432" s="70"/>
      <c r="G432" s="70"/>
    </row>
    <row r="433" spans="1:7" ht="15.6" outlineLevel="2" x14ac:dyDescent="0.25">
      <c r="A433" s="80" t="s">
        <v>466</v>
      </c>
      <c r="B433" s="80"/>
      <c r="C433" s="80" t="s">
        <v>469</v>
      </c>
      <c r="D433" s="80" t="s">
        <v>401</v>
      </c>
      <c r="E433" s="77">
        <v>55054.080000000002</v>
      </c>
      <c r="F433" s="70"/>
      <c r="G433" s="70"/>
    </row>
    <row r="434" spans="1:7" ht="15.6" outlineLevel="2" x14ac:dyDescent="0.25">
      <c r="A434" s="80" t="s">
        <v>466</v>
      </c>
      <c r="B434" s="80"/>
      <c r="C434" s="80" t="s">
        <v>470</v>
      </c>
      <c r="D434" s="80" t="s">
        <v>401</v>
      </c>
      <c r="E434" s="77">
        <v>77760</v>
      </c>
      <c r="F434" s="70"/>
      <c r="G434" s="70"/>
    </row>
    <row r="435" spans="1:7" ht="15.6" outlineLevel="2" x14ac:dyDescent="0.25">
      <c r="A435" s="80" t="s">
        <v>466</v>
      </c>
      <c r="B435" s="80"/>
      <c r="C435" s="80" t="s">
        <v>471</v>
      </c>
      <c r="D435" s="80" t="s">
        <v>401</v>
      </c>
      <c r="E435" s="77">
        <v>95802.240000000005</v>
      </c>
      <c r="F435" s="70"/>
      <c r="G435" s="70"/>
    </row>
    <row r="436" spans="1:7" ht="15.6" outlineLevel="2" x14ac:dyDescent="0.25">
      <c r="A436" s="80" t="s">
        <v>466</v>
      </c>
      <c r="B436" s="80"/>
      <c r="C436" s="80" t="s">
        <v>472</v>
      </c>
      <c r="D436" s="80" t="s">
        <v>401</v>
      </c>
      <c r="E436" s="77">
        <v>52008</v>
      </c>
      <c r="F436" s="70"/>
      <c r="G436" s="70"/>
    </row>
    <row r="437" spans="1:7" ht="15.6" outlineLevel="2" x14ac:dyDescent="0.25">
      <c r="A437" s="80" t="s">
        <v>466</v>
      </c>
      <c r="B437" s="80"/>
      <c r="C437" s="80" t="s">
        <v>473</v>
      </c>
      <c r="D437" s="80" t="s">
        <v>401</v>
      </c>
      <c r="E437" s="77">
        <v>89779.199999999997</v>
      </c>
      <c r="F437" s="70"/>
      <c r="G437" s="70"/>
    </row>
    <row r="438" spans="1:7" ht="15.6" outlineLevel="2" x14ac:dyDescent="0.25">
      <c r="A438" s="80" t="s">
        <v>466</v>
      </c>
      <c r="B438" s="80"/>
      <c r="C438" s="80" t="s">
        <v>474</v>
      </c>
      <c r="D438" s="80" t="s">
        <v>401</v>
      </c>
      <c r="E438" s="77">
        <v>70099.199999999997</v>
      </c>
      <c r="F438" s="70"/>
      <c r="G438" s="70"/>
    </row>
    <row r="439" spans="1:7" ht="15.6" outlineLevel="2" x14ac:dyDescent="0.25">
      <c r="A439" s="80" t="s">
        <v>466</v>
      </c>
      <c r="B439" s="80"/>
      <c r="C439" s="80" t="s">
        <v>475</v>
      </c>
      <c r="D439" s="80" t="s">
        <v>401</v>
      </c>
      <c r="E439" s="77">
        <v>103053.6</v>
      </c>
      <c r="F439" s="70"/>
      <c r="G439" s="70"/>
    </row>
    <row r="440" spans="1:7" ht="15.6" outlineLevel="2" x14ac:dyDescent="0.25">
      <c r="A440" s="80" t="s">
        <v>466</v>
      </c>
      <c r="B440" s="80" t="s">
        <v>476</v>
      </c>
      <c r="C440" s="80" t="s">
        <v>477</v>
      </c>
      <c r="D440" s="80" t="s">
        <v>378</v>
      </c>
      <c r="E440" s="77">
        <v>251748.54</v>
      </c>
      <c r="F440" s="70"/>
      <c r="G440" s="70"/>
    </row>
    <row r="441" spans="1:7" ht="15.6" outlineLevel="2" x14ac:dyDescent="0.25">
      <c r="A441" s="80" t="s">
        <v>466</v>
      </c>
      <c r="B441" s="80" t="s">
        <v>478</v>
      </c>
      <c r="C441" s="80" t="s">
        <v>479</v>
      </c>
      <c r="D441" s="80" t="s">
        <v>401</v>
      </c>
      <c r="E441" s="77">
        <v>31680</v>
      </c>
      <c r="F441" s="70"/>
      <c r="G441" s="70"/>
    </row>
    <row r="442" spans="1:7" ht="15.6" outlineLevel="2" x14ac:dyDescent="0.25">
      <c r="A442" s="80" t="s">
        <v>466</v>
      </c>
      <c r="B442" s="80"/>
      <c r="C442" s="80" t="s">
        <v>480</v>
      </c>
      <c r="D442" s="80" t="s">
        <v>401</v>
      </c>
      <c r="E442" s="77">
        <v>63200</v>
      </c>
      <c r="F442" s="70"/>
      <c r="G442" s="70"/>
    </row>
    <row r="443" spans="1:7" ht="15.6" outlineLevel="2" x14ac:dyDescent="0.25">
      <c r="A443" s="80" t="s">
        <v>466</v>
      </c>
      <c r="B443" s="80" t="s">
        <v>481</v>
      </c>
      <c r="C443" s="80"/>
      <c r="D443" s="80" t="s">
        <v>122</v>
      </c>
      <c r="E443" s="77">
        <v>1820</v>
      </c>
      <c r="F443" s="70"/>
      <c r="G443" s="70"/>
    </row>
    <row r="444" spans="1:7" ht="15.6" outlineLevel="2" x14ac:dyDescent="0.25">
      <c r="A444" s="80" t="s">
        <v>466</v>
      </c>
      <c r="B444" s="80" t="s">
        <v>482</v>
      </c>
      <c r="C444" s="80" t="s">
        <v>483</v>
      </c>
      <c r="D444" s="80" t="s">
        <v>378</v>
      </c>
      <c r="E444" s="77">
        <v>45000</v>
      </c>
      <c r="F444" s="70"/>
      <c r="G444" s="70"/>
    </row>
    <row r="445" spans="1:7" ht="15.6" outlineLevel="2" x14ac:dyDescent="0.25">
      <c r="A445" s="80" t="s">
        <v>466</v>
      </c>
      <c r="B445" s="80" t="s">
        <v>484</v>
      </c>
      <c r="C445" s="80" t="s">
        <v>485</v>
      </c>
      <c r="D445" s="80" t="s">
        <v>378</v>
      </c>
      <c r="E445" s="77">
        <v>25998</v>
      </c>
      <c r="F445" s="70"/>
      <c r="G445" s="70"/>
    </row>
    <row r="446" spans="1:7" ht="15.6" outlineLevel="2" x14ac:dyDescent="0.25">
      <c r="A446" s="80" t="s">
        <v>466</v>
      </c>
      <c r="B446" s="80" t="s">
        <v>209</v>
      </c>
      <c r="C446" s="80" t="s">
        <v>210</v>
      </c>
      <c r="D446" s="80" t="s">
        <v>122</v>
      </c>
      <c r="E446" s="77">
        <v>5507938.2300000004</v>
      </c>
      <c r="F446" s="70"/>
      <c r="G446" s="70"/>
    </row>
    <row r="447" spans="1:7" ht="15.6" outlineLevel="2" x14ac:dyDescent="0.25">
      <c r="A447" s="80" t="s">
        <v>466</v>
      </c>
      <c r="B447" s="80"/>
      <c r="C447" s="80"/>
      <c r="D447" s="80" t="s">
        <v>58</v>
      </c>
      <c r="E447" s="77">
        <v>5465362.46</v>
      </c>
      <c r="F447" s="70"/>
      <c r="G447" s="70"/>
    </row>
    <row r="448" spans="1:7" ht="15.6" outlineLevel="2" x14ac:dyDescent="0.25">
      <c r="A448" s="80" t="s">
        <v>466</v>
      </c>
      <c r="B448" s="80"/>
      <c r="C448" s="80" t="s">
        <v>486</v>
      </c>
      <c r="D448" s="80" t="s">
        <v>122</v>
      </c>
      <c r="E448" s="77">
        <v>1295827.29</v>
      </c>
      <c r="F448" s="70"/>
      <c r="G448" s="70"/>
    </row>
    <row r="449" spans="1:7" ht="15.6" outlineLevel="2" x14ac:dyDescent="0.25">
      <c r="A449" s="80" t="s">
        <v>466</v>
      </c>
      <c r="B449" s="80"/>
      <c r="C449" s="80"/>
      <c r="D449" s="80" t="s">
        <v>58</v>
      </c>
      <c r="E449" s="77">
        <v>392987.01</v>
      </c>
      <c r="F449" s="70"/>
      <c r="G449" s="70"/>
    </row>
    <row r="450" spans="1:7" ht="15.6" outlineLevel="2" x14ac:dyDescent="0.25">
      <c r="A450" s="80" t="s">
        <v>466</v>
      </c>
      <c r="B450" s="80" t="s">
        <v>487</v>
      </c>
      <c r="C450" s="80" t="s">
        <v>488</v>
      </c>
      <c r="D450" s="80" t="s">
        <v>70</v>
      </c>
      <c r="E450" s="77">
        <v>3467.69</v>
      </c>
      <c r="F450" s="70"/>
      <c r="G450" s="70"/>
    </row>
    <row r="451" spans="1:7" ht="15.6" outlineLevel="2" x14ac:dyDescent="0.25">
      <c r="A451" s="80" t="s">
        <v>466</v>
      </c>
      <c r="B451" s="80" t="s">
        <v>489</v>
      </c>
      <c r="C451" s="80" t="s">
        <v>490</v>
      </c>
      <c r="D451" s="80" t="s">
        <v>491</v>
      </c>
      <c r="E451" s="77">
        <v>1341120</v>
      </c>
      <c r="F451" s="70"/>
      <c r="G451" s="70"/>
    </row>
    <row r="452" spans="1:7" ht="15.6" outlineLevel="2" x14ac:dyDescent="0.25">
      <c r="A452" s="80" t="s">
        <v>466</v>
      </c>
      <c r="B452" s="80"/>
      <c r="C452" s="80"/>
      <c r="D452" s="80" t="s">
        <v>491</v>
      </c>
      <c r="E452" s="77">
        <v>7752</v>
      </c>
      <c r="F452" s="70"/>
      <c r="G452" s="70"/>
    </row>
    <row r="453" spans="1:7" ht="15.6" outlineLevel="2" x14ac:dyDescent="0.25">
      <c r="A453" s="80" t="s">
        <v>466</v>
      </c>
      <c r="B453" s="80" t="s">
        <v>492</v>
      </c>
      <c r="C453" s="80" t="s">
        <v>493</v>
      </c>
      <c r="D453" s="80" t="s">
        <v>494</v>
      </c>
      <c r="E453" s="77">
        <v>8998</v>
      </c>
      <c r="F453" s="70"/>
      <c r="G453" s="70"/>
    </row>
    <row r="454" spans="1:7" ht="15.6" outlineLevel="2" x14ac:dyDescent="0.25">
      <c r="A454" s="80" t="s">
        <v>466</v>
      </c>
      <c r="B454" s="80"/>
      <c r="C454" s="80"/>
      <c r="D454" s="80" t="s">
        <v>495</v>
      </c>
      <c r="E454" s="77">
        <v>3130.21</v>
      </c>
      <c r="F454" s="70"/>
      <c r="G454" s="70"/>
    </row>
    <row r="455" spans="1:7" ht="15.6" outlineLevel="2" x14ac:dyDescent="0.25">
      <c r="A455" s="80" t="s">
        <v>466</v>
      </c>
      <c r="B455" s="80"/>
      <c r="C455" s="80" t="s">
        <v>496</v>
      </c>
      <c r="D455" s="80" t="s">
        <v>495</v>
      </c>
      <c r="E455" s="77">
        <v>1589.25</v>
      </c>
      <c r="F455" s="70"/>
      <c r="G455" s="70"/>
    </row>
    <row r="456" spans="1:7" ht="15.6" outlineLevel="2" x14ac:dyDescent="0.25">
      <c r="A456" s="80" t="s">
        <v>466</v>
      </c>
      <c r="B456" s="80"/>
      <c r="C456" s="80" t="s">
        <v>497</v>
      </c>
      <c r="D456" s="80" t="s">
        <v>495</v>
      </c>
      <c r="E456" s="77">
        <v>2388.5</v>
      </c>
      <c r="F456" s="70"/>
      <c r="G456" s="70"/>
    </row>
    <row r="457" spans="1:7" ht="15.6" outlineLevel="2" x14ac:dyDescent="0.25">
      <c r="A457" s="80" t="s">
        <v>466</v>
      </c>
      <c r="B457" s="80" t="s">
        <v>498</v>
      </c>
      <c r="C457" s="80" t="s">
        <v>499</v>
      </c>
      <c r="D457" s="80" t="s">
        <v>25</v>
      </c>
      <c r="E457" s="77">
        <v>4611.8500000000004</v>
      </c>
      <c r="F457" s="70"/>
      <c r="G457" s="70"/>
    </row>
    <row r="458" spans="1:7" ht="15.6" outlineLevel="2" x14ac:dyDescent="0.25">
      <c r="A458" s="80" t="s">
        <v>466</v>
      </c>
      <c r="B458" s="80" t="s">
        <v>215</v>
      </c>
      <c r="C458" s="80" t="s">
        <v>500</v>
      </c>
      <c r="D458" s="80" t="s">
        <v>177</v>
      </c>
      <c r="E458" s="77">
        <v>7732</v>
      </c>
      <c r="F458" s="70"/>
      <c r="G458" s="70"/>
    </row>
    <row r="459" spans="1:7" ht="15.6" outlineLevel="2" x14ac:dyDescent="0.25">
      <c r="A459" s="80" t="s">
        <v>466</v>
      </c>
      <c r="B459" s="80"/>
      <c r="C459" s="80"/>
      <c r="D459" s="80" t="s">
        <v>104</v>
      </c>
      <c r="E459" s="77">
        <v>773.2</v>
      </c>
      <c r="F459" s="70"/>
      <c r="G459" s="70"/>
    </row>
    <row r="460" spans="1:7" ht="15.6" outlineLevel="2" x14ac:dyDescent="0.25">
      <c r="A460" s="80" t="s">
        <v>466</v>
      </c>
      <c r="B460" s="80"/>
      <c r="C460" s="80" t="s">
        <v>501</v>
      </c>
      <c r="D460" s="80" t="s">
        <v>104</v>
      </c>
      <c r="E460" s="77">
        <v>1649.48</v>
      </c>
      <c r="F460" s="70"/>
      <c r="G460" s="70"/>
    </row>
    <row r="461" spans="1:7" ht="15.6" outlineLevel="2" x14ac:dyDescent="0.25">
      <c r="A461" s="80" t="s">
        <v>466</v>
      </c>
      <c r="B461" s="80"/>
      <c r="C461" s="80" t="s">
        <v>502</v>
      </c>
      <c r="D461" s="80" t="s">
        <v>104</v>
      </c>
      <c r="E461" s="77">
        <v>1529.3400000000001</v>
      </c>
      <c r="F461" s="70"/>
      <c r="G461" s="70"/>
    </row>
    <row r="462" spans="1:7" ht="15.6" outlineLevel="2" x14ac:dyDescent="0.25">
      <c r="A462" s="80" t="s">
        <v>466</v>
      </c>
      <c r="B462" s="80"/>
      <c r="C462" s="80" t="s">
        <v>503</v>
      </c>
      <c r="D462" s="80" t="s">
        <v>104</v>
      </c>
      <c r="E462" s="77">
        <v>978.19</v>
      </c>
      <c r="F462" s="70"/>
      <c r="G462" s="70"/>
    </row>
    <row r="463" spans="1:7" ht="15.6" outlineLevel="2" x14ac:dyDescent="0.25">
      <c r="A463" s="80" t="s">
        <v>466</v>
      </c>
      <c r="B463" s="80"/>
      <c r="C463" s="80" t="s">
        <v>504</v>
      </c>
      <c r="D463" s="80" t="s">
        <v>104</v>
      </c>
      <c r="E463" s="77">
        <v>3916.39</v>
      </c>
      <c r="F463" s="70"/>
      <c r="G463" s="70"/>
    </row>
    <row r="464" spans="1:7" ht="15.6" outlineLevel="2" x14ac:dyDescent="0.25">
      <c r="A464" s="80" t="s">
        <v>466</v>
      </c>
      <c r="B464" s="80"/>
      <c r="C464" s="80" t="s">
        <v>505</v>
      </c>
      <c r="D464" s="80" t="s">
        <v>104</v>
      </c>
      <c r="E464" s="77">
        <v>1982.31</v>
      </c>
      <c r="F464" s="70"/>
      <c r="G464" s="70"/>
    </row>
    <row r="465" spans="1:7" ht="15.6" outlineLevel="2" x14ac:dyDescent="0.25">
      <c r="A465" s="80" t="s">
        <v>466</v>
      </c>
      <c r="B465" s="80"/>
      <c r="C465" s="80" t="s">
        <v>506</v>
      </c>
      <c r="D465" s="80" t="s">
        <v>104</v>
      </c>
      <c r="E465" s="77">
        <v>5250</v>
      </c>
      <c r="F465" s="70"/>
      <c r="G465" s="70"/>
    </row>
    <row r="466" spans="1:7" ht="15.6" outlineLevel="2" x14ac:dyDescent="0.25">
      <c r="A466" s="80" t="s">
        <v>466</v>
      </c>
      <c r="B466" s="80" t="s">
        <v>507</v>
      </c>
      <c r="C466" s="80" t="s">
        <v>508</v>
      </c>
      <c r="D466" s="80" t="s">
        <v>21</v>
      </c>
      <c r="E466" s="77">
        <v>413.1</v>
      </c>
      <c r="F466" s="70"/>
      <c r="G466" s="70"/>
    </row>
    <row r="467" spans="1:7" ht="15.6" outlineLevel="2" x14ac:dyDescent="0.25">
      <c r="A467" s="80" t="s">
        <v>466</v>
      </c>
      <c r="B467" s="80" t="s">
        <v>509</v>
      </c>
      <c r="C467" s="80" t="s">
        <v>510</v>
      </c>
      <c r="D467" s="80" t="s">
        <v>378</v>
      </c>
      <c r="E467" s="77">
        <v>165941.36000000002</v>
      </c>
      <c r="F467" s="70"/>
      <c r="G467" s="70"/>
    </row>
    <row r="468" spans="1:7" ht="15.6" outlineLevel="2" x14ac:dyDescent="0.25">
      <c r="A468" s="80" t="s">
        <v>466</v>
      </c>
      <c r="B468" s="80" t="s">
        <v>511</v>
      </c>
      <c r="C468" s="80"/>
      <c r="D468" s="80" t="s">
        <v>80</v>
      </c>
      <c r="E468" s="77">
        <v>623</v>
      </c>
      <c r="F468" s="70"/>
      <c r="G468" s="70"/>
    </row>
    <row r="469" spans="1:7" ht="15.6" outlineLevel="2" x14ac:dyDescent="0.25">
      <c r="A469" s="80" t="s">
        <v>466</v>
      </c>
      <c r="B469" s="80" t="s">
        <v>512</v>
      </c>
      <c r="C469" s="80"/>
      <c r="D469" s="80" t="s">
        <v>80</v>
      </c>
      <c r="E469" s="77">
        <v>311.5</v>
      </c>
      <c r="F469" s="70"/>
      <c r="G469" s="70"/>
    </row>
    <row r="470" spans="1:7" ht="15.6" outlineLevel="2" x14ac:dyDescent="0.25">
      <c r="A470" s="80" t="s">
        <v>466</v>
      </c>
      <c r="B470" s="80" t="s">
        <v>513</v>
      </c>
      <c r="C470" s="80" t="s">
        <v>514</v>
      </c>
      <c r="D470" s="80" t="s">
        <v>378</v>
      </c>
      <c r="E470" s="77">
        <v>41691.64</v>
      </c>
      <c r="F470" s="70"/>
      <c r="G470" s="70"/>
    </row>
    <row r="471" spans="1:7" ht="15.6" outlineLevel="2" x14ac:dyDescent="0.25">
      <c r="A471" s="80" t="s">
        <v>466</v>
      </c>
      <c r="B471" s="80" t="s">
        <v>515</v>
      </c>
      <c r="C471" s="80"/>
      <c r="D471" s="80" t="s">
        <v>165</v>
      </c>
      <c r="E471" s="77">
        <v>184773.68</v>
      </c>
      <c r="F471" s="70"/>
      <c r="G471" s="70"/>
    </row>
    <row r="472" spans="1:7" ht="15.6" outlineLevel="2" x14ac:dyDescent="0.25">
      <c r="A472" s="80" t="s">
        <v>466</v>
      </c>
      <c r="B472" s="80"/>
      <c r="C472" s="80"/>
      <c r="D472" s="80" t="s">
        <v>58</v>
      </c>
      <c r="E472" s="77">
        <v>258152.65</v>
      </c>
      <c r="F472" s="70"/>
      <c r="G472" s="70"/>
    </row>
    <row r="473" spans="1:7" ht="15.6" outlineLevel="2" x14ac:dyDescent="0.25">
      <c r="A473" s="80" t="s">
        <v>466</v>
      </c>
      <c r="B473" s="80" t="s">
        <v>516</v>
      </c>
      <c r="C473" s="80" t="s">
        <v>517</v>
      </c>
      <c r="D473" s="80" t="s">
        <v>518</v>
      </c>
      <c r="E473" s="77">
        <v>1357.13</v>
      </c>
      <c r="F473" s="70"/>
      <c r="G473" s="70"/>
    </row>
    <row r="474" spans="1:7" ht="15.6" outlineLevel="2" x14ac:dyDescent="0.25">
      <c r="A474" s="80" t="s">
        <v>466</v>
      </c>
      <c r="B474" s="80"/>
      <c r="C474" s="80" t="s">
        <v>519</v>
      </c>
      <c r="D474" s="80" t="s">
        <v>518</v>
      </c>
      <c r="E474" s="77">
        <v>1500</v>
      </c>
      <c r="F474" s="70"/>
      <c r="G474" s="70"/>
    </row>
    <row r="475" spans="1:7" ht="15.6" outlineLevel="2" x14ac:dyDescent="0.25">
      <c r="A475" s="80" t="s">
        <v>466</v>
      </c>
      <c r="B475" s="80" t="s">
        <v>520</v>
      </c>
      <c r="C475" s="80" t="s">
        <v>521</v>
      </c>
      <c r="D475" s="80" t="s">
        <v>522</v>
      </c>
      <c r="E475" s="77">
        <v>22400</v>
      </c>
      <c r="F475" s="70"/>
      <c r="G475" s="70"/>
    </row>
    <row r="476" spans="1:7" ht="15.6" outlineLevel="2" x14ac:dyDescent="0.25">
      <c r="A476" s="80" t="s">
        <v>466</v>
      </c>
      <c r="B476" s="80" t="s">
        <v>523</v>
      </c>
      <c r="C476" s="80" t="s">
        <v>524</v>
      </c>
      <c r="D476" s="80" t="s">
        <v>522</v>
      </c>
      <c r="E476" s="77">
        <v>253255.23</v>
      </c>
      <c r="F476" s="70"/>
      <c r="G476" s="70"/>
    </row>
    <row r="477" spans="1:7" ht="15.6" outlineLevel="2" x14ac:dyDescent="0.25">
      <c r="A477" s="80" t="s">
        <v>466</v>
      </c>
      <c r="B477" s="80"/>
      <c r="C477" s="80" t="s">
        <v>525</v>
      </c>
      <c r="D477" s="80" t="s">
        <v>522</v>
      </c>
      <c r="E477" s="77">
        <v>68750</v>
      </c>
      <c r="F477" s="70"/>
      <c r="G477" s="70"/>
    </row>
    <row r="478" spans="1:7" ht="15.6" outlineLevel="2" x14ac:dyDescent="0.25">
      <c r="A478" s="80" t="s">
        <v>466</v>
      </c>
      <c r="B478" s="80"/>
      <c r="C478" s="80" t="s">
        <v>526</v>
      </c>
      <c r="D478" s="80" t="s">
        <v>522</v>
      </c>
      <c r="E478" s="77">
        <v>366481.64</v>
      </c>
      <c r="F478" s="70"/>
      <c r="G478" s="70"/>
    </row>
    <row r="479" spans="1:7" ht="15.6" outlineLevel="2" x14ac:dyDescent="0.25">
      <c r="A479" s="80" t="s">
        <v>466</v>
      </c>
      <c r="B479" s="80"/>
      <c r="C479" s="80" t="s">
        <v>527</v>
      </c>
      <c r="D479" s="80" t="s">
        <v>522</v>
      </c>
      <c r="E479" s="77">
        <v>973244.09</v>
      </c>
      <c r="F479" s="70"/>
      <c r="G479" s="70"/>
    </row>
    <row r="480" spans="1:7" ht="15.6" outlineLevel="2" x14ac:dyDescent="0.25">
      <c r="A480" s="80" t="s">
        <v>466</v>
      </c>
      <c r="B480" s="80"/>
      <c r="C480" s="80" t="s">
        <v>528</v>
      </c>
      <c r="D480" s="80" t="s">
        <v>522</v>
      </c>
      <c r="E480" s="77">
        <v>1314</v>
      </c>
      <c r="F480" s="70"/>
      <c r="G480" s="70"/>
    </row>
    <row r="481" spans="1:7" ht="15.6" outlineLevel="2" x14ac:dyDescent="0.25">
      <c r="A481" s="80" t="s">
        <v>466</v>
      </c>
      <c r="B481" s="80"/>
      <c r="C481" s="80" t="s">
        <v>529</v>
      </c>
      <c r="D481" s="80" t="s">
        <v>522</v>
      </c>
      <c r="E481" s="77">
        <v>14274</v>
      </c>
      <c r="F481" s="70"/>
      <c r="G481" s="70"/>
    </row>
    <row r="482" spans="1:7" ht="15.6" outlineLevel="2" x14ac:dyDescent="0.25">
      <c r="A482" s="80" t="s">
        <v>466</v>
      </c>
      <c r="B482" s="80" t="s">
        <v>530</v>
      </c>
      <c r="C482" s="80" t="s">
        <v>531</v>
      </c>
      <c r="D482" s="80" t="s">
        <v>401</v>
      </c>
      <c r="E482" s="77">
        <v>75240</v>
      </c>
      <c r="F482" s="70"/>
      <c r="G482" s="70"/>
    </row>
    <row r="483" spans="1:7" ht="15.6" outlineLevel="2" x14ac:dyDescent="0.25">
      <c r="A483" s="80" t="s">
        <v>466</v>
      </c>
      <c r="B483" s="80" t="s">
        <v>532</v>
      </c>
      <c r="C483" s="80" t="s">
        <v>533</v>
      </c>
      <c r="D483" s="80" t="s">
        <v>534</v>
      </c>
      <c r="E483" s="77">
        <v>546.88</v>
      </c>
      <c r="F483" s="70"/>
      <c r="G483" s="70"/>
    </row>
    <row r="484" spans="1:7" ht="15.6" outlineLevel="2" x14ac:dyDescent="0.25">
      <c r="A484" s="80" t="s">
        <v>466</v>
      </c>
      <c r="B484" s="80" t="s">
        <v>535</v>
      </c>
      <c r="C484" s="80" t="s">
        <v>536</v>
      </c>
      <c r="D484" s="80" t="s">
        <v>537</v>
      </c>
      <c r="E484" s="77">
        <v>16750</v>
      </c>
      <c r="F484" s="70"/>
      <c r="G484" s="70"/>
    </row>
    <row r="485" spans="1:7" ht="15.6" outlineLevel="2" x14ac:dyDescent="0.25">
      <c r="A485" s="80" t="s">
        <v>466</v>
      </c>
      <c r="B485" s="80" t="s">
        <v>402</v>
      </c>
      <c r="C485" s="80" t="s">
        <v>538</v>
      </c>
      <c r="D485" s="80" t="s">
        <v>401</v>
      </c>
      <c r="E485" s="77">
        <v>1815</v>
      </c>
      <c r="F485" s="70"/>
      <c r="G485" s="70"/>
    </row>
    <row r="486" spans="1:7" ht="15.6" outlineLevel="2" x14ac:dyDescent="0.25">
      <c r="A486" s="80" t="s">
        <v>466</v>
      </c>
      <c r="B486" s="80"/>
      <c r="C486" s="80" t="s">
        <v>539</v>
      </c>
      <c r="D486" s="80" t="s">
        <v>104</v>
      </c>
      <c r="E486" s="77">
        <v>979</v>
      </c>
      <c r="F486" s="70"/>
      <c r="G486" s="70"/>
    </row>
    <row r="487" spans="1:7" ht="15.6" outlineLevel="2" x14ac:dyDescent="0.25">
      <c r="A487" s="80" t="s">
        <v>466</v>
      </c>
      <c r="B487" s="80"/>
      <c r="C487" s="80" t="s">
        <v>540</v>
      </c>
      <c r="D487" s="80" t="s">
        <v>177</v>
      </c>
      <c r="E487" s="77">
        <v>1765</v>
      </c>
      <c r="F487" s="70"/>
      <c r="G487" s="70"/>
    </row>
    <row r="488" spans="1:7" ht="15.6" outlineLevel="2" x14ac:dyDescent="0.25">
      <c r="A488" s="80" t="s">
        <v>466</v>
      </c>
      <c r="B488" s="80"/>
      <c r="C488" s="80" t="s">
        <v>541</v>
      </c>
      <c r="D488" s="80" t="s">
        <v>104</v>
      </c>
      <c r="E488" s="77">
        <v>4600</v>
      </c>
      <c r="F488" s="70"/>
      <c r="G488" s="70"/>
    </row>
    <row r="489" spans="1:7" ht="15.6" outlineLevel="2" x14ac:dyDescent="0.25">
      <c r="A489" s="80" t="s">
        <v>466</v>
      </c>
      <c r="B489" s="80" t="s">
        <v>542</v>
      </c>
      <c r="C489" s="80" t="s">
        <v>543</v>
      </c>
      <c r="D489" s="80" t="s">
        <v>75</v>
      </c>
      <c r="E489" s="77">
        <v>5131.4000000000005</v>
      </c>
      <c r="F489" s="70"/>
      <c r="G489" s="70"/>
    </row>
    <row r="490" spans="1:7" ht="15.6" outlineLevel="2" x14ac:dyDescent="0.25">
      <c r="A490" s="80" t="s">
        <v>466</v>
      </c>
      <c r="B490" s="80"/>
      <c r="C490" s="80" t="s">
        <v>544</v>
      </c>
      <c r="D490" s="80" t="s">
        <v>75</v>
      </c>
      <c r="E490" s="77">
        <v>13317.34</v>
      </c>
      <c r="F490" s="70"/>
      <c r="G490" s="70"/>
    </row>
    <row r="491" spans="1:7" ht="15.6" outlineLevel="2" x14ac:dyDescent="0.25">
      <c r="A491" s="80" t="s">
        <v>466</v>
      </c>
      <c r="B491" s="80"/>
      <c r="C491" s="80" t="s">
        <v>545</v>
      </c>
      <c r="D491" s="80" t="s">
        <v>546</v>
      </c>
      <c r="E491" s="77">
        <v>117.3</v>
      </c>
      <c r="F491" s="70"/>
      <c r="G491" s="70"/>
    </row>
    <row r="492" spans="1:7" ht="15.6" outlineLevel="2" x14ac:dyDescent="0.25">
      <c r="A492" s="80" t="s">
        <v>466</v>
      </c>
      <c r="B492" s="80"/>
      <c r="C492" s="80" t="s">
        <v>547</v>
      </c>
      <c r="D492" s="80" t="s">
        <v>546</v>
      </c>
      <c r="E492" s="77">
        <v>28072.97</v>
      </c>
      <c r="F492" s="70"/>
      <c r="G492" s="70"/>
    </row>
    <row r="493" spans="1:7" ht="15.6" outlineLevel="2" x14ac:dyDescent="0.25">
      <c r="A493" s="80" t="s">
        <v>466</v>
      </c>
      <c r="B493" s="80"/>
      <c r="C493" s="80"/>
      <c r="D493" s="80" t="s">
        <v>75</v>
      </c>
      <c r="E493" s="77">
        <v>-151.76</v>
      </c>
      <c r="F493" s="70"/>
      <c r="G493" s="70"/>
    </row>
    <row r="494" spans="1:7" ht="15.6" outlineLevel="2" x14ac:dyDescent="0.25">
      <c r="A494" s="80" t="s">
        <v>466</v>
      </c>
      <c r="B494" s="80"/>
      <c r="C494" s="80"/>
      <c r="D494" s="80" t="s">
        <v>546</v>
      </c>
      <c r="E494" s="77">
        <v>-0.01</v>
      </c>
      <c r="F494" s="70"/>
      <c r="G494" s="70"/>
    </row>
    <row r="495" spans="1:7" ht="15.6" outlineLevel="2" x14ac:dyDescent="0.25">
      <c r="A495" s="80" t="s">
        <v>466</v>
      </c>
      <c r="B495" s="80" t="s">
        <v>12</v>
      </c>
      <c r="C495" s="80" t="s">
        <v>548</v>
      </c>
      <c r="D495" s="80" t="s">
        <v>14</v>
      </c>
      <c r="E495" s="77">
        <v>1856.79</v>
      </c>
      <c r="F495" s="70"/>
      <c r="G495" s="70"/>
    </row>
    <row r="496" spans="1:7" ht="15.6" outlineLevel="2" x14ac:dyDescent="0.25">
      <c r="A496" s="80" t="s">
        <v>466</v>
      </c>
      <c r="B496" s="80"/>
      <c r="C496" s="80"/>
      <c r="D496" s="80" t="s">
        <v>14</v>
      </c>
      <c r="E496" s="77">
        <v>2784.76</v>
      </c>
      <c r="F496" s="70"/>
      <c r="G496" s="70"/>
    </row>
    <row r="497" spans="1:7" ht="15.6" outlineLevel="2" x14ac:dyDescent="0.25">
      <c r="A497" s="80" t="s">
        <v>466</v>
      </c>
      <c r="B497" s="80" t="s">
        <v>549</v>
      </c>
      <c r="C497" s="80" t="s">
        <v>550</v>
      </c>
      <c r="D497" s="80" t="s">
        <v>455</v>
      </c>
      <c r="E497" s="77">
        <v>180286.4</v>
      </c>
      <c r="F497" s="70"/>
      <c r="G497" s="70"/>
    </row>
    <row r="498" spans="1:7" ht="15.6" outlineLevel="2" x14ac:dyDescent="0.25">
      <c r="A498" s="80" t="s">
        <v>466</v>
      </c>
      <c r="B498" s="80" t="s">
        <v>551</v>
      </c>
      <c r="C498" s="80" t="s">
        <v>552</v>
      </c>
      <c r="D498" s="80" t="s">
        <v>308</v>
      </c>
      <c r="E498" s="77">
        <v>2200</v>
      </c>
      <c r="F498" s="70"/>
      <c r="G498" s="70"/>
    </row>
    <row r="499" spans="1:7" ht="15.6" outlineLevel="2" x14ac:dyDescent="0.25">
      <c r="A499" s="80" t="s">
        <v>466</v>
      </c>
      <c r="B499" s="80" t="s">
        <v>554</v>
      </c>
      <c r="C499" s="80"/>
      <c r="D499" s="80" t="s">
        <v>179</v>
      </c>
      <c r="E499" s="77">
        <v>179</v>
      </c>
      <c r="F499" s="70"/>
      <c r="G499" s="70"/>
    </row>
    <row r="500" spans="1:7" ht="15.6" outlineLevel="2" x14ac:dyDescent="0.25">
      <c r="A500" s="80" t="s">
        <v>466</v>
      </c>
      <c r="B500" s="80" t="s">
        <v>555</v>
      </c>
      <c r="C500" s="80" t="s">
        <v>556</v>
      </c>
      <c r="D500" s="80" t="s">
        <v>522</v>
      </c>
      <c r="E500" s="77">
        <v>88392.86</v>
      </c>
      <c r="F500" s="70"/>
      <c r="G500" s="70"/>
    </row>
    <row r="501" spans="1:7" ht="15.6" outlineLevel="2" x14ac:dyDescent="0.25">
      <c r="A501" s="80" t="s">
        <v>466</v>
      </c>
      <c r="B501" s="80"/>
      <c r="C501" s="80" t="s">
        <v>557</v>
      </c>
      <c r="D501" s="80" t="s">
        <v>522</v>
      </c>
      <c r="E501" s="77">
        <v>19308.25</v>
      </c>
      <c r="F501" s="70"/>
      <c r="G501" s="70"/>
    </row>
    <row r="502" spans="1:7" ht="15.6" outlineLevel="2" x14ac:dyDescent="0.25">
      <c r="A502" s="80" t="s">
        <v>466</v>
      </c>
      <c r="B502" s="80"/>
      <c r="C502" s="80" t="s">
        <v>558</v>
      </c>
      <c r="D502" s="80" t="s">
        <v>522</v>
      </c>
      <c r="E502" s="77">
        <v>12835.5</v>
      </c>
      <c r="F502" s="70"/>
      <c r="G502" s="70"/>
    </row>
    <row r="503" spans="1:7" ht="15.6" outlineLevel="2" x14ac:dyDescent="0.25">
      <c r="A503" s="80" t="s">
        <v>466</v>
      </c>
      <c r="B503" s="80" t="s">
        <v>559</v>
      </c>
      <c r="C503" s="80"/>
      <c r="D503" s="80" t="s">
        <v>56</v>
      </c>
      <c r="E503" s="77">
        <v>100</v>
      </c>
      <c r="F503" s="70"/>
      <c r="G503" s="70"/>
    </row>
    <row r="504" spans="1:7" ht="15.6" outlineLevel="2" x14ac:dyDescent="0.25">
      <c r="A504" s="80" t="s">
        <v>466</v>
      </c>
      <c r="B504" s="80" t="s">
        <v>560</v>
      </c>
      <c r="C504" s="80"/>
      <c r="D504" s="80" t="s">
        <v>421</v>
      </c>
      <c r="E504" s="77">
        <v>850</v>
      </c>
      <c r="F504" s="70"/>
      <c r="G504" s="70"/>
    </row>
    <row r="505" spans="1:7" ht="15.6" outlineLevel="2" x14ac:dyDescent="0.25">
      <c r="A505" s="80" t="s">
        <v>466</v>
      </c>
      <c r="B505" s="80" t="s">
        <v>561</v>
      </c>
      <c r="C505" s="80" t="s">
        <v>562</v>
      </c>
      <c r="D505" s="80" t="s">
        <v>518</v>
      </c>
      <c r="E505" s="77">
        <v>1800</v>
      </c>
      <c r="F505" s="70"/>
      <c r="G505" s="70"/>
    </row>
    <row r="506" spans="1:7" ht="15.6" outlineLevel="2" x14ac:dyDescent="0.25">
      <c r="A506" s="80" t="s">
        <v>466</v>
      </c>
      <c r="B506" s="80" t="s">
        <v>563</v>
      </c>
      <c r="C506" s="80" t="s">
        <v>564</v>
      </c>
      <c r="D506" s="80" t="s">
        <v>378</v>
      </c>
      <c r="E506" s="77">
        <v>98670</v>
      </c>
      <c r="F506" s="70"/>
      <c r="G506" s="70"/>
    </row>
    <row r="507" spans="1:7" ht="15.6" outlineLevel="2" x14ac:dyDescent="0.25">
      <c r="A507" s="80" t="s">
        <v>466</v>
      </c>
      <c r="B507" s="80" t="s">
        <v>565</v>
      </c>
      <c r="C507" s="80" t="s">
        <v>566</v>
      </c>
      <c r="D507" s="80" t="s">
        <v>401</v>
      </c>
      <c r="E507" s="77">
        <v>1350</v>
      </c>
      <c r="F507" s="70"/>
      <c r="G507" s="70"/>
    </row>
    <row r="508" spans="1:7" ht="15.6" outlineLevel="2" x14ac:dyDescent="0.25">
      <c r="A508" s="80" t="s">
        <v>466</v>
      </c>
      <c r="B508" s="80"/>
      <c r="C508" s="80" t="s">
        <v>567</v>
      </c>
      <c r="D508" s="80" t="s">
        <v>534</v>
      </c>
      <c r="E508" s="77">
        <v>1193.75</v>
      </c>
      <c r="F508" s="70"/>
      <c r="G508" s="70"/>
    </row>
    <row r="509" spans="1:7" ht="15.6" outlineLevel="2" x14ac:dyDescent="0.25">
      <c r="A509" s="80" t="s">
        <v>466</v>
      </c>
      <c r="B509" s="80" t="s">
        <v>568</v>
      </c>
      <c r="C509" s="80" t="s">
        <v>569</v>
      </c>
      <c r="D509" s="80" t="s">
        <v>570</v>
      </c>
      <c r="E509" s="77">
        <v>27941.91</v>
      </c>
      <c r="F509" s="70"/>
      <c r="G509" s="70"/>
    </row>
    <row r="510" spans="1:7" ht="15.6" outlineLevel="2" x14ac:dyDescent="0.25">
      <c r="A510" s="80" t="s">
        <v>466</v>
      </c>
      <c r="B510" s="80"/>
      <c r="C510" s="80" t="s">
        <v>571</v>
      </c>
      <c r="D510" s="80" t="s">
        <v>570</v>
      </c>
      <c r="E510" s="77">
        <v>2964</v>
      </c>
      <c r="F510" s="70"/>
      <c r="G510" s="70"/>
    </row>
    <row r="511" spans="1:7" ht="15.6" outlineLevel="2" x14ac:dyDescent="0.25">
      <c r="A511" s="80" t="s">
        <v>466</v>
      </c>
      <c r="B511" s="80" t="s">
        <v>572</v>
      </c>
      <c r="C511" s="80" t="s">
        <v>573</v>
      </c>
      <c r="D511" s="80" t="s">
        <v>570</v>
      </c>
      <c r="E511" s="77">
        <v>21818.99</v>
      </c>
      <c r="F511" s="70"/>
      <c r="G511" s="70"/>
    </row>
    <row r="512" spans="1:7" ht="15.6" outlineLevel="2" x14ac:dyDescent="0.25">
      <c r="A512" s="80" t="s">
        <v>466</v>
      </c>
      <c r="B512" s="80"/>
      <c r="C512" s="80" t="s">
        <v>574</v>
      </c>
      <c r="D512" s="80" t="s">
        <v>570</v>
      </c>
      <c r="E512" s="77">
        <v>1181.22</v>
      </c>
      <c r="F512" s="70"/>
      <c r="G512" s="70"/>
    </row>
    <row r="513" spans="1:7" ht="15.6" outlineLevel="2" x14ac:dyDescent="0.25">
      <c r="A513" s="80" t="s">
        <v>466</v>
      </c>
      <c r="B513" s="80"/>
      <c r="C513" s="80" t="s">
        <v>575</v>
      </c>
      <c r="D513" s="80" t="s">
        <v>570</v>
      </c>
      <c r="E513" s="77">
        <v>4942.0600000000004</v>
      </c>
      <c r="F513" s="70"/>
      <c r="G513" s="70"/>
    </row>
    <row r="514" spans="1:7" ht="15.6" outlineLevel="2" x14ac:dyDescent="0.25">
      <c r="A514" s="80" t="s">
        <v>466</v>
      </c>
      <c r="B514" s="80" t="s">
        <v>576</v>
      </c>
      <c r="C514" s="80" t="s">
        <v>577</v>
      </c>
      <c r="D514" s="80" t="s">
        <v>104</v>
      </c>
      <c r="E514" s="77">
        <v>21297</v>
      </c>
      <c r="F514" s="70"/>
      <c r="G514" s="70"/>
    </row>
    <row r="515" spans="1:7" ht="15.6" outlineLevel="2" x14ac:dyDescent="0.25">
      <c r="A515" s="80" t="s">
        <v>466</v>
      </c>
      <c r="B515" s="80" t="s">
        <v>578</v>
      </c>
      <c r="C515" s="80" t="s">
        <v>579</v>
      </c>
      <c r="D515" s="80" t="s">
        <v>23</v>
      </c>
      <c r="E515" s="77">
        <v>1123.6000000000001</v>
      </c>
      <c r="F515" s="70"/>
      <c r="G515" s="70"/>
    </row>
    <row r="516" spans="1:7" ht="15.6" outlineLevel="2" x14ac:dyDescent="0.25">
      <c r="A516" s="80" t="s">
        <v>466</v>
      </c>
      <c r="B516" s="80" t="s">
        <v>580</v>
      </c>
      <c r="C516" s="80" t="s">
        <v>581</v>
      </c>
      <c r="D516" s="80" t="s">
        <v>14</v>
      </c>
      <c r="E516" s="77">
        <v>11700</v>
      </c>
      <c r="F516" s="70"/>
      <c r="G516" s="70"/>
    </row>
    <row r="517" spans="1:7" ht="15.6" outlineLevel="2" x14ac:dyDescent="0.25">
      <c r="A517" s="80" t="s">
        <v>466</v>
      </c>
      <c r="B517" s="80" t="s">
        <v>582</v>
      </c>
      <c r="C517" s="80" t="s">
        <v>583</v>
      </c>
      <c r="D517" s="80" t="s">
        <v>413</v>
      </c>
      <c r="E517" s="77">
        <v>45988.04</v>
      </c>
      <c r="F517" s="70"/>
      <c r="G517" s="70"/>
    </row>
    <row r="518" spans="1:7" ht="15.6" outlineLevel="2" x14ac:dyDescent="0.25">
      <c r="A518" s="80" t="s">
        <v>466</v>
      </c>
      <c r="B518" s="80"/>
      <c r="C518" s="80" t="s">
        <v>584</v>
      </c>
      <c r="D518" s="80" t="s">
        <v>413</v>
      </c>
      <c r="E518" s="77">
        <v>194564.14</v>
      </c>
      <c r="F518" s="70"/>
      <c r="G518" s="70"/>
    </row>
    <row r="519" spans="1:7" ht="15.6" outlineLevel="2" x14ac:dyDescent="0.25">
      <c r="A519" s="80" t="s">
        <v>466</v>
      </c>
      <c r="B519" s="80"/>
      <c r="C519" s="80" t="s">
        <v>585</v>
      </c>
      <c r="D519" s="80" t="s">
        <v>413</v>
      </c>
      <c r="E519" s="77">
        <v>387.74</v>
      </c>
      <c r="F519" s="70"/>
      <c r="G519" s="70"/>
    </row>
    <row r="520" spans="1:7" ht="15.6" outlineLevel="2" x14ac:dyDescent="0.25">
      <c r="A520" s="80" t="s">
        <v>466</v>
      </c>
      <c r="B520" s="80"/>
      <c r="C520" s="80" t="s">
        <v>586</v>
      </c>
      <c r="D520" s="80" t="s">
        <v>413</v>
      </c>
      <c r="E520" s="77">
        <v>2447.84</v>
      </c>
      <c r="F520" s="70"/>
      <c r="G520" s="70"/>
    </row>
    <row r="521" spans="1:7" ht="15.6" outlineLevel="2" x14ac:dyDescent="0.25">
      <c r="A521" s="80" t="s">
        <v>466</v>
      </c>
      <c r="B521" s="80"/>
      <c r="C521" s="80" t="s">
        <v>587</v>
      </c>
      <c r="D521" s="80" t="s">
        <v>413</v>
      </c>
      <c r="E521" s="77">
        <v>4414.12</v>
      </c>
      <c r="F521" s="70"/>
      <c r="G521" s="70"/>
    </row>
    <row r="522" spans="1:7" ht="15.6" outlineLevel="2" x14ac:dyDescent="0.25">
      <c r="A522" s="80" t="s">
        <v>466</v>
      </c>
      <c r="B522" s="80"/>
      <c r="C522" s="80" t="s">
        <v>588</v>
      </c>
      <c r="D522" s="80" t="s">
        <v>413</v>
      </c>
      <c r="E522" s="77">
        <v>20888.82</v>
      </c>
      <c r="F522" s="70"/>
      <c r="G522" s="70"/>
    </row>
    <row r="523" spans="1:7" ht="15.6" outlineLevel="2" x14ac:dyDescent="0.25">
      <c r="A523" s="80" t="s">
        <v>466</v>
      </c>
      <c r="B523" s="80"/>
      <c r="C523" s="80"/>
      <c r="D523" s="80" t="s">
        <v>413</v>
      </c>
      <c r="E523" s="77">
        <v>307.78000000000003</v>
      </c>
      <c r="F523" s="70"/>
      <c r="G523" s="70"/>
    </row>
    <row r="524" spans="1:7" ht="15.6" outlineLevel="2" x14ac:dyDescent="0.25">
      <c r="A524" s="80" t="s">
        <v>466</v>
      </c>
      <c r="B524" s="80" t="s">
        <v>590</v>
      </c>
      <c r="C524" s="80" t="s">
        <v>591</v>
      </c>
      <c r="D524" s="80" t="s">
        <v>401</v>
      </c>
      <c r="E524" s="77">
        <v>65045.3</v>
      </c>
      <c r="F524" s="70"/>
      <c r="G524" s="70"/>
    </row>
    <row r="525" spans="1:7" ht="15.6" outlineLevel="2" x14ac:dyDescent="0.25">
      <c r="A525" s="80" t="s">
        <v>466</v>
      </c>
      <c r="B525" s="80" t="s">
        <v>592</v>
      </c>
      <c r="C525" s="80" t="s">
        <v>593</v>
      </c>
      <c r="D525" s="80" t="s">
        <v>378</v>
      </c>
      <c r="E525" s="77">
        <v>289884</v>
      </c>
      <c r="F525" s="70"/>
      <c r="G525" s="70"/>
    </row>
    <row r="526" spans="1:7" ht="15.6" outlineLevel="2" x14ac:dyDescent="0.25">
      <c r="A526" s="80" t="s">
        <v>466</v>
      </c>
      <c r="B526" s="80" t="s">
        <v>594</v>
      </c>
      <c r="C526" s="80" t="s">
        <v>595</v>
      </c>
      <c r="D526" s="80" t="s">
        <v>401</v>
      </c>
      <c r="E526" s="77">
        <v>127413</v>
      </c>
      <c r="F526" s="70"/>
      <c r="G526" s="70"/>
    </row>
    <row r="527" spans="1:7" ht="15.6" outlineLevel="2" x14ac:dyDescent="0.25">
      <c r="A527" s="80" t="s">
        <v>466</v>
      </c>
      <c r="B527" s="80"/>
      <c r="C527" s="80" t="s">
        <v>596</v>
      </c>
      <c r="D527" s="80" t="s">
        <v>401</v>
      </c>
      <c r="E527" s="77">
        <v>93456</v>
      </c>
      <c r="F527" s="70"/>
      <c r="G527" s="70"/>
    </row>
    <row r="528" spans="1:7" ht="15.6" outlineLevel="2" x14ac:dyDescent="0.25">
      <c r="A528" s="80" t="s">
        <v>466</v>
      </c>
      <c r="B528" s="80"/>
      <c r="C528" s="80" t="s">
        <v>597</v>
      </c>
      <c r="D528" s="80" t="s">
        <v>401</v>
      </c>
      <c r="E528" s="77">
        <v>97194.240000000005</v>
      </c>
      <c r="F528" s="70"/>
      <c r="G528" s="70"/>
    </row>
    <row r="529" spans="1:7" ht="15.6" outlineLevel="2" x14ac:dyDescent="0.25">
      <c r="A529" s="80" t="s">
        <v>466</v>
      </c>
      <c r="B529" s="80"/>
      <c r="C529" s="80" t="s">
        <v>598</v>
      </c>
      <c r="D529" s="80" t="s">
        <v>401</v>
      </c>
      <c r="E529" s="77">
        <v>93693.6</v>
      </c>
      <c r="F529" s="70"/>
      <c r="G529" s="70"/>
    </row>
    <row r="530" spans="1:7" ht="15.6" outlineLevel="2" x14ac:dyDescent="0.25">
      <c r="A530" s="80" t="s">
        <v>466</v>
      </c>
      <c r="B530" s="80" t="s">
        <v>599</v>
      </c>
      <c r="C530" s="80" t="s">
        <v>600</v>
      </c>
      <c r="D530" s="80" t="s">
        <v>601</v>
      </c>
      <c r="E530" s="77">
        <v>34066.639999999999</v>
      </c>
      <c r="F530" s="70"/>
      <c r="G530" s="70"/>
    </row>
    <row r="531" spans="1:7" ht="15.6" outlineLevel="2" x14ac:dyDescent="0.25">
      <c r="A531" s="80" t="s">
        <v>466</v>
      </c>
      <c r="B531" s="80" t="s">
        <v>602</v>
      </c>
      <c r="C531" s="80" t="s">
        <v>603</v>
      </c>
      <c r="D531" s="80" t="s">
        <v>518</v>
      </c>
      <c r="E531" s="77">
        <v>2800</v>
      </c>
      <c r="F531" s="70"/>
      <c r="G531" s="70"/>
    </row>
    <row r="532" spans="1:7" ht="15.6" outlineLevel="2" x14ac:dyDescent="0.25">
      <c r="A532" s="80" t="s">
        <v>466</v>
      </c>
      <c r="B532" s="80" t="s">
        <v>604</v>
      </c>
      <c r="C532" s="80" t="s">
        <v>605</v>
      </c>
      <c r="D532" s="80" t="s">
        <v>606</v>
      </c>
      <c r="E532" s="77">
        <v>8688.0300000000007</v>
      </c>
      <c r="F532" s="70"/>
      <c r="G532" s="70"/>
    </row>
    <row r="533" spans="1:7" ht="15.6" outlineLevel="2" x14ac:dyDescent="0.25">
      <c r="A533" s="80" t="s">
        <v>466</v>
      </c>
      <c r="B533" s="80"/>
      <c r="C533" s="80"/>
      <c r="D533" s="80" t="s">
        <v>606</v>
      </c>
      <c r="E533" s="77">
        <v>-0.01</v>
      </c>
      <c r="F533" s="70"/>
      <c r="G533" s="70"/>
    </row>
    <row r="534" spans="1:7" ht="15.6" outlineLevel="2" x14ac:dyDescent="0.25">
      <c r="A534" s="80" t="s">
        <v>466</v>
      </c>
      <c r="B534" s="80" t="s">
        <v>22</v>
      </c>
      <c r="C534" s="80" t="s">
        <v>607</v>
      </c>
      <c r="D534" s="80" t="s">
        <v>201</v>
      </c>
      <c r="E534" s="77">
        <v>100957.39</v>
      </c>
      <c r="F534" s="70"/>
      <c r="G534" s="70"/>
    </row>
    <row r="535" spans="1:7" ht="15.6" outlineLevel="2" x14ac:dyDescent="0.25">
      <c r="A535" s="80" t="s">
        <v>466</v>
      </c>
      <c r="B535" s="80"/>
      <c r="C535" s="80" t="s">
        <v>608</v>
      </c>
      <c r="D535" s="80" t="s">
        <v>401</v>
      </c>
      <c r="E535" s="77">
        <v>149615.34</v>
      </c>
      <c r="F535" s="70"/>
      <c r="G535" s="70"/>
    </row>
    <row r="536" spans="1:7" ht="15.6" outlineLevel="2" x14ac:dyDescent="0.25">
      <c r="A536" s="80" t="s">
        <v>466</v>
      </c>
      <c r="B536" s="80"/>
      <c r="C536" s="80"/>
      <c r="D536" s="80" t="s">
        <v>201</v>
      </c>
      <c r="E536" s="77">
        <v>419323.92</v>
      </c>
      <c r="F536" s="70"/>
      <c r="G536" s="70"/>
    </row>
    <row r="537" spans="1:7" ht="15.6" outlineLevel="2" x14ac:dyDescent="0.25">
      <c r="A537" s="80" t="s">
        <v>466</v>
      </c>
      <c r="B537" s="80"/>
      <c r="C537" s="80" t="s">
        <v>609</v>
      </c>
      <c r="D537" s="80" t="s">
        <v>187</v>
      </c>
      <c r="E537" s="77">
        <v>22200</v>
      </c>
      <c r="F537" s="70"/>
      <c r="G537" s="70"/>
    </row>
    <row r="538" spans="1:7" ht="15.6" outlineLevel="2" x14ac:dyDescent="0.25">
      <c r="A538" s="80" t="s">
        <v>466</v>
      </c>
      <c r="B538" s="80"/>
      <c r="C538" s="80" t="s">
        <v>610</v>
      </c>
      <c r="D538" s="80" t="s">
        <v>401</v>
      </c>
      <c r="E538" s="77">
        <v>289200</v>
      </c>
      <c r="F538" s="70"/>
      <c r="G538" s="70"/>
    </row>
    <row r="539" spans="1:7" ht="15.6" outlineLevel="2" x14ac:dyDescent="0.25">
      <c r="A539" s="80" t="s">
        <v>466</v>
      </c>
      <c r="B539" s="80"/>
      <c r="C539" s="80" t="s">
        <v>611</v>
      </c>
      <c r="D539" s="80" t="s">
        <v>375</v>
      </c>
      <c r="E539" s="77">
        <v>2030654.8</v>
      </c>
      <c r="F539" s="70"/>
      <c r="G539" s="70"/>
    </row>
    <row r="540" spans="1:7" ht="15.6" outlineLevel="2" x14ac:dyDescent="0.25">
      <c r="A540" s="80" t="s">
        <v>466</v>
      </c>
      <c r="B540" s="80"/>
      <c r="C540" s="80" t="s">
        <v>612</v>
      </c>
      <c r="D540" s="80" t="s">
        <v>201</v>
      </c>
      <c r="E540" s="77">
        <v>1735842.1</v>
      </c>
      <c r="F540" s="70"/>
      <c r="G540" s="70"/>
    </row>
    <row r="541" spans="1:7" ht="15.6" outlineLevel="2" x14ac:dyDescent="0.25">
      <c r="A541" s="80" t="s">
        <v>466</v>
      </c>
      <c r="B541" s="80"/>
      <c r="C541" s="80"/>
      <c r="D541" s="80" t="s">
        <v>156</v>
      </c>
      <c r="E541" s="77">
        <v>68995.8</v>
      </c>
      <c r="F541" s="70"/>
      <c r="G541" s="70"/>
    </row>
    <row r="542" spans="1:7" ht="15.6" outlineLevel="2" x14ac:dyDescent="0.25">
      <c r="A542" s="80" t="s">
        <v>466</v>
      </c>
      <c r="B542" s="80"/>
      <c r="C542" s="80" t="s">
        <v>613</v>
      </c>
      <c r="D542" s="80" t="s">
        <v>401</v>
      </c>
      <c r="E542" s="77">
        <v>1828477.9500000002</v>
      </c>
      <c r="F542" s="70"/>
      <c r="G542" s="70"/>
    </row>
    <row r="543" spans="1:7" ht="15.6" outlineLevel="2" x14ac:dyDescent="0.25">
      <c r="A543" s="80" t="s">
        <v>466</v>
      </c>
      <c r="B543" s="80"/>
      <c r="C543" s="80" t="s">
        <v>614</v>
      </c>
      <c r="D543" s="80" t="s">
        <v>401</v>
      </c>
      <c r="E543" s="77">
        <v>15480</v>
      </c>
      <c r="F543" s="70"/>
      <c r="G543" s="70"/>
    </row>
    <row r="544" spans="1:7" ht="15.6" outlineLevel="2" x14ac:dyDescent="0.25">
      <c r="A544" s="80" t="s">
        <v>466</v>
      </c>
      <c r="B544" s="80"/>
      <c r="C544" s="80"/>
      <c r="D544" s="80" t="s">
        <v>201</v>
      </c>
      <c r="E544" s="77">
        <v>1169323.3999999999</v>
      </c>
      <c r="F544" s="70"/>
      <c r="G544" s="70"/>
    </row>
    <row r="545" spans="1:7" ht="15.6" outlineLevel="2" x14ac:dyDescent="0.25">
      <c r="A545" s="80" t="s">
        <v>466</v>
      </c>
      <c r="B545" s="80"/>
      <c r="C545" s="80" t="s">
        <v>615</v>
      </c>
      <c r="D545" s="80" t="s">
        <v>401</v>
      </c>
      <c r="E545" s="77">
        <v>289200</v>
      </c>
      <c r="F545" s="70"/>
      <c r="G545" s="70"/>
    </row>
    <row r="546" spans="1:7" ht="15.6" outlineLevel="2" x14ac:dyDescent="0.25">
      <c r="A546" s="80" t="s">
        <v>466</v>
      </c>
      <c r="B546" s="80"/>
      <c r="C546" s="80" t="s">
        <v>616</v>
      </c>
      <c r="D546" s="80" t="s">
        <v>30</v>
      </c>
      <c r="E546" s="77">
        <v>47400.56</v>
      </c>
      <c r="F546" s="70"/>
      <c r="G546" s="70"/>
    </row>
    <row r="547" spans="1:7" ht="15.6" outlineLevel="2" x14ac:dyDescent="0.25">
      <c r="A547" s="80" t="s">
        <v>466</v>
      </c>
      <c r="B547" s="80"/>
      <c r="C547" s="80" t="s">
        <v>617</v>
      </c>
      <c r="D547" s="80" t="s">
        <v>116</v>
      </c>
      <c r="E547" s="77">
        <v>3175.15</v>
      </c>
      <c r="F547" s="70"/>
      <c r="G547" s="70"/>
    </row>
    <row r="548" spans="1:7" ht="15.6" outlineLevel="2" x14ac:dyDescent="0.25">
      <c r="A548" s="80" t="s">
        <v>466</v>
      </c>
      <c r="B548" s="80"/>
      <c r="C548" s="80" t="s">
        <v>618</v>
      </c>
      <c r="D548" s="80" t="s">
        <v>201</v>
      </c>
      <c r="E548" s="77">
        <v>15308.26</v>
      </c>
      <c r="F548" s="70"/>
      <c r="G548" s="70"/>
    </row>
    <row r="549" spans="1:7" ht="15.6" outlineLevel="2" x14ac:dyDescent="0.25">
      <c r="A549" s="80" t="s">
        <v>466</v>
      </c>
      <c r="B549" s="80"/>
      <c r="C549" s="80" t="s">
        <v>619</v>
      </c>
      <c r="D549" s="80" t="s">
        <v>116</v>
      </c>
      <c r="E549" s="77">
        <v>6721.58</v>
      </c>
      <c r="F549" s="70"/>
      <c r="G549" s="70"/>
    </row>
    <row r="550" spans="1:7" ht="15.6" outlineLevel="2" x14ac:dyDescent="0.25">
      <c r="A550" s="80" t="s">
        <v>466</v>
      </c>
      <c r="B550" s="80"/>
      <c r="C550" s="80" t="s">
        <v>620</v>
      </c>
      <c r="D550" s="80" t="s">
        <v>201</v>
      </c>
      <c r="E550" s="77">
        <v>30599.170000000002</v>
      </c>
      <c r="F550" s="70"/>
      <c r="G550" s="70"/>
    </row>
    <row r="551" spans="1:7" ht="15.6" outlineLevel="2" x14ac:dyDescent="0.25">
      <c r="A551" s="80" t="s">
        <v>466</v>
      </c>
      <c r="B551" s="80"/>
      <c r="C551" s="80" t="s">
        <v>621</v>
      </c>
      <c r="D551" s="80" t="s">
        <v>201</v>
      </c>
      <c r="E551" s="77">
        <v>30625.45</v>
      </c>
      <c r="F551" s="70"/>
      <c r="G551" s="70"/>
    </row>
    <row r="552" spans="1:7" ht="15.6" outlineLevel="2" x14ac:dyDescent="0.25">
      <c r="A552" s="80" t="s">
        <v>466</v>
      </c>
      <c r="B552" s="80"/>
      <c r="C552" s="80" t="s">
        <v>622</v>
      </c>
      <c r="D552" s="80" t="s">
        <v>156</v>
      </c>
      <c r="E552" s="77">
        <v>121190.7</v>
      </c>
      <c r="F552" s="70"/>
      <c r="G552" s="70"/>
    </row>
    <row r="553" spans="1:7" ht="15.6" outlineLevel="2" x14ac:dyDescent="0.25">
      <c r="A553" s="80" t="s">
        <v>466</v>
      </c>
      <c r="B553" s="80"/>
      <c r="C553" s="80" t="s">
        <v>623</v>
      </c>
      <c r="D553" s="80" t="s">
        <v>116</v>
      </c>
      <c r="E553" s="77">
        <v>2860.37</v>
      </c>
      <c r="F553" s="70"/>
      <c r="G553" s="70"/>
    </row>
    <row r="554" spans="1:7" ht="15.6" outlineLevel="2" x14ac:dyDescent="0.25">
      <c r="A554" s="80" t="s">
        <v>466</v>
      </c>
      <c r="B554" s="80"/>
      <c r="C554" s="80" t="s">
        <v>624</v>
      </c>
      <c r="D554" s="80" t="s">
        <v>201</v>
      </c>
      <c r="E554" s="77">
        <v>51009.19</v>
      </c>
      <c r="F554" s="70"/>
      <c r="G554" s="70"/>
    </row>
    <row r="555" spans="1:7" ht="15.6" outlineLevel="2" x14ac:dyDescent="0.25">
      <c r="A555" s="80" t="s">
        <v>466</v>
      </c>
      <c r="B555" s="80"/>
      <c r="C555" s="80" t="s">
        <v>625</v>
      </c>
      <c r="D555" s="80" t="s">
        <v>606</v>
      </c>
      <c r="E555" s="77">
        <v>43050</v>
      </c>
      <c r="F555" s="70"/>
      <c r="G555" s="70"/>
    </row>
    <row r="556" spans="1:7" ht="15.6" outlineLevel="2" x14ac:dyDescent="0.25">
      <c r="A556" s="80" t="s">
        <v>466</v>
      </c>
      <c r="B556" s="80"/>
      <c r="C556" s="80"/>
      <c r="D556" s="80" t="s">
        <v>104</v>
      </c>
      <c r="E556" s="77">
        <v>12000</v>
      </c>
      <c r="F556" s="70"/>
      <c r="G556" s="70"/>
    </row>
    <row r="557" spans="1:7" ht="15.6" outlineLevel="2" x14ac:dyDescent="0.25">
      <c r="A557" s="80" t="s">
        <v>466</v>
      </c>
      <c r="B557" s="80"/>
      <c r="C557" s="80" t="s">
        <v>626</v>
      </c>
      <c r="D557" s="80" t="s">
        <v>156</v>
      </c>
      <c r="E557" s="77">
        <v>75396</v>
      </c>
      <c r="F557" s="70"/>
      <c r="G557" s="70"/>
    </row>
    <row r="558" spans="1:7" ht="15.6" outlineLevel="2" x14ac:dyDescent="0.25">
      <c r="A558" s="80" t="s">
        <v>466</v>
      </c>
      <c r="B558" s="80"/>
      <c r="C558" s="80"/>
      <c r="D558" s="80" t="s">
        <v>116</v>
      </c>
      <c r="E558" s="77">
        <v>8307</v>
      </c>
      <c r="F558" s="70"/>
      <c r="G558" s="70"/>
    </row>
    <row r="559" spans="1:7" ht="15.6" outlineLevel="2" x14ac:dyDescent="0.25">
      <c r="A559" s="80" t="s">
        <v>466</v>
      </c>
      <c r="B559" s="80"/>
      <c r="C559" s="80"/>
      <c r="D559" s="80" t="s">
        <v>122</v>
      </c>
      <c r="E559" s="77">
        <v>3129.17</v>
      </c>
      <c r="F559" s="70"/>
      <c r="G559" s="70"/>
    </row>
    <row r="560" spans="1:7" ht="15.6" outlineLevel="2" x14ac:dyDescent="0.25">
      <c r="A560" s="80" t="s">
        <v>466</v>
      </c>
      <c r="B560" s="80"/>
      <c r="C560" s="80"/>
      <c r="D560" s="80" t="s">
        <v>201</v>
      </c>
      <c r="E560" s="77">
        <v>-1733.9</v>
      </c>
      <c r="F560" s="70"/>
      <c r="G560" s="70"/>
    </row>
    <row r="561" spans="1:7" ht="15.6" outlineLevel="2" x14ac:dyDescent="0.25">
      <c r="A561" s="80" t="s">
        <v>466</v>
      </c>
      <c r="B561" s="80"/>
      <c r="C561" s="80"/>
      <c r="D561" s="80" t="s">
        <v>156</v>
      </c>
      <c r="E561" s="77">
        <v>22935.3</v>
      </c>
      <c r="F561" s="70"/>
      <c r="G561" s="70"/>
    </row>
    <row r="562" spans="1:7" ht="15.6" outlineLevel="2" x14ac:dyDescent="0.25">
      <c r="A562" s="80" t="s">
        <v>466</v>
      </c>
      <c r="B562" s="80"/>
      <c r="C562" s="80"/>
      <c r="D562" s="80" t="s">
        <v>116</v>
      </c>
      <c r="E562" s="77">
        <v>-0.01</v>
      </c>
      <c r="F562" s="70"/>
      <c r="G562" s="70"/>
    </row>
    <row r="563" spans="1:7" ht="15.6" outlineLevel="2" x14ac:dyDescent="0.25">
      <c r="A563" s="80" t="s">
        <v>466</v>
      </c>
      <c r="B563" s="80"/>
      <c r="C563" s="80"/>
      <c r="D563" s="80" t="s">
        <v>23</v>
      </c>
      <c r="E563" s="77">
        <v>196906.9</v>
      </c>
      <c r="F563" s="70"/>
      <c r="G563" s="70"/>
    </row>
    <row r="564" spans="1:7" ht="15.6" outlineLevel="2" x14ac:dyDescent="0.25">
      <c r="A564" s="80" t="s">
        <v>466</v>
      </c>
      <c r="B564" s="80"/>
      <c r="C564" s="80"/>
      <c r="D564" s="80" t="s">
        <v>534</v>
      </c>
      <c r="E564" s="77">
        <v>7977.85</v>
      </c>
      <c r="F564" s="70"/>
      <c r="G564" s="70"/>
    </row>
    <row r="565" spans="1:7" ht="15.6" outlineLevel="2" x14ac:dyDescent="0.25">
      <c r="A565" s="80" t="s">
        <v>466</v>
      </c>
      <c r="B565" s="80"/>
      <c r="C565" s="80"/>
      <c r="D565" s="80" t="s">
        <v>627</v>
      </c>
      <c r="E565" s="77">
        <v>26205.22</v>
      </c>
      <c r="F565" s="70"/>
      <c r="G565" s="70"/>
    </row>
    <row r="566" spans="1:7" ht="15.6" outlineLevel="2" x14ac:dyDescent="0.25">
      <c r="A566" s="80" t="s">
        <v>466</v>
      </c>
      <c r="B566" s="80"/>
      <c r="C566" s="80"/>
      <c r="D566" s="80" t="s">
        <v>375</v>
      </c>
      <c r="E566" s="77">
        <v>339115.02</v>
      </c>
      <c r="F566" s="70"/>
      <c r="G566" s="70"/>
    </row>
    <row r="567" spans="1:7" ht="15.6" outlineLevel="2" x14ac:dyDescent="0.25">
      <c r="A567" s="80" t="s">
        <v>466</v>
      </c>
      <c r="B567" s="80" t="s">
        <v>173</v>
      </c>
      <c r="C567" s="80"/>
      <c r="D567" s="80" t="s">
        <v>23</v>
      </c>
      <c r="E567" s="77">
        <v>37490.6</v>
      </c>
      <c r="F567" s="70"/>
      <c r="G567" s="70"/>
    </row>
    <row r="568" spans="1:7" ht="15.6" outlineLevel="2" x14ac:dyDescent="0.25">
      <c r="A568" s="80" t="s">
        <v>466</v>
      </c>
      <c r="B568" s="80" t="s">
        <v>628</v>
      </c>
      <c r="C568" s="80" t="s">
        <v>629</v>
      </c>
      <c r="D568" s="80" t="s">
        <v>455</v>
      </c>
      <c r="E568" s="77">
        <v>3201.79</v>
      </c>
      <c r="F568" s="70"/>
      <c r="G568" s="70"/>
    </row>
    <row r="569" spans="1:7" ht="15.6" outlineLevel="2" x14ac:dyDescent="0.25">
      <c r="A569" s="80" t="s">
        <v>466</v>
      </c>
      <c r="B569" s="80"/>
      <c r="C569" s="80"/>
      <c r="D569" s="80" t="s">
        <v>570</v>
      </c>
      <c r="E569" s="77">
        <v>228329.35</v>
      </c>
      <c r="F569" s="70"/>
      <c r="G569" s="70"/>
    </row>
    <row r="570" spans="1:7" ht="15.6" outlineLevel="2" x14ac:dyDescent="0.25">
      <c r="A570" s="80" t="s">
        <v>466</v>
      </c>
      <c r="B570" s="80"/>
      <c r="C570" s="80" t="s">
        <v>630</v>
      </c>
      <c r="D570" s="80" t="s">
        <v>455</v>
      </c>
      <c r="E570" s="77">
        <v>52548.65</v>
      </c>
      <c r="F570" s="70"/>
      <c r="G570" s="70"/>
    </row>
    <row r="571" spans="1:7" ht="15.6" outlineLevel="2" x14ac:dyDescent="0.25">
      <c r="A571" s="80" t="s">
        <v>466</v>
      </c>
      <c r="B571" s="80"/>
      <c r="C571" s="80" t="s">
        <v>631</v>
      </c>
      <c r="D571" s="80" t="s">
        <v>570</v>
      </c>
      <c r="E571" s="77">
        <v>28558.5</v>
      </c>
      <c r="F571" s="70"/>
      <c r="G571" s="70"/>
    </row>
    <row r="572" spans="1:7" ht="15.6" outlineLevel="2" x14ac:dyDescent="0.25">
      <c r="A572" s="80" t="s">
        <v>466</v>
      </c>
      <c r="B572" s="80" t="s">
        <v>632</v>
      </c>
      <c r="C572" s="80" t="s">
        <v>633</v>
      </c>
      <c r="D572" s="80" t="s">
        <v>601</v>
      </c>
      <c r="E572" s="77">
        <v>1048640.94</v>
      </c>
      <c r="F572" s="70"/>
      <c r="G572" s="70"/>
    </row>
    <row r="573" spans="1:7" ht="15.6" outlineLevel="2" x14ac:dyDescent="0.25">
      <c r="A573" s="80" t="s">
        <v>466</v>
      </c>
      <c r="B573" s="80" t="s">
        <v>634</v>
      </c>
      <c r="C573" s="80"/>
      <c r="D573" s="80" t="s">
        <v>601</v>
      </c>
      <c r="E573" s="77">
        <v>4368</v>
      </c>
      <c r="F573" s="70"/>
      <c r="G573" s="70"/>
    </row>
    <row r="574" spans="1:7" ht="15.6" outlineLevel="2" x14ac:dyDescent="0.25">
      <c r="A574" s="80" t="s">
        <v>466</v>
      </c>
      <c r="B574" s="80" t="s">
        <v>635</v>
      </c>
      <c r="C574" s="80" t="s">
        <v>636</v>
      </c>
      <c r="D574" s="80" t="s">
        <v>104</v>
      </c>
      <c r="E574" s="77">
        <v>108795</v>
      </c>
      <c r="F574" s="70"/>
      <c r="G574" s="70"/>
    </row>
    <row r="575" spans="1:7" ht="15.6" outlineLevel="2" x14ac:dyDescent="0.25">
      <c r="A575" s="80" t="s">
        <v>466</v>
      </c>
      <c r="B575" s="80" t="s">
        <v>637</v>
      </c>
      <c r="C575" s="80" t="s">
        <v>638</v>
      </c>
      <c r="D575" s="80" t="s">
        <v>122</v>
      </c>
      <c r="E575" s="77">
        <v>17741.7</v>
      </c>
      <c r="F575" s="70"/>
      <c r="G575" s="70"/>
    </row>
    <row r="576" spans="1:7" ht="15.6" outlineLevel="2" x14ac:dyDescent="0.25">
      <c r="A576" s="80" t="s">
        <v>466</v>
      </c>
      <c r="B576" s="80" t="s">
        <v>639</v>
      </c>
      <c r="C576" s="80" t="s">
        <v>640</v>
      </c>
      <c r="D576" s="80" t="s">
        <v>75</v>
      </c>
      <c r="E576" s="77">
        <v>156.20000000000002</v>
      </c>
      <c r="F576" s="70"/>
      <c r="G576" s="70"/>
    </row>
    <row r="577" spans="1:7" ht="15.6" outlineLevel="2" x14ac:dyDescent="0.25">
      <c r="A577" s="80" t="s">
        <v>466</v>
      </c>
      <c r="B577" s="80" t="s">
        <v>641</v>
      </c>
      <c r="C577" s="80" t="s">
        <v>642</v>
      </c>
      <c r="D577" s="80" t="s">
        <v>378</v>
      </c>
      <c r="E577" s="77">
        <v>9696</v>
      </c>
      <c r="F577" s="70"/>
      <c r="G577" s="70"/>
    </row>
    <row r="578" spans="1:7" ht="15.6" outlineLevel="2" x14ac:dyDescent="0.25">
      <c r="A578" s="80" t="s">
        <v>466</v>
      </c>
      <c r="B578" s="80"/>
      <c r="C578" s="80" t="s">
        <v>643</v>
      </c>
      <c r="D578" s="80" t="s">
        <v>378</v>
      </c>
      <c r="E578" s="77">
        <v>2272.5</v>
      </c>
      <c r="F578" s="70"/>
      <c r="G578" s="70"/>
    </row>
    <row r="579" spans="1:7" ht="15.6" outlineLevel="2" x14ac:dyDescent="0.25">
      <c r="A579" s="80" t="s">
        <v>466</v>
      </c>
      <c r="B579" s="80" t="s">
        <v>24</v>
      </c>
      <c r="C579" s="80"/>
      <c r="D579" s="80" t="s">
        <v>25</v>
      </c>
      <c r="E579" s="77">
        <v>3474.12</v>
      </c>
      <c r="F579" s="70"/>
      <c r="G579" s="70"/>
    </row>
    <row r="580" spans="1:7" ht="15.6" outlineLevel="2" x14ac:dyDescent="0.25">
      <c r="A580" s="80" t="s">
        <v>466</v>
      </c>
      <c r="B580" s="80" t="s">
        <v>645</v>
      </c>
      <c r="C580" s="80" t="s">
        <v>646</v>
      </c>
      <c r="D580" s="80" t="s">
        <v>378</v>
      </c>
      <c r="E580" s="77">
        <v>32960</v>
      </c>
      <c r="F580" s="70"/>
      <c r="G580" s="70"/>
    </row>
    <row r="581" spans="1:7" ht="15.6" outlineLevel="2" x14ac:dyDescent="0.25">
      <c r="A581" s="80" t="s">
        <v>466</v>
      </c>
      <c r="B581" s="80" t="s">
        <v>647</v>
      </c>
      <c r="C581" s="80" t="s">
        <v>648</v>
      </c>
      <c r="D581" s="80" t="s">
        <v>570</v>
      </c>
      <c r="E581" s="77">
        <v>2080</v>
      </c>
      <c r="F581" s="70"/>
      <c r="G581" s="70"/>
    </row>
    <row r="582" spans="1:7" ht="15.6" outlineLevel="2" x14ac:dyDescent="0.25">
      <c r="A582" s="80" t="s">
        <v>466</v>
      </c>
      <c r="B582" s="80" t="s">
        <v>649</v>
      </c>
      <c r="C582" s="80" t="s">
        <v>650</v>
      </c>
      <c r="D582" s="80" t="s">
        <v>308</v>
      </c>
      <c r="E582" s="77">
        <v>95500.75</v>
      </c>
      <c r="F582" s="70"/>
      <c r="G582" s="70"/>
    </row>
    <row r="583" spans="1:7" ht="15.6" outlineLevel="2" x14ac:dyDescent="0.25">
      <c r="A583" s="80" t="s">
        <v>466</v>
      </c>
      <c r="B583" s="80"/>
      <c r="C583" s="80" t="s">
        <v>651</v>
      </c>
      <c r="D583" s="80" t="s">
        <v>308</v>
      </c>
      <c r="E583" s="77">
        <v>6694</v>
      </c>
      <c r="F583" s="70"/>
      <c r="G583" s="70"/>
    </row>
    <row r="584" spans="1:7" ht="15.6" outlineLevel="2" x14ac:dyDescent="0.25">
      <c r="A584" s="80" t="s">
        <v>466</v>
      </c>
      <c r="B584" s="80"/>
      <c r="C584" s="80" t="s">
        <v>652</v>
      </c>
      <c r="D584" s="80" t="s">
        <v>122</v>
      </c>
      <c r="E584" s="77">
        <v>4000</v>
      </c>
      <c r="F584" s="70"/>
      <c r="G584" s="70"/>
    </row>
    <row r="585" spans="1:7" ht="15.6" outlineLevel="2" x14ac:dyDescent="0.25">
      <c r="A585" s="80" t="s">
        <v>466</v>
      </c>
      <c r="B585" s="80"/>
      <c r="C585" s="80" t="s">
        <v>653</v>
      </c>
      <c r="D585" s="80" t="s">
        <v>308</v>
      </c>
      <c r="E585" s="77">
        <v>22395</v>
      </c>
      <c r="F585" s="70"/>
      <c r="G585" s="70"/>
    </row>
    <row r="586" spans="1:7" ht="15.6" outlineLevel="2" x14ac:dyDescent="0.25">
      <c r="A586" s="80" t="s">
        <v>466</v>
      </c>
      <c r="B586" s="80"/>
      <c r="C586" s="80" t="s">
        <v>654</v>
      </c>
      <c r="D586" s="80" t="s">
        <v>122</v>
      </c>
      <c r="E586" s="77">
        <v>3597</v>
      </c>
      <c r="F586" s="70"/>
      <c r="G586" s="70"/>
    </row>
    <row r="587" spans="1:7" ht="15.6" outlineLevel="2" x14ac:dyDescent="0.25">
      <c r="A587" s="80" t="s">
        <v>466</v>
      </c>
      <c r="B587" s="80"/>
      <c r="C587" s="80" t="s">
        <v>655</v>
      </c>
      <c r="D587" s="80" t="s">
        <v>122</v>
      </c>
      <c r="E587" s="77">
        <v>3400</v>
      </c>
      <c r="F587" s="70"/>
      <c r="G587" s="70"/>
    </row>
    <row r="588" spans="1:7" ht="15.6" outlineLevel="2" x14ac:dyDescent="0.25">
      <c r="A588" s="80" t="s">
        <v>466</v>
      </c>
      <c r="B588" s="80"/>
      <c r="C588" s="80" t="s">
        <v>656</v>
      </c>
      <c r="D588" s="80" t="s">
        <v>122</v>
      </c>
      <c r="E588" s="77">
        <v>3549.75</v>
      </c>
      <c r="F588" s="70"/>
      <c r="G588" s="70"/>
    </row>
    <row r="589" spans="1:7" ht="15.6" outlineLevel="2" x14ac:dyDescent="0.25">
      <c r="A589" s="80" t="s">
        <v>466</v>
      </c>
      <c r="B589" s="80"/>
      <c r="C589" s="80" t="s">
        <v>657</v>
      </c>
      <c r="D589" s="80" t="s">
        <v>122</v>
      </c>
      <c r="E589" s="77">
        <v>1132.5</v>
      </c>
      <c r="F589" s="70"/>
      <c r="G589" s="70"/>
    </row>
    <row r="590" spans="1:7" ht="15.6" outlineLevel="2" x14ac:dyDescent="0.25">
      <c r="A590" s="80" t="s">
        <v>466</v>
      </c>
      <c r="B590" s="80"/>
      <c r="C590" s="80" t="s">
        <v>658</v>
      </c>
      <c r="D590" s="80" t="s">
        <v>122</v>
      </c>
      <c r="E590" s="77">
        <v>700</v>
      </c>
      <c r="F590" s="70"/>
      <c r="G590" s="70"/>
    </row>
    <row r="591" spans="1:7" ht="15.6" outlineLevel="2" x14ac:dyDescent="0.25">
      <c r="A591" s="80" t="s">
        <v>466</v>
      </c>
      <c r="B591" s="80"/>
      <c r="C591" s="80" t="s">
        <v>659</v>
      </c>
      <c r="D591" s="80" t="s">
        <v>122</v>
      </c>
      <c r="E591" s="77">
        <v>700</v>
      </c>
      <c r="F591" s="70"/>
      <c r="G591" s="70"/>
    </row>
    <row r="592" spans="1:7" ht="15.6" outlineLevel="2" x14ac:dyDescent="0.25">
      <c r="A592" s="80" t="s">
        <v>466</v>
      </c>
      <c r="B592" s="80"/>
      <c r="C592" s="80" t="s">
        <v>660</v>
      </c>
      <c r="D592" s="80" t="s">
        <v>122</v>
      </c>
      <c r="E592" s="77">
        <v>822.5</v>
      </c>
      <c r="F592" s="70"/>
      <c r="G592" s="70"/>
    </row>
    <row r="593" spans="1:7" ht="15.6" outlineLevel="2" x14ac:dyDescent="0.25">
      <c r="A593" s="80" t="s">
        <v>466</v>
      </c>
      <c r="B593" s="80"/>
      <c r="C593" s="80" t="s">
        <v>661</v>
      </c>
      <c r="D593" s="80" t="s">
        <v>122</v>
      </c>
      <c r="E593" s="77">
        <v>1000</v>
      </c>
      <c r="F593" s="70"/>
      <c r="G593" s="70"/>
    </row>
    <row r="594" spans="1:7" ht="15.6" outlineLevel="2" x14ac:dyDescent="0.25">
      <c r="A594" s="80" t="s">
        <v>466</v>
      </c>
      <c r="B594" s="80"/>
      <c r="C594" s="80" t="s">
        <v>662</v>
      </c>
      <c r="D594" s="80" t="s">
        <v>122</v>
      </c>
      <c r="E594" s="77">
        <v>996.25</v>
      </c>
      <c r="F594" s="70"/>
      <c r="G594" s="70"/>
    </row>
    <row r="595" spans="1:7" ht="15.6" outlineLevel="2" x14ac:dyDescent="0.25">
      <c r="A595" s="80" t="s">
        <v>466</v>
      </c>
      <c r="B595" s="80"/>
      <c r="C595" s="80"/>
      <c r="D595" s="80" t="s">
        <v>122</v>
      </c>
      <c r="E595" s="77">
        <v>0</v>
      </c>
      <c r="F595" s="70"/>
      <c r="G595" s="70"/>
    </row>
    <row r="596" spans="1:7" ht="15.6" outlineLevel="2" x14ac:dyDescent="0.25">
      <c r="A596" s="80" t="s">
        <v>466</v>
      </c>
      <c r="B596" s="80" t="s">
        <v>663</v>
      </c>
      <c r="C596" s="80"/>
      <c r="D596" s="80" t="s">
        <v>179</v>
      </c>
      <c r="E596" s="77">
        <v>2278</v>
      </c>
      <c r="F596" s="70"/>
      <c r="G596" s="70"/>
    </row>
    <row r="597" spans="1:7" ht="15.6" outlineLevel="2" x14ac:dyDescent="0.25">
      <c r="A597" s="80" t="s">
        <v>466</v>
      </c>
      <c r="B597" s="80" t="s">
        <v>664</v>
      </c>
      <c r="C597" s="80" t="s">
        <v>665</v>
      </c>
      <c r="D597" s="80" t="s">
        <v>422</v>
      </c>
      <c r="E597" s="77">
        <v>188.1</v>
      </c>
      <c r="F597" s="70"/>
      <c r="G597" s="70"/>
    </row>
    <row r="598" spans="1:7" ht="15.6" outlineLevel="2" x14ac:dyDescent="0.25">
      <c r="A598" s="80" t="s">
        <v>466</v>
      </c>
      <c r="B598" s="80" t="s">
        <v>666</v>
      </c>
      <c r="C598" s="80" t="s">
        <v>667</v>
      </c>
      <c r="D598" s="80" t="s">
        <v>455</v>
      </c>
      <c r="E598" s="77">
        <v>5100</v>
      </c>
      <c r="F598" s="70"/>
      <c r="G598" s="70"/>
    </row>
    <row r="599" spans="1:7" ht="15.6" outlineLevel="2" x14ac:dyDescent="0.25">
      <c r="A599" s="80" t="s">
        <v>466</v>
      </c>
      <c r="B599" s="80" t="s">
        <v>668</v>
      </c>
      <c r="C599" s="80" t="s">
        <v>669</v>
      </c>
      <c r="D599" s="80" t="s">
        <v>606</v>
      </c>
      <c r="E599" s="77">
        <v>26793.39</v>
      </c>
      <c r="F599" s="70"/>
      <c r="G599" s="70"/>
    </row>
    <row r="600" spans="1:7" ht="15.6" outlineLevel="2" x14ac:dyDescent="0.25">
      <c r="A600" s="80" t="s">
        <v>466</v>
      </c>
      <c r="B600" s="80"/>
      <c r="C600" s="80"/>
      <c r="D600" s="80" t="s">
        <v>177</v>
      </c>
      <c r="E600" s="77">
        <v>1606.8</v>
      </c>
      <c r="F600" s="70"/>
      <c r="G600" s="70"/>
    </row>
    <row r="601" spans="1:7" ht="15.6" outlineLevel="2" x14ac:dyDescent="0.25">
      <c r="A601" s="80" t="s">
        <v>466</v>
      </c>
      <c r="B601" s="80" t="s">
        <v>670</v>
      </c>
      <c r="C601" s="80"/>
      <c r="D601" s="80" t="s">
        <v>601</v>
      </c>
      <c r="E601" s="77">
        <v>278.2</v>
      </c>
      <c r="F601" s="70"/>
      <c r="G601" s="70"/>
    </row>
    <row r="602" spans="1:7" ht="15.6" outlineLevel="2" x14ac:dyDescent="0.25">
      <c r="A602" s="80" t="s">
        <v>466</v>
      </c>
      <c r="B602" s="80" t="s">
        <v>671</v>
      </c>
      <c r="C602" s="80" t="s">
        <v>672</v>
      </c>
      <c r="D602" s="80" t="s">
        <v>80</v>
      </c>
      <c r="E602" s="77">
        <v>9834.9600000000009</v>
      </c>
      <c r="F602" s="70"/>
      <c r="G602" s="70"/>
    </row>
    <row r="603" spans="1:7" ht="15.6" outlineLevel="2" x14ac:dyDescent="0.25">
      <c r="A603" s="80" t="s">
        <v>466</v>
      </c>
      <c r="B603" s="80"/>
      <c r="C603" s="80"/>
      <c r="D603" s="80" t="s">
        <v>80</v>
      </c>
      <c r="E603" s="77">
        <v>-0.96</v>
      </c>
      <c r="F603" s="70"/>
      <c r="G603" s="70"/>
    </row>
    <row r="604" spans="1:7" ht="15.6" outlineLevel="2" x14ac:dyDescent="0.25">
      <c r="A604" s="80" t="s">
        <v>466</v>
      </c>
      <c r="B604" s="80" t="s">
        <v>673</v>
      </c>
      <c r="C604" s="80" t="s">
        <v>674</v>
      </c>
      <c r="D604" s="80" t="s">
        <v>378</v>
      </c>
      <c r="E604" s="77">
        <v>698936.58</v>
      </c>
      <c r="F604" s="70"/>
      <c r="G604" s="70"/>
    </row>
    <row r="605" spans="1:7" ht="15.6" outlineLevel="2" x14ac:dyDescent="0.25">
      <c r="A605" s="80" t="s">
        <v>466</v>
      </c>
      <c r="B605" s="80" t="s">
        <v>675</v>
      </c>
      <c r="C605" s="80" t="s">
        <v>674</v>
      </c>
      <c r="D605" s="80" t="s">
        <v>378</v>
      </c>
      <c r="E605" s="77">
        <v>349468.38</v>
      </c>
      <c r="F605" s="70"/>
      <c r="G605" s="70"/>
    </row>
    <row r="606" spans="1:7" ht="15.6" outlineLevel="2" x14ac:dyDescent="0.25">
      <c r="A606" s="80" t="s">
        <v>466</v>
      </c>
      <c r="B606" s="80" t="s">
        <v>676</v>
      </c>
      <c r="C606" s="80" t="s">
        <v>674</v>
      </c>
      <c r="D606" s="80" t="s">
        <v>378</v>
      </c>
      <c r="E606" s="77">
        <v>698936.58</v>
      </c>
      <c r="F606" s="70"/>
      <c r="G606" s="70"/>
    </row>
    <row r="607" spans="1:7" ht="15.6" outlineLevel="2" x14ac:dyDescent="0.25">
      <c r="A607" s="80" t="s">
        <v>466</v>
      </c>
      <c r="B607" s="80" t="s">
        <v>677</v>
      </c>
      <c r="C607" s="80" t="s">
        <v>678</v>
      </c>
      <c r="D607" s="80" t="s">
        <v>378</v>
      </c>
      <c r="E607" s="77">
        <v>7500</v>
      </c>
      <c r="F607" s="70"/>
      <c r="G607" s="70"/>
    </row>
    <row r="608" spans="1:7" ht="15.6" outlineLevel="2" x14ac:dyDescent="0.25">
      <c r="A608" s="80" t="s">
        <v>466</v>
      </c>
      <c r="B608" s="80" t="s">
        <v>679</v>
      </c>
      <c r="C608" s="80" t="s">
        <v>680</v>
      </c>
      <c r="D608" s="80" t="s">
        <v>601</v>
      </c>
      <c r="E608" s="77">
        <v>43800</v>
      </c>
      <c r="F608" s="70"/>
      <c r="G608" s="70"/>
    </row>
    <row r="609" spans="1:7" ht="15.6" outlineLevel="2" x14ac:dyDescent="0.25">
      <c r="A609" s="80" t="s">
        <v>466</v>
      </c>
      <c r="B609" s="80"/>
      <c r="C609" s="80" t="s">
        <v>681</v>
      </c>
      <c r="D609" s="80" t="s">
        <v>601</v>
      </c>
      <c r="E609" s="77">
        <v>17280</v>
      </c>
      <c r="F609" s="70"/>
      <c r="G609" s="70"/>
    </row>
    <row r="610" spans="1:7" ht="15.6" outlineLevel="2" x14ac:dyDescent="0.25">
      <c r="A610" s="80" t="s">
        <v>466</v>
      </c>
      <c r="B610" s="80" t="s">
        <v>682</v>
      </c>
      <c r="C610" s="80" t="s">
        <v>683</v>
      </c>
      <c r="D610" s="80" t="s">
        <v>570</v>
      </c>
      <c r="E610" s="77">
        <v>58969.14</v>
      </c>
      <c r="F610" s="70"/>
      <c r="G610" s="70"/>
    </row>
    <row r="611" spans="1:7" ht="15.6" outlineLevel="2" x14ac:dyDescent="0.25">
      <c r="A611" s="80" t="s">
        <v>466</v>
      </c>
      <c r="B611" s="80"/>
      <c r="C611" s="80" t="s">
        <v>684</v>
      </c>
      <c r="D611" s="80" t="s">
        <v>570</v>
      </c>
      <c r="E611" s="77">
        <v>688.78</v>
      </c>
      <c r="F611" s="70"/>
      <c r="G611" s="70"/>
    </row>
    <row r="612" spans="1:7" ht="15.6" outlineLevel="2" x14ac:dyDescent="0.25">
      <c r="A612" s="80" t="s">
        <v>466</v>
      </c>
      <c r="B612" s="80"/>
      <c r="C612" s="80" t="s">
        <v>685</v>
      </c>
      <c r="D612" s="80" t="s">
        <v>570</v>
      </c>
      <c r="E612" s="77">
        <v>68546.06</v>
      </c>
      <c r="F612" s="70"/>
      <c r="G612" s="70"/>
    </row>
    <row r="613" spans="1:7" ht="15.6" outlineLevel="2" x14ac:dyDescent="0.25">
      <c r="A613" s="80" t="s">
        <v>466</v>
      </c>
      <c r="B613" s="80"/>
      <c r="C613" s="80" t="s">
        <v>686</v>
      </c>
      <c r="D613" s="80" t="s">
        <v>570</v>
      </c>
      <c r="E613" s="77">
        <v>2373.7600000000002</v>
      </c>
      <c r="F613" s="70"/>
      <c r="G613" s="70"/>
    </row>
    <row r="614" spans="1:7" ht="15.6" outlineLevel="2" x14ac:dyDescent="0.25">
      <c r="A614" s="80" t="s">
        <v>466</v>
      </c>
      <c r="B614" s="80"/>
      <c r="C614" s="80" t="s">
        <v>687</v>
      </c>
      <c r="D614" s="80" t="s">
        <v>570</v>
      </c>
      <c r="E614" s="77">
        <v>12448.66</v>
      </c>
      <c r="F614" s="70"/>
      <c r="G614" s="70"/>
    </row>
    <row r="615" spans="1:7" ht="15.6" outlineLevel="2" x14ac:dyDescent="0.25">
      <c r="A615" s="80" t="s">
        <v>466</v>
      </c>
      <c r="B615" s="80" t="s">
        <v>690</v>
      </c>
      <c r="C615" s="80" t="s">
        <v>691</v>
      </c>
      <c r="D615" s="80" t="s">
        <v>570</v>
      </c>
      <c r="E615" s="77">
        <v>4825.5200000000004</v>
      </c>
      <c r="F615" s="70"/>
      <c r="G615" s="70"/>
    </row>
    <row r="616" spans="1:7" ht="15.6" outlineLevel="2" x14ac:dyDescent="0.25">
      <c r="A616" s="80" t="s">
        <v>466</v>
      </c>
      <c r="B616" s="80"/>
      <c r="C616" s="80" t="s">
        <v>692</v>
      </c>
      <c r="D616" s="80" t="s">
        <v>570</v>
      </c>
      <c r="E616" s="77">
        <v>300</v>
      </c>
      <c r="F616" s="70"/>
      <c r="G616" s="70"/>
    </row>
    <row r="617" spans="1:7" ht="15.6" outlineLevel="2" x14ac:dyDescent="0.25">
      <c r="A617" s="80" t="s">
        <v>466</v>
      </c>
      <c r="B617" s="80"/>
      <c r="C617" s="80" t="s">
        <v>693</v>
      </c>
      <c r="D617" s="80" t="s">
        <v>570</v>
      </c>
      <c r="E617" s="77">
        <v>137.5</v>
      </c>
      <c r="F617" s="70"/>
      <c r="G617" s="70"/>
    </row>
    <row r="618" spans="1:7" ht="15.6" outlineLevel="2" x14ac:dyDescent="0.25">
      <c r="A618" s="80" t="s">
        <v>466</v>
      </c>
      <c r="B618" s="80"/>
      <c r="C618" s="80" t="s">
        <v>694</v>
      </c>
      <c r="D618" s="80" t="s">
        <v>570</v>
      </c>
      <c r="E618" s="77">
        <v>21235.760000000002</v>
      </c>
      <c r="F618" s="70"/>
      <c r="G618" s="70"/>
    </row>
    <row r="619" spans="1:7" ht="15.6" outlineLevel="2" x14ac:dyDescent="0.25">
      <c r="A619" s="80" t="s">
        <v>466</v>
      </c>
      <c r="B619" s="80"/>
      <c r="C619" s="80" t="s">
        <v>695</v>
      </c>
      <c r="D619" s="80" t="s">
        <v>570</v>
      </c>
      <c r="E619" s="77">
        <v>12902.7</v>
      </c>
      <c r="F619" s="70"/>
      <c r="G619" s="70"/>
    </row>
    <row r="620" spans="1:7" ht="15.6" outlineLevel="2" x14ac:dyDescent="0.25">
      <c r="A620" s="80" t="s">
        <v>466</v>
      </c>
      <c r="B620" s="80" t="s">
        <v>688</v>
      </c>
      <c r="C620" s="80" t="s">
        <v>689</v>
      </c>
      <c r="D620" s="80" t="s">
        <v>56</v>
      </c>
      <c r="E620" s="77">
        <v>2279.88</v>
      </c>
      <c r="F620" s="70"/>
      <c r="G620" s="70"/>
    </row>
    <row r="621" spans="1:7" ht="15.6" outlineLevel="2" x14ac:dyDescent="0.25">
      <c r="A621" s="80" t="s">
        <v>466</v>
      </c>
      <c r="B621" s="80" t="s">
        <v>696</v>
      </c>
      <c r="C621" s="80" t="s">
        <v>697</v>
      </c>
      <c r="D621" s="80" t="s">
        <v>455</v>
      </c>
      <c r="E621" s="77">
        <v>5750</v>
      </c>
      <c r="F621" s="70"/>
      <c r="G621" s="70"/>
    </row>
    <row r="622" spans="1:7" ht="15.6" outlineLevel="2" x14ac:dyDescent="0.25">
      <c r="A622" s="80" t="s">
        <v>466</v>
      </c>
      <c r="B622" s="80" t="s">
        <v>698</v>
      </c>
      <c r="C622" s="80" t="s">
        <v>699</v>
      </c>
      <c r="D622" s="80" t="s">
        <v>104</v>
      </c>
      <c r="E622" s="77">
        <v>202240.5</v>
      </c>
      <c r="F622" s="70"/>
      <c r="G622" s="70"/>
    </row>
    <row r="623" spans="1:7" ht="15.6" outlineLevel="2" x14ac:dyDescent="0.25">
      <c r="A623" s="80" t="s">
        <v>466</v>
      </c>
      <c r="B623" s="80" t="s">
        <v>700</v>
      </c>
      <c r="C623" s="80" t="s">
        <v>701</v>
      </c>
      <c r="D623" s="80" t="s">
        <v>308</v>
      </c>
      <c r="E623" s="77">
        <v>316219.24</v>
      </c>
      <c r="F623" s="70"/>
      <c r="G623" s="70"/>
    </row>
    <row r="624" spans="1:7" ht="15.6" outlineLevel="2" x14ac:dyDescent="0.25">
      <c r="A624" s="80" t="s">
        <v>466</v>
      </c>
      <c r="B624" s="80" t="s">
        <v>702</v>
      </c>
      <c r="C624" s="80" t="s">
        <v>703</v>
      </c>
      <c r="D624" s="80" t="s">
        <v>378</v>
      </c>
      <c r="E624" s="77">
        <v>163110.95000000001</v>
      </c>
      <c r="F624" s="70"/>
      <c r="G624" s="70"/>
    </row>
    <row r="625" spans="1:7" ht="15.6" outlineLevel="2" x14ac:dyDescent="0.25">
      <c r="A625" s="80" t="s">
        <v>466</v>
      </c>
      <c r="B625" s="80" t="s">
        <v>704</v>
      </c>
      <c r="C625" s="80" t="s">
        <v>705</v>
      </c>
      <c r="D625" s="80" t="s">
        <v>177</v>
      </c>
      <c r="E625" s="77">
        <v>3550</v>
      </c>
      <c r="F625" s="70"/>
      <c r="G625" s="70"/>
    </row>
    <row r="626" spans="1:7" ht="15.6" outlineLevel="2" x14ac:dyDescent="0.25">
      <c r="A626" s="80" t="s">
        <v>466</v>
      </c>
      <c r="B626" s="80" t="s">
        <v>706</v>
      </c>
      <c r="C626" s="80" t="s">
        <v>707</v>
      </c>
      <c r="D626" s="80" t="s">
        <v>455</v>
      </c>
      <c r="E626" s="77">
        <v>4800</v>
      </c>
      <c r="F626" s="70"/>
      <c r="G626" s="70"/>
    </row>
    <row r="627" spans="1:7" ht="15.6" outlineLevel="2" x14ac:dyDescent="0.25">
      <c r="A627" s="80" t="s">
        <v>466</v>
      </c>
      <c r="B627" s="80" t="s">
        <v>708</v>
      </c>
      <c r="C627" s="80" t="s">
        <v>709</v>
      </c>
      <c r="D627" s="80" t="s">
        <v>104</v>
      </c>
      <c r="E627" s="77">
        <v>78000</v>
      </c>
      <c r="F627" s="70"/>
      <c r="G627" s="70"/>
    </row>
    <row r="628" spans="1:7" ht="15.6" outlineLevel="2" x14ac:dyDescent="0.25">
      <c r="A628" s="80" t="s">
        <v>466</v>
      </c>
      <c r="B628" s="80" t="s">
        <v>710</v>
      </c>
      <c r="C628" s="80" t="s">
        <v>711</v>
      </c>
      <c r="D628" s="80" t="s">
        <v>570</v>
      </c>
      <c r="E628" s="77">
        <v>25434.28</v>
      </c>
      <c r="F628" s="70"/>
      <c r="G628" s="70"/>
    </row>
    <row r="629" spans="1:7" ht="15.6" outlineLevel="2" x14ac:dyDescent="0.25">
      <c r="A629" s="80" t="s">
        <v>466</v>
      </c>
      <c r="B629" s="80"/>
      <c r="C629" s="80" t="s">
        <v>712</v>
      </c>
      <c r="D629" s="80" t="s">
        <v>570</v>
      </c>
      <c r="E629" s="77">
        <v>21</v>
      </c>
      <c r="F629" s="70"/>
      <c r="G629" s="70"/>
    </row>
    <row r="630" spans="1:7" ht="15.6" outlineLevel="2" x14ac:dyDescent="0.25">
      <c r="A630" s="80" t="s">
        <v>466</v>
      </c>
      <c r="B630" s="80"/>
      <c r="C630" s="80" t="s">
        <v>713</v>
      </c>
      <c r="D630" s="80" t="s">
        <v>570</v>
      </c>
      <c r="E630" s="77">
        <v>2440.1</v>
      </c>
      <c r="F630" s="70"/>
      <c r="G630" s="70"/>
    </row>
    <row r="631" spans="1:7" ht="15.6" outlineLevel="2" x14ac:dyDescent="0.25">
      <c r="A631" s="80" t="s">
        <v>466</v>
      </c>
      <c r="B631" s="80" t="s">
        <v>714</v>
      </c>
      <c r="C631" s="80" t="s">
        <v>715</v>
      </c>
      <c r="D631" s="80" t="s">
        <v>177</v>
      </c>
      <c r="E631" s="77">
        <v>3056</v>
      </c>
      <c r="F631" s="70"/>
      <c r="G631" s="70"/>
    </row>
    <row r="632" spans="1:7" ht="15.6" outlineLevel="2" x14ac:dyDescent="0.25">
      <c r="A632" s="80" t="s">
        <v>466</v>
      </c>
      <c r="B632" s="80"/>
      <c r="C632" s="80" t="s">
        <v>716</v>
      </c>
      <c r="D632" s="80" t="s">
        <v>104</v>
      </c>
      <c r="E632" s="77">
        <v>4275</v>
      </c>
      <c r="F632" s="70"/>
      <c r="G632" s="70"/>
    </row>
    <row r="633" spans="1:7" ht="15.6" outlineLevel="2" x14ac:dyDescent="0.25">
      <c r="A633" s="80" t="s">
        <v>466</v>
      </c>
      <c r="B633" s="80" t="s">
        <v>717</v>
      </c>
      <c r="C633" s="80" t="s">
        <v>718</v>
      </c>
      <c r="D633" s="80" t="s">
        <v>601</v>
      </c>
      <c r="E633" s="77">
        <v>43800</v>
      </c>
      <c r="F633" s="70"/>
      <c r="G633" s="70"/>
    </row>
    <row r="634" spans="1:7" ht="15.6" outlineLevel="2" x14ac:dyDescent="0.25">
      <c r="A634" s="80" t="s">
        <v>466</v>
      </c>
      <c r="B634" s="80"/>
      <c r="C634" s="80" t="s">
        <v>719</v>
      </c>
      <c r="D634" s="80" t="s">
        <v>601</v>
      </c>
      <c r="E634" s="77">
        <v>18147.84</v>
      </c>
      <c r="F634" s="70"/>
      <c r="G634" s="70"/>
    </row>
    <row r="635" spans="1:7" ht="15.6" outlineLevel="2" x14ac:dyDescent="0.25">
      <c r="A635" s="80" t="s">
        <v>466</v>
      </c>
      <c r="B635" s="80" t="s">
        <v>720</v>
      </c>
      <c r="C635" s="80" t="s">
        <v>721</v>
      </c>
      <c r="D635" s="80" t="s">
        <v>601</v>
      </c>
      <c r="E635" s="77">
        <v>28895.850000000002</v>
      </c>
      <c r="F635" s="70"/>
      <c r="G635" s="70"/>
    </row>
    <row r="636" spans="1:7" ht="15.6" outlineLevel="2" x14ac:dyDescent="0.25">
      <c r="A636" s="80" t="s">
        <v>466</v>
      </c>
      <c r="B636" s="80" t="s">
        <v>722</v>
      </c>
      <c r="C636" s="80" t="s">
        <v>723</v>
      </c>
      <c r="D636" s="80" t="s">
        <v>455</v>
      </c>
      <c r="E636" s="77">
        <v>2500</v>
      </c>
      <c r="F636" s="70"/>
      <c r="G636" s="70"/>
    </row>
    <row r="637" spans="1:7" ht="15.6" outlineLevel="2" x14ac:dyDescent="0.25">
      <c r="A637" s="80" t="s">
        <v>466</v>
      </c>
      <c r="B637" s="80" t="s">
        <v>724</v>
      </c>
      <c r="C637" s="80" t="s">
        <v>725</v>
      </c>
      <c r="D637" s="80" t="s">
        <v>122</v>
      </c>
      <c r="E637" s="77">
        <v>1059865.74</v>
      </c>
      <c r="F637" s="70"/>
      <c r="G637" s="70"/>
    </row>
    <row r="638" spans="1:7" ht="15.6" outlineLevel="2" x14ac:dyDescent="0.25">
      <c r="A638" s="80" t="s">
        <v>466</v>
      </c>
      <c r="B638" s="80"/>
      <c r="C638" s="80" t="s">
        <v>726</v>
      </c>
      <c r="D638" s="80" t="s">
        <v>122</v>
      </c>
      <c r="E638" s="77">
        <v>162464.94</v>
      </c>
      <c r="F638" s="70"/>
      <c r="G638" s="70"/>
    </row>
    <row r="639" spans="1:7" ht="15.6" outlineLevel="2" x14ac:dyDescent="0.25">
      <c r="A639" s="80" t="s">
        <v>466</v>
      </c>
      <c r="B639" s="80"/>
      <c r="C639" s="80" t="s">
        <v>727</v>
      </c>
      <c r="D639" s="80" t="s">
        <v>122</v>
      </c>
      <c r="E639" s="77">
        <v>390047.83</v>
      </c>
      <c r="F639" s="70"/>
      <c r="G639" s="70"/>
    </row>
    <row r="640" spans="1:7" ht="15.6" outlineLevel="2" x14ac:dyDescent="0.25">
      <c r="A640" s="80" t="s">
        <v>466</v>
      </c>
      <c r="B640" s="80" t="s">
        <v>728</v>
      </c>
      <c r="C640" s="80" t="s">
        <v>729</v>
      </c>
      <c r="D640" s="80" t="s">
        <v>570</v>
      </c>
      <c r="E640" s="77">
        <v>13277.19</v>
      </c>
      <c r="F640" s="70"/>
      <c r="G640" s="70"/>
    </row>
    <row r="641" spans="1:7" ht="15.6" outlineLevel="2" x14ac:dyDescent="0.25">
      <c r="A641" s="80" t="s">
        <v>466</v>
      </c>
      <c r="B641" s="80" t="s">
        <v>731</v>
      </c>
      <c r="C641" s="80"/>
      <c r="D641" s="80" t="s">
        <v>14</v>
      </c>
      <c r="E641" s="77">
        <v>1160.06</v>
      </c>
      <c r="F641" s="70"/>
      <c r="G641" s="70"/>
    </row>
    <row r="642" spans="1:7" ht="15.6" outlineLevel="2" x14ac:dyDescent="0.25">
      <c r="A642" s="80" t="s">
        <v>466</v>
      </c>
      <c r="B642" s="80" t="s">
        <v>732</v>
      </c>
      <c r="C642" s="80" t="s">
        <v>733</v>
      </c>
      <c r="D642" s="80" t="s">
        <v>378</v>
      </c>
      <c r="E642" s="77">
        <v>97968</v>
      </c>
      <c r="F642" s="70"/>
      <c r="G642" s="70"/>
    </row>
    <row r="643" spans="1:7" ht="15.6" outlineLevel="2" x14ac:dyDescent="0.25">
      <c r="A643" s="80" t="s">
        <v>466</v>
      </c>
      <c r="B643" s="80"/>
      <c r="C643" s="80" t="s">
        <v>734</v>
      </c>
      <c r="D643" s="80" t="s">
        <v>378</v>
      </c>
      <c r="E643" s="77">
        <v>17124</v>
      </c>
      <c r="F643" s="70"/>
      <c r="G643" s="70"/>
    </row>
    <row r="644" spans="1:7" ht="15.6" outlineLevel="2" x14ac:dyDescent="0.25">
      <c r="A644" s="80" t="s">
        <v>466</v>
      </c>
      <c r="B644" s="80" t="s">
        <v>735</v>
      </c>
      <c r="C644" s="80"/>
      <c r="D644" s="80" t="s">
        <v>179</v>
      </c>
      <c r="E644" s="77">
        <v>490.40000000000003</v>
      </c>
      <c r="F644" s="70"/>
      <c r="G644" s="70"/>
    </row>
    <row r="645" spans="1:7" ht="15.6" outlineLevel="2" x14ac:dyDescent="0.25">
      <c r="A645" s="80" t="s">
        <v>466</v>
      </c>
      <c r="B645" s="80"/>
      <c r="C645" s="80"/>
      <c r="D645" s="80" t="s">
        <v>165</v>
      </c>
      <c r="E645" s="77">
        <v>153.33000000000001</v>
      </c>
      <c r="F645" s="70"/>
      <c r="G645" s="70"/>
    </row>
    <row r="646" spans="1:7" ht="15.6" outlineLevel="2" x14ac:dyDescent="0.25">
      <c r="A646" s="80" t="s">
        <v>466</v>
      </c>
      <c r="B646" s="80"/>
      <c r="C646" s="80"/>
      <c r="D646" s="80" t="s">
        <v>58</v>
      </c>
      <c r="E646" s="77">
        <v>3443.35</v>
      </c>
      <c r="F646" s="70"/>
      <c r="G646" s="70"/>
    </row>
    <row r="647" spans="1:7" ht="15.6" outlineLevel="2" x14ac:dyDescent="0.25">
      <c r="A647" s="80" t="s">
        <v>466</v>
      </c>
      <c r="B647" s="80" t="s">
        <v>736</v>
      </c>
      <c r="C647" s="80" t="s">
        <v>737</v>
      </c>
      <c r="D647" s="80" t="s">
        <v>522</v>
      </c>
      <c r="E647" s="77">
        <v>25424.11</v>
      </c>
      <c r="F647" s="70"/>
      <c r="G647" s="70"/>
    </row>
    <row r="648" spans="1:7" ht="15.6" outlineLevel="2" x14ac:dyDescent="0.25">
      <c r="A648" s="80" t="s">
        <v>466</v>
      </c>
      <c r="B648" s="80"/>
      <c r="C648" s="80" t="s">
        <v>738</v>
      </c>
      <c r="D648" s="80" t="s">
        <v>522</v>
      </c>
      <c r="E648" s="77">
        <v>125047.40000000001</v>
      </c>
      <c r="F648" s="70"/>
      <c r="G648" s="70"/>
    </row>
    <row r="649" spans="1:7" ht="15.6" outlineLevel="2" x14ac:dyDescent="0.25">
      <c r="A649" s="80" t="s">
        <v>466</v>
      </c>
      <c r="B649" s="80"/>
      <c r="C649" s="80" t="s">
        <v>739</v>
      </c>
      <c r="D649" s="80" t="s">
        <v>522</v>
      </c>
      <c r="E649" s="77">
        <v>69825.72</v>
      </c>
      <c r="F649" s="70"/>
      <c r="G649" s="70"/>
    </row>
    <row r="650" spans="1:7" ht="15.6" outlineLevel="2" x14ac:dyDescent="0.25">
      <c r="A650" s="80" t="s">
        <v>466</v>
      </c>
      <c r="B650" s="80"/>
      <c r="C650" s="80" t="s">
        <v>740</v>
      </c>
      <c r="D650" s="80" t="s">
        <v>522</v>
      </c>
      <c r="E650" s="77">
        <v>10317</v>
      </c>
      <c r="F650" s="70"/>
      <c r="G650" s="70"/>
    </row>
    <row r="651" spans="1:7" ht="15.6" outlineLevel="2" x14ac:dyDescent="0.25">
      <c r="A651" s="80" t="s">
        <v>466</v>
      </c>
      <c r="B651" s="80"/>
      <c r="C651" s="80" t="s">
        <v>741</v>
      </c>
      <c r="D651" s="80" t="s">
        <v>522</v>
      </c>
      <c r="E651" s="77">
        <v>89475.839999999997</v>
      </c>
      <c r="F651" s="70"/>
      <c r="G651" s="70"/>
    </row>
    <row r="652" spans="1:7" ht="15.6" outlineLevel="2" x14ac:dyDescent="0.25">
      <c r="A652" s="80" t="s">
        <v>466</v>
      </c>
      <c r="B652" s="80" t="s">
        <v>742</v>
      </c>
      <c r="C652" s="80" t="s">
        <v>743</v>
      </c>
      <c r="D652" s="80" t="s">
        <v>378</v>
      </c>
      <c r="E652" s="77">
        <v>79800</v>
      </c>
      <c r="F652" s="70"/>
      <c r="G652" s="70"/>
    </row>
    <row r="653" spans="1:7" ht="15.6" outlineLevel="2" x14ac:dyDescent="0.25">
      <c r="A653" s="80" t="s">
        <v>466</v>
      </c>
      <c r="B653" s="80" t="s">
        <v>744</v>
      </c>
      <c r="C653" s="80"/>
      <c r="D653" s="80" t="s">
        <v>21</v>
      </c>
      <c r="E653" s="77">
        <v>1800</v>
      </c>
      <c r="F653" s="70"/>
      <c r="G653" s="70"/>
    </row>
    <row r="654" spans="1:7" ht="15.6" outlineLevel="2" x14ac:dyDescent="0.25">
      <c r="A654" s="80" t="s">
        <v>466</v>
      </c>
      <c r="B654" s="80" t="s">
        <v>745</v>
      </c>
      <c r="C654" s="80"/>
      <c r="D654" s="80" t="s">
        <v>179</v>
      </c>
      <c r="E654" s="77">
        <v>561</v>
      </c>
      <c r="F654" s="70"/>
      <c r="G654" s="70"/>
    </row>
    <row r="655" spans="1:7" ht="15.6" outlineLevel="2" x14ac:dyDescent="0.25">
      <c r="A655" s="80" t="s">
        <v>466</v>
      </c>
      <c r="B655" s="80" t="s">
        <v>746</v>
      </c>
      <c r="C655" s="80" t="s">
        <v>747</v>
      </c>
      <c r="D655" s="80" t="s">
        <v>522</v>
      </c>
      <c r="E655" s="77">
        <v>94162.76</v>
      </c>
      <c r="F655" s="70"/>
      <c r="G655" s="70"/>
    </row>
    <row r="656" spans="1:7" ht="15.6" outlineLevel="2" x14ac:dyDescent="0.25">
      <c r="A656" s="80" t="s">
        <v>466</v>
      </c>
      <c r="B656" s="80"/>
      <c r="C656" s="80" t="s">
        <v>748</v>
      </c>
      <c r="D656" s="80" t="s">
        <v>522</v>
      </c>
      <c r="E656" s="77">
        <v>43937.72</v>
      </c>
      <c r="F656" s="70"/>
      <c r="G656" s="70"/>
    </row>
    <row r="657" spans="1:7" ht="15.6" outlineLevel="2" x14ac:dyDescent="0.25">
      <c r="A657" s="80" t="s">
        <v>466</v>
      </c>
      <c r="B657" s="80"/>
      <c r="C657" s="80" t="s">
        <v>749</v>
      </c>
      <c r="D657" s="80" t="s">
        <v>522</v>
      </c>
      <c r="E657" s="77">
        <v>1260</v>
      </c>
      <c r="F657" s="70"/>
      <c r="G657" s="70"/>
    </row>
    <row r="658" spans="1:7" ht="15.6" outlineLevel="2" x14ac:dyDescent="0.25">
      <c r="A658" s="80" t="s">
        <v>466</v>
      </c>
      <c r="B658" s="80"/>
      <c r="C658" s="80"/>
      <c r="D658" s="80" t="s">
        <v>443</v>
      </c>
      <c r="E658" s="77">
        <v>50</v>
      </c>
      <c r="F658" s="70"/>
      <c r="G658" s="70"/>
    </row>
    <row r="659" spans="1:7" ht="15.6" outlineLevel="2" x14ac:dyDescent="0.25">
      <c r="A659" s="80" t="s">
        <v>466</v>
      </c>
      <c r="B659" s="80" t="s">
        <v>751</v>
      </c>
      <c r="C659" s="80" t="s">
        <v>752</v>
      </c>
      <c r="D659" s="80" t="s">
        <v>443</v>
      </c>
      <c r="E659" s="77">
        <v>17500</v>
      </c>
      <c r="F659" s="70"/>
      <c r="G659" s="70"/>
    </row>
    <row r="660" spans="1:7" ht="15.6" outlineLevel="2" x14ac:dyDescent="0.25">
      <c r="A660" s="80" t="s">
        <v>466</v>
      </c>
      <c r="B660" s="80" t="s">
        <v>753</v>
      </c>
      <c r="C660" s="80" t="s">
        <v>754</v>
      </c>
      <c r="D660" s="80" t="s">
        <v>518</v>
      </c>
      <c r="E660" s="77">
        <v>4489</v>
      </c>
      <c r="F660" s="70"/>
      <c r="G660" s="70"/>
    </row>
    <row r="661" spans="1:7" ht="15.6" outlineLevel="2" x14ac:dyDescent="0.25">
      <c r="A661" s="80" t="s">
        <v>466</v>
      </c>
      <c r="B661" s="80" t="s">
        <v>755</v>
      </c>
      <c r="C661" s="80" t="s">
        <v>756</v>
      </c>
      <c r="D661" s="80" t="s">
        <v>308</v>
      </c>
      <c r="E661" s="77">
        <v>40400</v>
      </c>
      <c r="F661" s="70"/>
      <c r="G661" s="70"/>
    </row>
    <row r="662" spans="1:7" ht="15.6" outlineLevel="2" x14ac:dyDescent="0.25">
      <c r="A662" s="80" t="s">
        <v>466</v>
      </c>
      <c r="B662" s="80" t="s">
        <v>757</v>
      </c>
      <c r="C662" s="80" t="s">
        <v>510</v>
      </c>
      <c r="D662" s="80" t="s">
        <v>378</v>
      </c>
      <c r="E662" s="77">
        <v>181377.76</v>
      </c>
      <c r="F662" s="70"/>
      <c r="G662" s="70"/>
    </row>
    <row r="663" spans="1:7" ht="15.6" outlineLevel="2" x14ac:dyDescent="0.25">
      <c r="A663" s="80" t="s">
        <v>466</v>
      </c>
      <c r="B663" s="80" t="s">
        <v>33</v>
      </c>
      <c r="C663" s="80"/>
      <c r="D663" s="80" t="s">
        <v>570</v>
      </c>
      <c r="E663" s="77">
        <v>136</v>
      </c>
      <c r="F663" s="70"/>
      <c r="G663" s="70"/>
    </row>
    <row r="664" spans="1:7" ht="15.6" outlineLevel="2" x14ac:dyDescent="0.25">
      <c r="A664" s="80" t="s">
        <v>466</v>
      </c>
      <c r="B664" s="80"/>
      <c r="C664" s="80"/>
      <c r="D664" s="80" t="s">
        <v>21</v>
      </c>
      <c r="E664" s="77">
        <v>4290</v>
      </c>
      <c r="F664" s="70"/>
      <c r="G664" s="70"/>
    </row>
    <row r="665" spans="1:7" ht="15.6" outlineLevel="2" x14ac:dyDescent="0.25">
      <c r="A665" s="80" t="s">
        <v>466</v>
      </c>
      <c r="B665" s="80"/>
      <c r="C665" s="80"/>
      <c r="D665" s="80" t="s">
        <v>375</v>
      </c>
      <c r="E665" s="77">
        <v>5106.96</v>
      </c>
      <c r="F665" s="70"/>
      <c r="G665" s="70"/>
    </row>
    <row r="666" spans="1:7" ht="15.6" outlineLevel="2" x14ac:dyDescent="0.25">
      <c r="A666" s="80" t="s">
        <v>466</v>
      </c>
      <c r="B666" s="80" t="s">
        <v>758</v>
      </c>
      <c r="C666" s="80" t="s">
        <v>759</v>
      </c>
      <c r="D666" s="80" t="s">
        <v>63</v>
      </c>
      <c r="E666" s="77">
        <v>3685683.19</v>
      </c>
      <c r="F666" s="70"/>
      <c r="G666" s="70"/>
    </row>
    <row r="667" spans="1:7" ht="15.6" outlineLevel="2" x14ac:dyDescent="0.25">
      <c r="A667" s="80" t="s">
        <v>466</v>
      </c>
      <c r="B667" s="80" t="s">
        <v>750</v>
      </c>
      <c r="C667" s="80"/>
      <c r="D667" s="80" t="s">
        <v>56</v>
      </c>
      <c r="E667" s="77">
        <v>580</v>
      </c>
      <c r="F667" s="70"/>
      <c r="G667" s="70"/>
    </row>
    <row r="668" spans="1:7" ht="15.6" outlineLevel="2" x14ac:dyDescent="0.25">
      <c r="A668" s="80" t="s">
        <v>466</v>
      </c>
      <c r="B668" s="80" t="s">
        <v>760</v>
      </c>
      <c r="C668" s="80"/>
      <c r="D668" s="80" t="s">
        <v>56</v>
      </c>
      <c r="E668" s="77">
        <v>2800.75</v>
      </c>
      <c r="F668" s="70"/>
      <c r="G668" s="70"/>
    </row>
    <row r="669" spans="1:7" ht="15.6" outlineLevel="2" x14ac:dyDescent="0.25">
      <c r="A669" s="80" t="s">
        <v>466</v>
      </c>
      <c r="B669" s="80" t="s">
        <v>761</v>
      </c>
      <c r="C669" s="80"/>
      <c r="D669" s="80" t="s">
        <v>762</v>
      </c>
      <c r="E669" s="77">
        <v>320390.40000000002</v>
      </c>
      <c r="F669" s="70"/>
      <c r="G669" s="70"/>
    </row>
    <row r="670" spans="1:7" ht="15.6" outlineLevel="2" x14ac:dyDescent="0.25">
      <c r="A670" s="80" t="s">
        <v>466</v>
      </c>
      <c r="B670" s="80" t="s">
        <v>34</v>
      </c>
      <c r="C670" s="80" t="s">
        <v>763</v>
      </c>
      <c r="D670" s="80" t="s">
        <v>30</v>
      </c>
      <c r="E670" s="77">
        <v>198.94</v>
      </c>
      <c r="F670" s="70"/>
      <c r="G670" s="70"/>
    </row>
    <row r="671" spans="1:7" ht="15.6" outlineLevel="2" x14ac:dyDescent="0.25">
      <c r="A671" s="80" t="s">
        <v>466</v>
      </c>
      <c r="B671" s="80"/>
      <c r="C671" s="80" t="s">
        <v>764</v>
      </c>
      <c r="D671" s="80" t="s">
        <v>36</v>
      </c>
      <c r="E671" s="77">
        <v>329.17</v>
      </c>
      <c r="F671" s="70"/>
      <c r="G671" s="70"/>
    </row>
    <row r="672" spans="1:7" ht="15.6" outlineLevel="2" x14ac:dyDescent="0.25">
      <c r="A672" s="80" t="s">
        <v>466</v>
      </c>
      <c r="B672" s="80"/>
      <c r="C672" s="80" t="s">
        <v>765</v>
      </c>
      <c r="D672" s="80" t="s">
        <v>766</v>
      </c>
      <c r="E672" s="77">
        <v>227769.71</v>
      </c>
      <c r="F672" s="70"/>
      <c r="G672" s="70"/>
    </row>
    <row r="673" spans="1:7" ht="15.6" outlineLevel="2" x14ac:dyDescent="0.25">
      <c r="A673" s="80" t="s">
        <v>466</v>
      </c>
      <c r="B673" s="80"/>
      <c r="C673" s="80"/>
      <c r="D673" s="80" t="s">
        <v>104</v>
      </c>
      <c r="E673" s="77">
        <v>4251</v>
      </c>
      <c r="F673" s="70"/>
      <c r="G673" s="70"/>
    </row>
    <row r="674" spans="1:7" ht="15.6" outlineLevel="2" x14ac:dyDescent="0.25">
      <c r="A674" s="80" t="s">
        <v>466</v>
      </c>
      <c r="B674" s="80"/>
      <c r="C674" s="80"/>
      <c r="D674" s="80" t="s">
        <v>56</v>
      </c>
      <c r="E674" s="77">
        <v>8253</v>
      </c>
      <c r="F674" s="70"/>
      <c r="G674" s="70"/>
    </row>
    <row r="675" spans="1:7" ht="15.6" outlineLevel="2" x14ac:dyDescent="0.25">
      <c r="A675" s="80" t="s">
        <v>466</v>
      </c>
      <c r="B675" s="80"/>
      <c r="C675" s="80" t="s">
        <v>767</v>
      </c>
      <c r="D675" s="80" t="s">
        <v>766</v>
      </c>
      <c r="E675" s="77">
        <v>360</v>
      </c>
      <c r="F675" s="70"/>
      <c r="G675" s="70"/>
    </row>
    <row r="676" spans="1:7" ht="15.6" outlineLevel="2" x14ac:dyDescent="0.25">
      <c r="A676" s="80" t="s">
        <v>466</v>
      </c>
      <c r="B676" s="80"/>
      <c r="C676" s="80"/>
      <c r="D676" s="80" t="s">
        <v>766</v>
      </c>
      <c r="E676" s="77">
        <v>-222.35</v>
      </c>
      <c r="F676" s="70"/>
      <c r="G676" s="70"/>
    </row>
    <row r="677" spans="1:7" ht="15.6" outlineLevel="2" x14ac:dyDescent="0.25">
      <c r="A677" s="80" t="s">
        <v>466</v>
      </c>
      <c r="B677" s="80"/>
      <c r="C677" s="80"/>
      <c r="D677" s="80" t="s">
        <v>30</v>
      </c>
      <c r="E677" s="77">
        <v>8.06</v>
      </c>
      <c r="F677" s="70"/>
      <c r="G677" s="70"/>
    </row>
    <row r="678" spans="1:7" ht="15.6" outlineLevel="2" x14ac:dyDescent="0.25">
      <c r="A678" s="80" t="s">
        <v>466</v>
      </c>
      <c r="B678" s="80" t="s">
        <v>768</v>
      </c>
      <c r="C678" s="80"/>
      <c r="D678" s="80" t="s">
        <v>80</v>
      </c>
      <c r="E678" s="77">
        <v>652.86</v>
      </c>
      <c r="F678" s="70"/>
      <c r="G678" s="70"/>
    </row>
    <row r="679" spans="1:7" ht="15.6" outlineLevel="2" x14ac:dyDescent="0.25">
      <c r="A679" s="80" t="s">
        <v>466</v>
      </c>
      <c r="B679" s="80" t="s">
        <v>769</v>
      </c>
      <c r="C679" s="80"/>
      <c r="D679" s="80" t="s">
        <v>14</v>
      </c>
      <c r="E679" s="77">
        <v>458.53000000000003</v>
      </c>
      <c r="F679" s="70"/>
      <c r="G679" s="70"/>
    </row>
    <row r="680" spans="1:7" ht="15.6" outlineLevel="2" x14ac:dyDescent="0.25">
      <c r="A680" s="80" t="s">
        <v>466</v>
      </c>
      <c r="B680" s="80" t="s">
        <v>770</v>
      </c>
      <c r="C680" s="80"/>
      <c r="D680" s="80" t="s">
        <v>14</v>
      </c>
      <c r="E680" s="77">
        <v>2060</v>
      </c>
      <c r="F680" s="70"/>
      <c r="G680" s="70"/>
    </row>
    <row r="681" spans="1:7" ht="15.6" outlineLevel="2" x14ac:dyDescent="0.25">
      <c r="A681" s="80" t="s">
        <v>466</v>
      </c>
      <c r="B681" s="80" t="s">
        <v>771</v>
      </c>
      <c r="C681" s="80" t="s">
        <v>772</v>
      </c>
      <c r="D681" s="80" t="s">
        <v>422</v>
      </c>
      <c r="E681" s="77">
        <v>1112.5</v>
      </c>
      <c r="F681" s="70"/>
      <c r="G681" s="70"/>
    </row>
    <row r="682" spans="1:7" ht="15.6" outlineLevel="2" x14ac:dyDescent="0.25">
      <c r="A682" s="80" t="s">
        <v>466</v>
      </c>
      <c r="B682" s="80"/>
      <c r="C682" s="80" t="s">
        <v>773</v>
      </c>
      <c r="D682" s="80" t="s">
        <v>422</v>
      </c>
      <c r="E682" s="77">
        <v>1335</v>
      </c>
      <c r="F682" s="70"/>
      <c r="G682" s="70"/>
    </row>
    <row r="683" spans="1:7" ht="15.6" outlineLevel="2" x14ac:dyDescent="0.25">
      <c r="A683" s="80" t="s">
        <v>466</v>
      </c>
      <c r="B683" s="80"/>
      <c r="C683" s="80" t="s">
        <v>774</v>
      </c>
      <c r="D683" s="80" t="s">
        <v>491</v>
      </c>
      <c r="E683" s="77">
        <v>425</v>
      </c>
      <c r="F683" s="70"/>
      <c r="G683" s="70"/>
    </row>
    <row r="684" spans="1:7" ht="15.6" outlineLevel="2" x14ac:dyDescent="0.25">
      <c r="A684" s="80" t="s">
        <v>466</v>
      </c>
      <c r="B684" s="80"/>
      <c r="C684" s="80" t="s">
        <v>775</v>
      </c>
      <c r="D684" s="80" t="s">
        <v>491</v>
      </c>
      <c r="E684" s="77">
        <v>525</v>
      </c>
      <c r="F684" s="70"/>
      <c r="G684" s="70"/>
    </row>
    <row r="685" spans="1:7" ht="15.6" outlineLevel="2" x14ac:dyDescent="0.25">
      <c r="A685" s="80" t="s">
        <v>466</v>
      </c>
      <c r="B685" s="80" t="s">
        <v>776</v>
      </c>
      <c r="C685" s="80" t="s">
        <v>777</v>
      </c>
      <c r="D685" s="80" t="s">
        <v>177</v>
      </c>
      <c r="E685" s="77">
        <v>3277.5</v>
      </c>
      <c r="F685" s="70"/>
      <c r="G685" s="70"/>
    </row>
    <row r="686" spans="1:7" ht="15.6" outlineLevel="2" x14ac:dyDescent="0.25">
      <c r="A686" s="80" t="s">
        <v>466</v>
      </c>
      <c r="B686" s="80"/>
      <c r="C686" s="80" t="s">
        <v>778</v>
      </c>
      <c r="D686" s="80" t="s">
        <v>177</v>
      </c>
      <c r="E686" s="77">
        <v>3185</v>
      </c>
      <c r="F686" s="70"/>
      <c r="G686" s="70"/>
    </row>
    <row r="687" spans="1:7" ht="15.6" outlineLevel="2" x14ac:dyDescent="0.25">
      <c r="A687" s="80" t="s">
        <v>466</v>
      </c>
      <c r="B687" s="80"/>
      <c r="C687" s="80" t="s">
        <v>779</v>
      </c>
      <c r="D687" s="80" t="s">
        <v>422</v>
      </c>
      <c r="E687" s="77">
        <v>1335</v>
      </c>
      <c r="F687" s="70"/>
      <c r="G687" s="70"/>
    </row>
    <row r="688" spans="1:7" ht="15.6" outlineLevel="2" x14ac:dyDescent="0.25">
      <c r="A688" s="80" t="s">
        <v>466</v>
      </c>
      <c r="B688" s="80"/>
      <c r="C688" s="80" t="s">
        <v>780</v>
      </c>
      <c r="D688" s="80" t="s">
        <v>491</v>
      </c>
      <c r="E688" s="77">
        <v>400</v>
      </c>
      <c r="F688" s="70"/>
      <c r="G688" s="70"/>
    </row>
    <row r="689" spans="1:7" ht="15.6" outlineLevel="2" x14ac:dyDescent="0.25">
      <c r="A689" s="80" t="s">
        <v>466</v>
      </c>
      <c r="B689" s="80"/>
      <c r="C689" s="80" t="s">
        <v>781</v>
      </c>
      <c r="D689" s="80" t="s">
        <v>491</v>
      </c>
      <c r="E689" s="77">
        <v>450</v>
      </c>
      <c r="F689" s="70"/>
      <c r="G689" s="70"/>
    </row>
    <row r="690" spans="1:7" ht="15.6" outlineLevel="2" x14ac:dyDescent="0.25">
      <c r="A690" s="80" t="s">
        <v>466</v>
      </c>
      <c r="B690" s="80" t="s">
        <v>782</v>
      </c>
      <c r="C690" s="80" t="s">
        <v>783</v>
      </c>
      <c r="D690" s="80" t="s">
        <v>570</v>
      </c>
      <c r="E690" s="77">
        <v>2188.19</v>
      </c>
      <c r="F690" s="70"/>
      <c r="G690" s="70"/>
    </row>
    <row r="691" spans="1:7" ht="15.6" outlineLevel="2" x14ac:dyDescent="0.25">
      <c r="A691" s="80" t="s">
        <v>466</v>
      </c>
      <c r="B691" s="80" t="s">
        <v>784</v>
      </c>
      <c r="C691" s="80" t="s">
        <v>785</v>
      </c>
      <c r="D691" s="80" t="s">
        <v>601</v>
      </c>
      <c r="E691" s="77">
        <v>211786.67</v>
      </c>
      <c r="F691" s="70"/>
      <c r="G691" s="70"/>
    </row>
    <row r="692" spans="1:7" ht="15.6" outlineLevel="2" x14ac:dyDescent="0.25">
      <c r="A692" s="80" t="s">
        <v>466</v>
      </c>
      <c r="B692" s="80" t="s">
        <v>786</v>
      </c>
      <c r="C692" s="80" t="s">
        <v>787</v>
      </c>
      <c r="D692" s="80" t="s">
        <v>537</v>
      </c>
      <c r="E692" s="77">
        <v>24300</v>
      </c>
      <c r="F692" s="70"/>
      <c r="G692" s="70"/>
    </row>
    <row r="693" spans="1:7" ht="15.6" outlineLevel="2" x14ac:dyDescent="0.25">
      <c r="A693" s="80" t="s">
        <v>466</v>
      </c>
      <c r="B693" s="80" t="s">
        <v>788</v>
      </c>
      <c r="C693" s="80" t="s">
        <v>789</v>
      </c>
      <c r="D693" s="80" t="s">
        <v>537</v>
      </c>
      <c r="E693" s="77">
        <v>22400</v>
      </c>
      <c r="F693" s="70"/>
      <c r="G693" s="70"/>
    </row>
    <row r="694" spans="1:7" ht="15.6" outlineLevel="2" x14ac:dyDescent="0.25">
      <c r="A694" s="80" t="s">
        <v>466</v>
      </c>
      <c r="B694" s="80" t="s">
        <v>790</v>
      </c>
      <c r="C694" s="80" t="s">
        <v>791</v>
      </c>
      <c r="D694" s="80" t="s">
        <v>537</v>
      </c>
      <c r="E694" s="77">
        <v>12900</v>
      </c>
      <c r="F694" s="70"/>
      <c r="G694" s="70"/>
    </row>
    <row r="695" spans="1:7" ht="15.6" outlineLevel="2" x14ac:dyDescent="0.25">
      <c r="A695" s="80" t="s">
        <v>466</v>
      </c>
      <c r="B695" s="80" t="s">
        <v>792</v>
      </c>
      <c r="C695" s="80" t="s">
        <v>793</v>
      </c>
      <c r="D695" s="80" t="s">
        <v>537</v>
      </c>
      <c r="E695" s="77">
        <v>24300</v>
      </c>
      <c r="F695" s="70"/>
      <c r="G695" s="70"/>
    </row>
    <row r="696" spans="1:7" ht="15.6" outlineLevel="2" x14ac:dyDescent="0.25">
      <c r="A696" s="80" t="s">
        <v>466</v>
      </c>
      <c r="B696" s="80" t="s">
        <v>794</v>
      </c>
      <c r="C696" s="80" t="s">
        <v>795</v>
      </c>
      <c r="D696" s="80" t="s">
        <v>537</v>
      </c>
      <c r="E696" s="77">
        <v>34000</v>
      </c>
      <c r="F696" s="70"/>
      <c r="G696" s="70"/>
    </row>
    <row r="697" spans="1:7" ht="15.6" outlineLevel="2" x14ac:dyDescent="0.25">
      <c r="A697" s="80" t="s">
        <v>466</v>
      </c>
      <c r="B697" s="80" t="s">
        <v>796</v>
      </c>
      <c r="C697" s="80" t="s">
        <v>797</v>
      </c>
      <c r="D697" s="80" t="s">
        <v>537</v>
      </c>
      <c r="E697" s="77">
        <v>16300</v>
      </c>
      <c r="F697" s="70"/>
      <c r="G697" s="70"/>
    </row>
    <row r="698" spans="1:7" ht="15.6" outlineLevel="2" x14ac:dyDescent="0.25">
      <c r="A698" s="80" t="s">
        <v>466</v>
      </c>
      <c r="B698" s="80" t="s">
        <v>798</v>
      </c>
      <c r="C698" s="80" t="s">
        <v>799</v>
      </c>
      <c r="D698" s="80" t="s">
        <v>537</v>
      </c>
      <c r="E698" s="77">
        <v>18900</v>
      </c>
      <c r="F698" s="70"/>
      <c r="G698" s="70"/>
    </row>
    <row r="699" spans="1:7" ht="15.6" outlineLevel="2" x14ac:dyDescent="0.25">
      <c r="A699" s="80" t="s">
        <v>466</v>
      </c>
      <c r="B699" s="80" t="s">
        <v>800</v>
      </c>
      <c r="C699" s="80" t="s">
        <v>801</v>
      </c>
      <c r="D699" s="80" t="s">
        <v>537</v>
      </c>
      <c r="E699" s="77">
        <v>26625</v>
      </c>
      <c r="F699" s="70"/>
      <c r="G699" s="70"/>
    </row>
    <row r="700" spans="1:7" ht="15.6" outlineLevel="2" x14ac:dyDescent="0.25">
      <c r="A700" s="80" t="s">
        <v>466</v>
      </c>
      <c r="B700" s="80" t="s">
        <v>802</v>
      </c>
      <c r="C700" s="80" t="s">
        <v>803</v>
      </c>
      <c r="D700" s="80" t="s">
        <v>537</v>
      </c>
      <c r="E700" s="77">
        <v>18900</v>
      </c>
      <c r="F700" s="70"/>
      <c r="G700" s="70"/>
    </row>
    <row r="701" spans="1:7" ht="15.6" outlineLevel="2" x14ac:dyDescent="0.25">
      <c r="A701" s="80" t="s">
        <v>466</v>
      </c>
      <c r="B701" s="80" t="s">
        <v>804</v>
      </c>
      <c r="C701" s="80" t="s">
        <v>805</v>
      </c>
      <c r="D701" s="80" t="s">
        <v>537</v>
      </c>
      <c r="E701" s="77">
        <v>26625</v>
      </c>
      <c r="F701" s="70"/>
      <c r="G701" s="70"/>
    </row>
    <row r="702" spans="1:7" ht="15.6" outlineLevel="2" x14ac:dyDescent="0.25">
      <c r="A702" s="80" t="s">
        <v>466</v>
      </c>
      <c r="B702" s="80" t="s">
        <v>806</v>
      </c>
      <c r="C702" s="80" t="s">
        <v>807</v>
      </c>
      <c r="D702" s="80" t="s">
        <v>537</v>
      </c>
      <c r="E702" s="77">
        <v>32425</v>
      </c>
      <c r="F702" s="70"/>
      <c r="G702" s="70"/>
    </row>
    <row r="703" spans="1:7" ht="15.6" outlineLevel="2" x14ac:dyDescent="0.25">
      <c r="A703" s="80" t="s">
        <v>466</v>
      </c>
      <c r="B703" s="80" t="s">
        <v>808</v>
      </c>
      <c r="C703" s="80" t="s">
        <v>809</v>
      </c>
      <c r="D703" s="80" t="s">
        <v>537</v>
      </c>
      <c r="E703" s="77">
        <v>18900</v>
      </c>
      <c r="F703" s="70"/>
      <c r="G703" s="70"/>
    </row>
    <row r="704" spans="1:7" ht="15.6" outlineLevel="2" x14ac:dyDescent="0.25">
      <c r="A704" s="80" t="s">
        <v>466</v>
      </c>
      <c r="B704" s="80" t="s">
        <v>810</v>
      </c>
      <c r="C704" s="80" t="s">
        <v>811</v>
      </c>
      <c r="D704" s="80" t="s">
        <v>537</v>
      </c>
      <c r="E704" s="77">
        <v>28900</v>
      </c>
      <c r="F704" s="70"/>
      <c r="G704" s="70"/>
    </row>
    <row r="705" spans="1:7" ht="15.6" outlineLevel="2" x14ac:dyDescent="0.25">
      <c r="A705" s="80" t="s">
        <v>466</v>
      </c>
      <c r="B705" s="80" t="s">
        <v>812</v>
      </c>
      <c r="C705" s="80" t="s">
        <v>813</v>
      </c>
      <c r="D705" s="80" t="s">
        <v>537</v>
      </c>
      <c r="E705" s="77">
        <v>26625</v>
      </c>
      <c r="F705" s="70"/>
      <c r="G705" s="70"/>
    </row>
    <row r="706" spans="1:7" ht="15.6" outlineLevel="2" x14ac:dyDescent="0.25">
      <c r="A706" s="80" t="s">
        <v>466</v>
      </c>
      <c r="B706" s="80" t="s">
        <v>814</v>
      </c>
      <c r="C706" s="80" t="s">
        <v>815</v>
      </c>
      <c r="D706" s="80" t="s">
        <v>537</v>
      </c>
      <c r="E706" s="77">
        <v>22400</v>
      </c>
      <c r="F706" s="70"/>
      <c r="G706" s="70"/>
    </row>
    <row r="707" spans="1:7" ht="15.6" outlineLevel="2" x14ac:dyDescent="0.25">
      <c r="A707" s="80" t="s">
        <v>466</v>
      </c>
      <c r="B707" s="80" t="s">
        <v>816</v>
      </c>
      <c r="C707" s="80" t="s">
        <v>817</v>
      </c>
      <c r="D707" s="80" t="s">
        <v>537</v>
      </c>
      <c r="E707" s="77">
        <v>16750</v>
      </c>
      <c r="F707" s="70"/>
      <c r="G707" s="70"/>
    </row>
    <row r="708" spans="1:7" ht="15.6" outlineLevel="2" x14ac:dyDescent="0.25">
      <c r="A708" s="80" t="s">
        <v>466</v>
      </c>
      <c r="B708" s="80" t="s">
        <v>818</v>
      </c>
      <c r="C708" s="80" t="s">
        <v>819</v>
      </c>
      <c r="D708" s="80" t="s">
        <v>537</v>
      </c>
      <c r="E708" s="77">
        <v>18900</v>
      </c>
      <c r="F708" s="70"/>
      <c r="G708" s="70"/>
    </row>
    <row r="709" spans="1:7" ht="15.6" outlineLevel="2" x14ac:dyDescent="0.25">
      <c r="A709" s="80" t="s">
        <v>466</v>
      </c>
      <c r="B709" s="80" t="s">
        <v>820</v>
      </c>
      <c r="C709" s="80" t="s">
        <v>821</v>
      </c>
      <c r="D709" s="80" t="s">
        <v>537</v>
      </c>
      <c r="E709" s="77">
        <v>23200</v>
      </c>
      <c r="F709" s="70"/>
      <c r="G709" s="70"/>
    </row>
    <row r="710" spans="1:7" ht="15.6" outlineLevel="2" x14ac:dyDescent="0.25">
      <c r="A710" s="80" t="s">
        <v>466</v>
      </c>
      <c r="B710" s="80" t="s">
        <v>822</v>
      </c>
      <c r="C710" s="80" t="s">
        <v>823</v>
      </c>
      <c r="D710" s="80" t="s">
        <v>537</v>
      </c>
      <c r="E710" s="77">
        <v>23200</v>
      </c>
      <c r="F710" s="70"/>
      <c r="G710" s="70"/>
    </row>
    <row r="711" spans="1:7" ht="15.6" outlineLevel="2" x14ac:dyDescent="0.25">
      <c r="A711" s="80" t="s">
        <v>466</v>
      </c>
      <c r="B711" s="80" t="s">
        <v>824</v>
      </c>
      <c r="C711" s="80" t="s">
        <v>825</v>
      </c>
      <c r="D711" s="80" t="s">
        <v>537</v>
      </c>
      <c r="E711" s="77">
        <v>18900</v>
      </c>
      <c r="F711" s="70"/>
      <c r="G711" s="70"/>
    </row>
    <row r="712" spans="1:7" ht="15.6" outlineLevel="2" x14ac:dyDescent="0.25">
      <c r="A712" s="80" t="s">
        <v>466</v>
      </c>
      <c r="B712" s="80" t="s">
        <v>826</v>
      </c>
      <c r="C712" s="80" t="s">
        <v>827</v>
      </c>
      <c r="D712" s="80" t="s">
        <v>537</v>
      </c>
      <c r="E712" s="77">
        <v>21300</v>
      </c>
      <c r="F712" s="70"/>
      <c r="G712" s="70"/>
    </row>
    <row r="713" spans="1:7" ht="15.6" outlineLevel="2" x14ac:dyDescent="0.25">
      <c r="A713" s="80" t="s">
        <v>466</v>
      </c>
      <c r="B713" s="80" t="s">
        <v>828</v>
      </c>
      <c r="C713" s="80" t="s">
        <v>829</v>
      </c>
      <c r="D713" s="80" t="s">
        <v>537</v>
      </c>
      <c r="E713" s="77">
        <v>23200</v>
      </c>
      <c r="F713" s="70"/>
      <c r="G713" s="70"/>
    </row>
    <row r="714" spans="1:7" ht="15.6" outlineLevel="2" x14ac:dyDescent="0.25">
      <c r="A714" s="80" t="s">
        <v>466</v>
      </c>
      <c r="B714" s="80" t="s">
        <v>830</v>
      </c>
      <c r="C714" s="80" t="s">
        <v>831</v>
      </c>
      <c r="D714" s="80" t="s">
        <v>537</v>
      </c>
      <c r="E714" s="77">
        <v>18800</v>
      </c>
      <c r="F714" s="70"/>
      <c r="G714" s="70"/>
    </row>
    <row r="715" spans="1:7" ht="15.6" outlineLevel="2" x14ac:dyDescent="0.25">
      <c r="A715" s="80" t="s">
        <v>466</v>
      </c>
      <c r="B715" s="80" t="s">
        <v>832</v>
      </c>
      <c r="C715" s="80" t="s">
        <v>833</v>
      </c>
      <c r="D715" s="80" t="s">
        <v>537</v>
      </c>
      <c r="E715" s="77">
        <v>18800</v>
      </c>
      <c r="F715" s="70"/>
      <c r="G715" s="70"/>
    </row>
    <row r="716" spans="1:7" ht="15.6" outlineLevel="2" x14ac:dyDescent="0.25">
      <c r="A716" s="80" t="s">
        <v>466</v>
      </c>
      <c r="B716" s="80" t="s">
        <v>834</v>
      </c>
      <c r="C716" s="80" t="s">
        <v>835</v>
      </c>
      <c r="D716" s="80" t="s">
        <v>537</v>
      </c>
      <c r="E716" s="77">
        <v>23200</v>
      </c>
      <c r="F716" s="70"/>
      <c r="G716" s="70"/>
    </row>
    <row r="717" spans="1:7" ht="15.6" outlineLevel="2" x14ac:dyDescent="0.25">
      <c r="A717" s="80" t="s">
        <v>466</v>
      </c>
      <c r="B717" s="80" t="s">
        <v>175</v>
      </c>
      <c r="C717" s="80" t="s">
        <v>836</v>
      </c>
      <c r="D717" s="80" t="s">
        <v>21</v>
      </c>
      <c r="E717" s="77">
        <v>4312.5</v>
      </c>
      <c r="F717" s="70"/>
      <c r="G717" s="70"/>
    </row>
    <row r="718" spans="1:7" ht="15.6" outlineLevel="2" x14ac:dyDescent="0.25">
      <c r="A718" s="80" t="s">
        <v>466</v>
      </c>
      <c r="B718" s="80" t="s">
        <v>238</v>
      </c>
      <c r="C718" s="80"/>
      <c r="D718" s="80" t="s">
        <v>14</v>
      </c>
      <c r="E718" s="77">
        <v>1844.81</v>
      </c>
      <c r="F718" s="70"/>
      <c r="G718" s="70"/>
    </row>
    <row r="719" spans="1:7" ht="15.6" outlineLevel="2" x14ac:dyDescent="0.25">
      <c r="A719" s="80" t="s">
        <v>466</v>
      </c>
      <c r="B719" s="80" t="s">
        <v>837</v>
      </c>
      <c r="C719" s="80" t="s">
        <v>838</v>
      </c>
      <c r="D719" s="80" t="s">
        <v>518</v>
      </c>
      <c r="E719" s="77">
        <v>3525</v>
      </c>
      <c r="F719" s="70"/>
      <c r="G719" s="70"/>
    </row>
    <row r="720" spans="1:7" ht="15.6" outlineLevel="2" x14ac:dyDescent="0.25">
      <c r="A720" s="80" t="s">
        <v>466</v>
      </c>
      <c r="B720" s="80" t="s">
        <v>839</v>
      </c>
      <c r="C720" s="80"/>
      <c r="D720" s="80" t="s">
        <v>421</v>
      </c>
      <c r="E720" s="77">
        <v>63466.520000000004</v>
      </c>
      <c r="F720" s="70"/>
      <c r="G720" s="70"/>
    </row>
    <row r="721" spans="1:7" ht="15.6" outlineLevel="2" x14ac:dyDescent="0.25">
      <c r="A721" s="80" t="s">
        <v>466</v>
      </c>
      <c r="B721" s="80" t="s">
        <v>239</v>
      </c>
      <c r="C721" s="80" t="s">
        <v>840</v>
      </c>
      <c r="D721" s="80" t="s">
        <v>36</v>
      </c>
      <c r="E721" s="77">
        <v>2528.7200000000003</v>
      </c>
      <c r="F721" s="70"/>
      <c r="G721" s="70"/>
    </row>
    <row r="722" spans="1:7" ht="15.6" outlineLevel="2" x14ac:dyDescent="0.25">
      <c r="A722" s="80" t="s">
        <v>466</v>
      </c>
      <c r="B722" s="80"/>
      <c r="C722" s="80"/>
      <c r="D722" s="80" t="s">
        <v>36</v>
      </c>
      <c r="E722" s="77">
        <v>0.01</v>
      </c>
      <c r="F722" s="70"/>
      <c r="G722" s="70"/>
    </row>
    <row r="723" spans="1:7" ht="15.6" outlineLevel="2" x14ac:dyDescent="0.25">
      <c r="A723" s="80" t="s">
        <v>466</v>
      </c>
      <c r="B723" s="80" t="s">
        <v>841</v>
      </c>
      <c r="C723" s="80" t="s">
        <v>842</v>
      </c>
      <c r="D723" s="80" t="s">
        <v>80</v>
      </c>
      <c r="E723" s="77">
        <v>11.75</v>
      </c>
      <c r="F723" s="70"/>
      <c r="G723" s="70"/>
    </row>
    <row r="724" spans="1:7" ht="15.6" outlineLevel="2" x14ac:dyDescent="0.25">
      <c r="A724" s="80" t="s">
        <v>466</v>
      </c>
      <c r="B724" s="80"/>
      <c r="C724" s="80"/>
      <c r="D724" s="80" t="s">
        <v>21</v>
      </c>
      <c r="E724" s="77">
        <v>214.44</v>
      </c>
      <c r="F724" s="70"/>
      <c r="G724" s="70"/>
    </row>
    <row r="725" spans="1:7" ht="15.6" outlineLevel="2" x14ac:dyDescent="0.25">
      <c r="A725" s="80" t="s">
        <v>466</v>
      </c>
      <c r="B725" s="80"/>
      <c r="C725" s="80"/>
      <c r="D725" s="80" t="s">
        <v>21</v>
      </c>
      <c r="E725" s="77">
        <v>0.01</v>
      </c>
      <c r="F725" s="70"/>
      <c r="G725" s="70"/>
    </row>
    <row r="726" spans="1:7" ht="15.6" outlineLevel="2" x14ac:dyDescent="0.25">
      <c r="A726" s="80" t="s">
        <v>466</v>
      </c>
      <c r="B726" s="80" t="s">
        <v>245</v>
      </c>
      <c r="C726" s="80"/>
      <c r="D726" s="80" t="s">
        <v>23</v>
      </c>
      <c r="E726" s="77">
        <v>9922.5500000000011</v>
      </c>
      <c r="F726" s="70"/>
      <c r="G726" s="70"/>
    </row>
    <row r="727" spans="1:7" ht="15.6" outlineLevel="2" x14ac:dyDescent="0.25">
      <c r="A727" s="80" t="s">
        <v>466</v>
      </c>
      <c r="B727" s="80"/>
      <c r="C727" s="80"/>
      <c r="D727" s="80" t="s">
        <v>375</v>
      </c>
      <c r="E727" s="77">
        <v>648.5</v>
      </c>
      <c r="F727" s="70"/>
      <c r="G727" s="70"/>
    </row>
    <row r="728" spans="1:7" ht="15.6" outlineLevel="2" x14ac:dyDescent="0.25">
      <c r="A728" s="80" t="s">
        <v>466</v>
      </c>
      <c r="B728" s="80" t="s">
        <v>843</v>
      </c>
      <c r="C728" s="80" t="s">
        <v>844</v>
      </c>
      <c r="D728" s="80" t="s">
        <v>570</v>
      </c>
      <c r="E728" s="77">
        <v>1287</v>
      </c>
      <c r="F728" s="70"/>
      <c r="G728" s="70"/>
    </row>
    <row r="729" spans="1:7" ht="15.6" outlineLevel="2" x14ac:dyDescent="0.25">
      <c r="A729" s="80" t="s">
        <v>466</v>
      </c>
      <c r="B729" s="80" t="s">
        <v>845</v>
      </c>
      <c r="C729" s="80"/>
      <c r="D729" s="80" t="s">
        <v>601</v>
      </c>
      <c r="E729" s="77">
        <v>6397.5</v>
      </c>
      <c r="F729" s="70"/>
      <c r="G729" s="70"/>
    </row>
    <row r="730" spans="1:7" ht="15.6" outlineLevel="2" x14ac:dyDescent="0.25">
      <c r="A730" s="80" t="s">
        <v>466</v>
      </c>
      <c r="B730" s="80" t="s">
        <v>846</v>
      </c>
      <c r="C730" s="80" t="s">
        <v>847</v>
      </c>
      <c r="D730" s="80" t="s">
        <v>848</v>
      </c>
      <c r="E730" s="77">
        <v>13120</v>
      </c>
      <c r="F730" s="70"/>
      <c r="G730" s="70"/>
    </row>
    <row r="731" spans="1:7" ht="15.6" outlineLevel="2" x14ac:dyDescent="0.25">
      <c r="A731" s="80" t="s">
        <v>466</v>
      </c>
      <c r="B731" s="80"/>
      <c r="C731" s="80" t="s">
        <v>849</v>
      </c>
      <c r="D731" s="80" t="s">
        <v>848</v>
      </c>
      <c r="E731" s="77">
        <v>50</v>
      </c>
      <c r="F731" s="70"/>
      <c r="G731" s="70"/>
    </row>
    <row r="732" spans="1:7" ht="15.6" outlineLevel="2" x14ac:dyDescent="0.25">
      <c r="A732" s="80" t="s">
        <v>466</v>
      </c>
      <c r="B732" s="80" t="s">
        <v>850</v>
      </c>
      <c r="C732" s="80"/>
      <c r="D732" s="80" t="s">
        <v>601</v>
      </c>
      <c r="E732" s="77">
        <v>550</v>
      </c>
      <c r="F732" s="70"/>
      <c r="G732" s="70"/>
    </row>
    <row r="733" spans="1:7" ht="15.6" outlineLevel="2" x14ac:dyDescent="0.25">
      <c r="A733" s="80" t="s">
        <v>466</v>
      </c>
      <c r="B733" s="80" t="s">
        <v>851</v>
      </c>
      <c r="C733" s="80" t="s">
        <v>852</v>
      </c>
      <c r="D733" s="80" t="s">
        <v>21</v>
      </c>
      <c r="E733" s="77">
        <v>1384.04</v>
      </c>
      <c r="F733" s="70"/>
      <c r="G733" s="70"/>
    </row>
    <row r="734" spans="1:7" ht="15.6" outlineLevel="2" x14ac:dyDescent="0.25">
      <c r="A734" s="80" t="s">
        <v>466</v>
      </c>
      <c r="B734" s="80" t="s">
        <v>853</v>
      </c>
      <c r="C734" s="80" t="s">
        <v>854</v>
      </c>
      <c r="D734" s="80" t="s">
        <v>537</v>
      </c>
      <c r="E734" s="77">
        <v>16750</v>
      </c>
      <c r="F734" s="70"/>
      <c r="G734" s="70"/>
    </row>
    <row r="735" spans="1:7" ht="15.6" outlineLevel="2" x14ac:dyDescent="0.25">
      <c r="A735" s="80" t="s">
        <v>466</v>
      </c>
      <c r="B735" s="80" t="s">
        <v>855</v>
      </c>
      <c r="C735" s="80" t="s">
        <v>856</v>
      </c>
      <c r="D735" s="80" t="s">
        <v>537</v>
      </c>
      <c r="E735" s="77">
        <v>23200</v>
      </c>
      <c r="F735" s="70"/>
      <c r="G735" s="70"/>
    </row>
    <row r="736" spans="1:7" ht="15.6" outlineLevel="2" x14ac:dyDescent="0.25">
      <c r="A736" s="80" t="s">
        <v>466</v>
      </c>
      <c r="B736" s="80" t="s">
        <v>857</v>
      </c>
      <c r="C736" s="80" t="s">
        <v>858</v>
      </c>
      <c r="D736" s="80" t="s">
        <v>537</v>
      </c>
      <c r="E736" s="77">
        <v>22400</v>
      </c>
      <c r="F736" s="70"/>
      <c r="G736" s="70"/>
    </row>
    <row r="737" spans="1:7" ht="15.6" outlineLevel="2" x14ac:dyDescent="0.25">
      <c r="A737" s="80" t="s">
        <v>466</v>
      </c>
      <c r="B737" s="80" t="s">
        <v>859</v>
      </c>
      <c r="C737" s="80" t="s">
        <v>860</v>
      </c>
      <c r="D737" s="80" t="s">
        <v>537</v>
      </c>
      <c r="E737" s="77">
        <v>33275</v>
      </c>
      <c r="F737" s="70"/>
      <c r="G737" s="70"/>
    </row>
    <row r="738" spans="1:7" ht="15.6" outlineLevel="2" x14ac:dyDescent="0.25">
      <c r="A738" s="80" t="s">
        <v>466</v>
      </c>
      <c r="B738" s="80" t="s">
        <v>861</v>
      </c>
      <c r="C738" s="80" t="s">
        <v>862</v>
      </c>
      <c r="D738" s="80" t="s">
        <v>518</v>
      </c>
      <c r="E738" s="77">
        <v>750</v>
      </c>
      <c r="F738" s="70"/>
      <c r="G738" s="70"/>
    </row>
    <row r="739" spans="1:7" ht="15.6" outlineLevel="2" x14ac:dyDescent="0.25">
      <c r="A739" s="80" t="s">
        <v>466</v>
      </c>
      <c r="B739" s="80" t="s">
        <v>863</v>
      </c>
      <c r="C739" s="80" t="s">
        <v>864</v>
      </c>
      <c r="D739" s="80" t="s">
        <v>601</v>
      </c>
      <c r="E739" s="77">
        <v>13387886.85</v>
      </c>
      <c r="F739" s="70"/>
      <c r="G739" s="70"/>
    </row>
    <row r="740" spans="1:7" ht="15.6" outlineLevel="2" x14ac:dyDescent="0.25">
      <c r="A740" s="80" t="s">
        <v>466</v>
      </c>
      <c r="B740" s="80"/>
      <c r="C740" s="80" t="s">
        <v>865</v>
      </c>
      <c r="D740" s="80" t="s">
        <v>601</v>
      </c>
      <c r="E740" s="77">
        <v>1247617.95</v>
      </c>
      <c r="F740" s="70"/>
      <c r="G740" s="70"/>
    </row>
    <row r="741" spans="1:7" ht="15.6" outlineLevel="2" x14ac:dyDescent="0.25">
      <c r="A741" s="80" t="s">
        <v>466</v>
      </c>
      <c r="B741" s="80" t="s">
        <v>866</v>
      </c>
      <c r="C741" s="80" t="s">
        <v>867</v>
      </c>
      <c r="D741" s="80" t="s">
        <v>601</v>
      </c>
      <c r="E741" s="77">
        <v>1827032.74</v>
      </c>
      <c r="F741" s="70"/>
      <c r="G741" s="70"/>
    </row>
    <row r="742" spans="1:7" ht="15.6" outlineLevel="2" x14ac:dyDescent="0.25">
      <c r="A742" s="80" t="s">
        <v>466</v>
      </c>
      <c r="B742" s="80" t="s">
        <v>868</v>
      </c>
      <c r="C742" s="80"/>
      <c r="D742" s="80" t="s">
        <v>606</v>
      </c>
      <c r="E742" s="77">
        <v>179.6</v>
      </c>
      <c r="F742" s="70"/>
      <c r="G742" s="70"/>
    </row>
    <row r="743" spans="1:7" ht="15.6" outlineLevel="2" x14ac:dyDescent="0.25">
      <c r="A743" s="80" t="s">
        <v>466</v>
      </c>
      <c r="B743" s="80" t="s">
        <v>869</v>
      </c>
      <c r="C743" s="80" t="s">
        <v>870</v>
      </c>
      <c r="D743" s="80" t="s">
        <v>443</v>
      </c>
      <c r="E743" s="77">
        <v>38117.800000000003</v>
      </c>
      <c r="F743" s="70"/>
      <c r="G743" s="70"/>
    </row>
    <row r="744" spans="1:7" ht="15.6" outlineLevel="2" x14ac:dyDescent="0.25">
      <c r="A744" s="80" t="s">
        <v>466</v>
      </c>
      <c r="B744" s="80"/>
      <c r="C744" s="80" t="s">
        <v>871</v>
      </c>
      <c r="D744" s="80" t="s">
        <v>443</v>
      </c>
      <c r="E744" s="77">
        <v>34941.72</v>
      </c>
      <c r="F744" s="70"/>
      <c r="G744" s="70"/>
    </row>
    <row r="745" spans="1:7" ht="15.6" outlineLevel="2" x14ac:dyDescent="0.25">
      <c r="A745" s="80" t="s">
        <v>466</v>
      </c>
      <c r="B745" s="80"/>
      <c r="C745" s="80" t="s">
        <v>872</v>
      </c>
      <c r="D745" s="80" t="s">
        <v>443</v>
      </c>
      <c r="E745" s="77">
        <v>22128.48</v>
      </c>
      <c r="F745" s="70"/>
      <c r="G745" s="70"/>
    </row>
    <row r="746" spans="1:7" ht="15.6" outlineLevel="2" x14ac:dyDescent="0.25">
      <c r="A746" s="80" t="s">
        <v>466</v>
      </c>
      <c r="B746" s="80"/>
      <c r="C746" s="80" t="s">
        <v>873</v>
      </c>
      <c r="D746" s="80" t="s">
        <v>443</v>
      </c>
      <c r="E746" s="77">
        <v>35735.700000000004</v>
      </c>
      <c r="F746" s="70"/>
      <c r="G746" s="70"/>
    </row>
    <row r="747" spans="1:7" ht="15.6" outlineLevel="2" x14ac:dyDescent="0.25">
      <c r="A747" s="80" t="s">
        <v>466</v>
      </c>
      <c r="B747" s="80"/>
      <c r="C747" s="80" t="s">
        <v>874</v>
      </c>
      <c r="D747" s="80" t="s">
        <v>443</v>
      </c>
      <c r="E747" s="77">
        <v>29118.100000000002</v>
      </c>
      <c r="F747" s="70"/>
      <c r="G747" s="70"/>
    </row>
    <row r="748" spans="1:7" ht="15.6" outlineLevel="2" x14ac:dyDescent="0.25">
      <c r="A748" s="80" t="s">
        <v>466</v>
      </c>
      <c r="B748" s="80"/>
      <c r="C748" s="80" t="s">
        <v>875</v>
      </c>
      <c r="D748" s="80" t="s">
        <v>443</v>
      </c>
      <c r="E748" s="77">
        <v>28527.4</v>
      </c>
      <c r="F748" s="70"/>
      <c r="G748" s="70"/>
    </row>
    <row r="749" spans="1:7" ht="15.6" outlineLevel="2" x14ac:dyDescent="0.25">
      <c r="A749" s="80" t="s">
        <v>466</v>
      </c>
      <c r="B749" s="80"/>
      <c r="C749" s="80" t="s">
        <v>876</v>
      </c>
      <c r="D749" s="80" t="s">
        <v>443</v>
      </c>
      <c r="E749" s="77">
        <v>5008.59</v>
      </c>
      <c r="F749" s="70"/>
      <c r="G749" s="70"/>
    </row>
    <row r="750" spans="1:7" ht="15.6" outlineLevel="2" x14ac:dyDescent="0.25">
      <c r="A750" s="80" t="s">
        <v>466</v>
      </c>
      <c r="B750" s="80"/>
      <c r="C750" s="80" t="s">
        <v>877</v>
      </c>
      <c r="D750" s="80" t="s">
        <v>443</v>
      </c>
      <c r="E750" s="77">
        <v>2658.94</v>
      </c>
      <c r="F750" s="70"/>
      <c r="G750" s="70"/>
    </row>
    <row r="751" spans="1:7" ht="15.6" outlineLevel="2" x14ac:dyDescent="0.25">
      <c r="A751" s="80" t="s">
        <v>466</v>
      </c>
      <c r="B751" s="80"/>
      <c r="C751" s="80" t="s">
        <v>878</v>
      </c>
      <c r="D751" s="80" t="s">
        <v>443</v>
      </c>
      <c r="E751" s="77">
        <v>922.7</v>
      </c>
      <c r="F751" s="70"/>
      <c r="G751" s="70"/>
    </row>
    <row r="752" spans="1:7" ht="15.6" outlineLevel="2" x14ac:dyDescent="0.25">
      <c r="A752" s="80" t="s">
        <v>466</v>
      </c>
      <c r="B752" s="80"/>
      <c r="C752" s="80"/>
      <c r="D752" s="80" t="s">
        <v>25</v>
      </c>
      <c r="E752" s="77">
        <v>239.8</v>
      </c>
      <c r="F752" s="70"/>
      <c r="G752" s="70"/>
    </row>
    <row r="753" spans="1:7" ht="15.6" outlineLevel="2" x14ac:dyDescent="0.25">
      <c r="A753" s="80" t="s">
        <v>466</v>
      </c>
      <c r="B753" s="80" t="s">
        <v>880</v>
      </c>
      <c r="C753" s="80"/>
      <c r="D753" s="80" t="s">
        <v>443</v>
      </c>
      <c r="E753" s="77">
        <v>29.900000000000002</v>
      </c>
      <c r="F753" s="70"/>
      <c r="G753" s="70"/>
    </row>
    <row r="754" spans="1:7" ht="15.6" outlineLevel="2" x14ac:dyDescent="0.25">
      <c r="A754" s="80" t="s">
        <v>466</v>
      </c>
      <c r="B754" s="80" t="s">
        <v>881</v>
      </c>
      <c r="C754" s="80"/>
      <c r="D754" s="80" t="s">
        <v>179</v>
      </c>
      <c r="E754" s="77">
        <v>101</v>
      </c>
      <c r="F754" s="70"/>
      <c r="G754" s="70"/>
    </row>
    <row r="755" spans="1:7" ht="15.6" outlineLevel="2" x14ac:dyDescent="0.25">
      <c r="A755" s="80" t="s">
        <v>466</v>
      </c>
      <c r="B755" s="80" t="s">
        <v>882</v>
      </c>
      <c r="C755" s="80"/>
      <c r="D755" s="80" t="s">
        <v>179</v>
      </c>
      <c r="E755" s="77">
        <v>896</v>
      </c>
      <c r="F755" s="70"/>
      <c r="G755" s="70"/>
    </row>
    <row r="756" spans="1:7" ht="15.6" outlineLevel="2" x14ac:dyDescent="0.25">
      <c r="A756" s="80" t="s">
        <v>466</v>
      </c>
      <c r="B756" s="80" t="s">
        <v>883</v>
      </c>
      <c r="C756" s="80" t="s">
        <v>884</v>
      </c>
      <c r="D756" s="80" t="s">
        <v>378</v>
      </c>
      <c r="E756" s="77">
        <v>32018.58</v>
      </c>
      <c r="F756" s="70"/>
      <c r="G756" s="70"/>
    </row>
    <row r="757" spans="1:7" ht="15.6" outlineLevel="2" x14ac:dyDescent="0.25">
      <c r="A757" s="80" t="s">
        <v>466</v>
      </c>
      <c r="B757" s="80"/>
      <c r="C757" s="80" t="s">
        <v>885</v>
      </c>
      <c r="D757" s="80" t="s">
        <v>378</v>
      </c>
      <c r="E757" s="77">
        <v>6446.46</v>
      </c>
      <c r="F757" s="70"/>
      <c r="G757" s="70"/>
    </row>
    <row r="758" spans="1:7" ht="15.6" outlineLevel="2" x14ac:dyDescent="0.25">
      <c r="A758" s="80" t="s">
        <v>466</v>
      </c>
      <c r="B758" s="80" t="s">
        <v>886</v>
      </c>
      <c r="C758" s="80"/>
      <c r="D758" s="80" t="s">
        <v>887</v>
      </c>
      <c r="E758" s="77">
        <v>4340.6000000000004</v>
      </c>
      <c r="F758" s="70"/>
      <c r="G758" s="70"/>
    </row>
    <row r="759" spans="1:7" ht="15.6" outlineLevel="2" x14ac:dyDescent="0.25">
      <c r="A759" s="80" t="s">
        <v>466</v>
      </c>
      <c r="B759" s="80" t="s">
        <v>888</v>
      </c>
      <c r="C759" s="80"/>
      <c r="D759" s="80" t="s">
        <v>58</v>
      </c>
      <c r="E759" s="77">
        <v>25967.14</v>
      </c>
      <c r="F759" s="70"/>
      <c r="G759" s="70"/>
    </row>
    <row r="760" spans="1:7" ht="15.6" outlineLevel="2" x14ac:dyDescent="0.25">
      <c r="A760" s="80" t="s">
        <v>466</v>
      </c>
      <c r="B760" s="80" t="s">
        <v>889</v>
      </c>
      <c r="C760" s="80" t="s">
        <v>890</v>
      </c>
      <c r="D760" s="80" t="s">
        <v>378</v>
      </c>
      <c r="E760" s="77">
        <v>66923.22</v>
      </c>
      <c r="F760" s="70"/>
      <c r="G760" s="70"/>
    </row>
    <row r="761" spans="1:7" ht="15.6" outlineLevel="2" x14ac:dyDescent="0.25">
      <c r="A761" s="80" t="s">
        <v>466</v>
      </c>
      <c r="B761" s="80" t="s">
        <v>891</v>
      </c>
      <c r="C761" s="80"/>
      <c r="D761" s="80" t="s">
        <v>58</v>
      </c>
      <c r="E761" s="77">
        <v>4419.6000000000004</v>
      </c>
      <c r="F761" s="70"/>
      <c r="G761" s="70"/>
    </row>
    <row r="762" spans="1:7" ht="15.6" outlineLevel="2" x14ac:dyDescent="0.25">
      <c r="A762" s="80" t="s">
        <v>466</v>
      </c>
      <c r="B762" s="80" t="s">
        <v>892</v>
      </c>
      <c r="C762" s="80"/>
      <c r="D762" s="80" t="s">
        <v>67</v>
      </c>
      <c r="E762" s="77">
        <v>3550</v>
      </c>
      <c r="F762" s="70"/>
      <c r="G762" s="70"/>
    </row>
    <row r="763" spans="1:7" ht="15.6" outlineLevel="2" x14ac:dyDescent="0.25">
      <c r="A763" s="80" t="s">
        <v>466</v>
      </c>
      <c r="B763" s="80" t="s">
        <v>893</v>
      </c>
      <c r="C763" s="80"/>
      <c r="D763" s="80" t="s">
        <v>179</v>
      </c>
      <c r="E763" s="77">
        <v>1031.18</v>
      </c>
      <c r="F763" s="70"/>
      <c r="G763" s="70"/>
    </row>
    <row r="764" spans="1:7" ht="15.6" outlineLevel="2" x14ac:dyDescent="0.25">
      <c r="A764" s="80" t="s">
        <v>466</v>
      </c>
      <c r="B764" s="80" t="s">
        <v>894</v>
      </c>
      <c r="C764" s="80" t="s">
        <v>895</v>
      </c>
      <c r="D764" s="80" t="s">
        <v>378</v>
      </c>
      <c r="E764" s="77">
        <v>51840</v>
      </c>
      <c r="F764" s="70"/>
      <c r="G764" s="70"/>
    </row>
    <row r="765" spans="1:7" ht="15.6" outlineLevel="2" x14ac:dyDescent="0.25">
      <c r="A765" s="80" t="s">
        <v>466</v>
      </c>
      <c r="B765" s="80" t="s">
        <v>896</v>
      </c>
      <c r="C765" s="80"/>
      <c r="D765" s="80" t="s">
        <v>179</v>
      </c>
      <c r="E765" s="77">
        <v>45</v>
      </c>
      <c r="F765" s="70"/>
      <c r="G765" s="70"/>
    </row>
    <row r="766" spans="1:7" ht="15.6" outlineLevel="2" x14ac:dyDescent="0.25">
      <c r="A766" s="80" t="s">
        <v>466</v>
      </c>
      <c r="B766" s="80" t="s">
        <v>897</v>
      </c>
      <c r="C766" s="80"/>
      <c r="D766" s="80" t="s">
        <v>179</v>
      </c>
      <c r="E766" s="77">
        <v>164</v>
      </c>
      <c r="F766" s="70"/>
      <c r="G766" s="70"/>
    </row>
    <row r="767" spans="1:7" ht="15.6" outlineLevel="2" x14ac:dyDescent="0.25">
      <c r="A767" s="80" t="s">
        <v>466</v>
      </c>
      <c r="B767" s="80"/>
      <c r="C767" s="80"/>
      <c r="D767" s="80" t="s">
        <v>887</v>
      </c>
      <c r="E767" s="77">
        <v>10821.61</v>
      </c>
      <c r="F767" s="70"/>
      <c r="G767" s="70"/>
    </row>
    <row r="768" spans="1:7" ht="15.6" outlineLevel="2" x14ac:dyDescent="0.25">
      <c r="A768" s="80" t="s">
        <v>466</v>
      </c>
      <c r="B768" s="80" t="s">
        <v>898</v>
      </c>
      <c r="C768" s="80"/>
      <c r="D768" s="80" t="s">
        <v>179</v>
      </c>
      <c r="E768" s="77">
        <v>307</v>
      </c>
      <c r="F768" s="70"/>
      <c r="G768" s="70"/>
    </row>
    <row r="769" spans="1:7" ht="15.6" outlineLevel="2" x14ac:dyDescent="0.25">
      <c r="A769" s="80" t="s">
        <v>466</v>
      </c>
      <c r="B769" s="80" t="s">
        <v>899</v>
      </c>
      <c r="C769" s="80"/>
      <c r="D769" s="80" t="s">
        <v>179</v>
      </c>
      <c r="E769" s="77">
        <v>800</v>
      </c>
      <c r="F769" s="70"/>
      <c r="G769" s="70"/>
    </row>
    <row r="770" spans="1:7" ht="15.6" outlineLevel="2" x14ac:dyDescent="0.25">
      <c r="A770" s="80" t="s">
        <v>466</v>
      </c>
      <c r="B770" s="80" t="s">
        <v>900</v>
      </c>
      <c r="C770" s="80"/>
      <c r="D770" s="80" t="s">
        <v>179</v>
      </c>
      <c r="E770" s="77">
        <v>1877.75</v>
      </c>
      <c r="F770" s="70"/>
      <c r="G770" s="70"/>
    </row>
    <row r="771" spans="1:7" ht="15.6" outlineLevel="2" x14ac:dyDescent="0.25">
      <c r="A771" s="80" t="s">
        <v>466</v>
      </c>
      <c r="B771" s="80" t="s">
        <v>901</v>
      </c>
      <c r="C771" s="80"/>
      <c r="D771" s="80" t="s">
        <v>179</v>
      </c>
      <c r="E771" s="77">
        <v>585</v>
      </c>
      <c r="F771" s="70"/>
      <c r="G771" s="70"/>
    </row>
    <row r="772" spans="1:7" ht="15.6" outlineLevel="2" x14ac:dyDescent="0.25">
      <c r="A772" s="80" t="s">
        <v>466</v>
      </c>
      <c r="B772" s="80" t="s">
        <v>902</v>
      </c>
      <c r="C772" s="80" t="s">
        <v>903</v>
      </c>
      <c r="D772" s="80" t="s">
        <v>378</v>
      </c>
      <c r="E772" s="77">
        <v>45143.28</v>
      </c>
      <c r="F772" s="70"/>
      <c r="G772" s="70"/>
    </row>
    <row r="773" spans="1:7" ht="15.6" outlineLevel="2" x14ac:dyDescent="0.25">
      <c r="A773" s="80" t="s">
        <v>466</v>
      </c>
      <c r="B773" s="80" t="s">
        <v>904</v>
      </c>
      <c r="C773" s="80" t="s">
        <v>905</v>
      </c>
      <c r="D773" s="80" t="s">
        <v>378</v>
      </c>
      <c r="E773" s="77">
        <v>19130</v>
      </c>
      <c r="F773" s="70"/>
      <c r="G773" s="70"/>
    </row>
    <row r="774" spans="1:7" ht="15.6" outlineLevel="2" x14ac:dyDescent="0.25">
      <c r="A774" s="80" t="s">
        <v>466</v>
      </c>
      <c r="B774" s="80" t="s">
        <v>906</v>
      </c>
      <c r="C774" s="80"/>
      <c r="D774" s="80" t="s">
        <v>179</v>
      </c>
      <c r="E774" s="77">
        <v>210</v>
      </c>
      <c r="F774" s="70"/>
      <c r="G774" s="70"/>
    </row>
    <row r="775" spans="1:7" ht="15.6" outlineLevel="2" x14ac:dyDescent="0.25">
      <c r="A775" s="80" t="s">
        <v>466</v>
      </c>
      <c r="B775" s="80" t="s">
        <v>907</v>
      </c>
      <c r="C775" s="80" t="s">
        <v>908</v>
      </c>
      <c r="D775" s="80" t="s">
        <v>378</v>
      </c>
      <c r="E775" s="77">
        <v>2599.98</v>
      </c>
      <c r="F775" s="70"/>
      <c r="G775" s="70"/>
    </row>
    <row r="776" spans="1:7" ht="15.6" outlineLevel="2" x14ac:dyDescent="0.25">
      <c r="A776" s="80" t="s">
        <v>466</v>
      </c>
      <c r="B776" s="80" t="s">
        <v>909</v>
      </c>
      <c r="C776" s="80" t="s">
        <v>910</v>
      </c>
      <c r="D776" s="80" t="s">
        <v>378</v>
      </c>
      <c r="E776" s="77">
        <v>17760.48</v>
      </c>
      <c r="F776" s="70"/>
      <c r="G776" s="70"/>
    </row>
    <row r="777" spans="1:7" ht="15.6" outlineLevel="2" x14ac:dyDescent="0.25">
      <c r="A777" s="80" t="s">
        <v>466</v>
      </c>
      <c r="B777" s="80"/>
      <c r="C777" s="80" t="s">
        <v>911</v>
      </c>
      <c r="D777" s="80" t="s">
        <v>378</v>
      </c>
      <c r="E777" s="77">
        <v>6979.8600000000006</v>
      </c>
      <c r="F777" s="70"/>
      <c r="G777" s="70"/>
    </row>
    <row r="778" spans="1:7" ht="15.6" outlineLevel="2" x14ac:dyDescent="0.25">
      <c r="A778" s="80" t="s">
        <v>466</v>
      </c>
      <c r="B778" s="80"/>
      <c r="C778" s="80"/>
      <c r="D778" s="80" t="s">
        <v>58</v>
      </c>
      <c r="E778" s="77">
        <v>39435.450000000004</v>
      </c>
      <c r="F778" s="70"/>
      <c r="G778" s="70"/>
    </row>
    <row r="779" spans="1:7" ht="15.6" outlineLevel="2" x14ac:dyDescent="0.25">
      <c r="A779" s="80" t="s">
        <v>466</v>
      </c>
      <c r="B779" s="80" t="s">
        <v>912</v>
      </c>
      <c r="C779" s="80" t="s">
        <v>913</v>
      </c>
      <c r="D779" s="80" t="s">
        <v>378</v>
      </c>
      <c r="E779" s="77">
        <v>260627.97</v>
      </c>
      <c r="F779" s="70"/>
      <c r="G779" s="70"/>
    </row>
    <row r="780" spans="1:7" ht="15.6" outlineLevel="2" x14ac:dyDescent="0.25">
      <c r="A780" s="80" t="s">
        <v>466</v>
      </c>
      <c r="B780" s="80"/>
      <c r="C780" s="80" t="s">
        <v>914</v>
      </c>
      <c r="D780" s="80" t="s">
        <v>378</v>
      </c>
      <c r="E780" s="77">
        <v>192905.84</v>
      </c>
      <c r="F780" s="70"/>
      <c r="G780" s="70"/>
    </row>
    <row r="781" spans="1:7" ht="15.6" outlineLevel="2" x14ac:dyDescent="0.25">
      <c r="A781" s="80" t="s">
        <v>466</v>
      </c>
      <c r="B781" s="80" t="s">
        <v>915</v>
      </c>
      <c r="C781" s="80" t="s">
        <v>916</v>
      </c>
      <c r="D781" s="80" t="s">
        <v>570</v>
      </c>
      <c r="E781" s="77">
        <v>8796.48</v>
      </c>
      <c r="F781" s="70"/>
      <c r="G781" s="70"/>
    </row>
    <row r="782" spans="1:7" ht="15.6" outlineLevel="2" x14ac:dyDescent="0.25">
      <c r="A782" s="80" t="s">
        <v>466</v>
      </c>
      <c r="B782" s="80" t="s">
        <v>917</v>
      </c>
      <c r="C782" s="80" t="s">
        <v>918</v>
      </c>
      <c r="D782" s="80" t="s">
        <v>518</v>
      </c>
      <c r="E782" s="77">
        <v>900</v>
      </c>
      <c r="F782" s="70"/>
      <c r="G782" s="70"/>
    </row>
    <row r="783" spans="1:7" ht="15.6" outlineLevel="2" x14ac:dyDescent="0.25">
      <c r="A783" s="80" t="s">
        <v>466</v>
      </c>
      <c r="B783" s="80" t="s">
        <v>919</v>
      </c>
      <c r="C783" s="80"/>
      <c r="D783" s="80" t="s">
        <v>443</v>
      </c>
      <c r="E783" s="77">
        <v>62.5</v>
      </c>
      <c r="F783" s="70"/>
      <c r="G783" s="70"/>
    </row>
    <row r="784" spans="1:7" ht="15.6" outlineLevel="2" x14ac:dyDescent="0.25">
      <c r="A784" s="80" t="s">
        <v>466</v>
      </c>
      <c r="B784" s="80" t="s">
        <v>920</v>
      </c>
      <c r="C784" s="80"/>
      <c r="D784" s="80" t="s">
        <v>601</v>
      </c>
      <c r="E784" s="77">
        <v>5175</v>
      </c>
      <c r="F784" s="70"/>
      <c r="G784" s="70"/>
    </row>
    <row r="785" spans="1:7" ht="15.6" outlineLevel="2" x14ac:dyDescent="0.25">
      <c r="A785" s="80" t="s">
        <v>466</v>
      </c>
      <c r="B785" s="80" t="s">
        <v>921</v>
      </c>
      <c r="C785" s="80" t="s">
        <v>922</v>
      </c>
      <c r="D785" s="80" t="s">
        <v>848</v>
      </c>
      <c r="E785" s="77">
        <v>3700</v>
      </c>
      <c r="F785" s="70"/>
      <c r="G785" s="70"/>
    </row>
    <row r="786" spans="1:7" ht="15.6" outlineLevel="2" x14ac:dyDescent="0.25">
      <c r="A786" s="80" t="s">
        <v>466</v>
      </c>
      <c r="B786" s="80"/>
      <c r="C786" s="80" t="s">
        <v>923</v>
      </c>
      <c r="D786" s="80" t="s">
        <v>848</v>
      </c>
      <c r="E786" s="77">
        <v>6000</v>
      </c>
      <c r="F786" s="70"/>
      <c r="G786" s="70"/>
    </row>
    <row r="787" spans="1:7" ht="15.6" outlineLevel="2" x14ac:dyDescent="0.25">
      <c r="A787" s="80" t="s">
        <v>466</v>
      </c>
      <c r="B787" s="80" t="s">
        <v>924</v>
      </c>
      <c r="C787" s="80" t="s">
        <v>925</v>
      </c>
      <c r="D787" s="80" t="s">
        <v>401</v>
      </c>
      <c r="E787" s="77">
        <v>16185</v>
      </c>
      <c r="F787" s="70"/>
      <c r="G787" s="70"/>
    </row>
    <row r="788" spans="1:7" ht="15.6" outlineLevel="2" x14ac:dyDescent="0.25">
      <c r="A788" s="80" t="s">
        <v>466</v>
      </c>
      <c r="B788" s="80" t="s">
        <v>926</v>
      </c>
      <c r="C788" s="80" t="s">
        <v>927</v>
      </c>
      <c r="D788" s="80" t="s">
        <v>80</v>
      </c>
      <c r="E788" s="77">
        <v>37.99</v>
      </c>
      <c r="F788" s="70"/>
      <c r="G788" s="70"/>
    </row>
    <row r="789" spans="1:7" ht="15.6" outlineLevel="2" x14ac:dyDescent="0.25">
      <c r="A789" s="80" t="s">
        <v>466</v>
      </c>
      <c r="B789" s="80"/>
      <c r="C789" s="80"/>
      <c r="D789" s="80" t="s">
        <v>14</v>
      </c>
      <c r="E789" s="77">
        <v>499</v>
      </c>
      <c r="F789" s="70"/>
      <c r="G789" s="70"/>
    </row>
    <row r="790" spans="1:7" ht="15.6" outlineLevel="2" x14ac:dyDescent="0.25">
      <c r="A790" s="80" t="s">
        <v>466</v>
      </c>
      <c r="B790" s="80"/>
      <c r="C790" s="80"/>
      <c r="D790" s="80" t="s">
        <v>14</v>
      </c>
      <c r="E790" s="77">
        <v>536.99</v>
      </c>
      <c r="F790" s="70"/>
      <c r="G790" s="70"/>
    </row>
    <row r="791" spans="1:7" ht="15.6" outlineLevel="2" x14ac:dyDescent="0.25">
      <c r="A791" s="80" t="s">
        <v>466</v>
      </c>
      <c r="B791" s="80" t="s">
        <v>928</v>
      </c>
      <c r="C791" s="80"/>
      <c r="D791" s="80" t="s">
        <v>122</v>
      </c>
      <c r="E791" s="77">
        <v>40759.599999999999</v>
      </c>
      <c r="F791" s="70"/>
      <c r="G791" s="70"/>
    </row>
    <row r="792" spans="1:7" ht="15.6" outlineLevel="2" x14ac:dyDescent="0.25">
      <c r="A792" s="80" t="s">
        <v>466</v>
      </c>
      <c r="B792" s="80"/>
      <c r="C792" s="80"/>
      <c r="D792" s="80" t="s">
        <v>165</v>
      </c>
      <c r="E792" s="77">
        <v>5218.5</v>
      </c>
      <c r="F792" s="70"/>
      <c r="G792" s="70"/>
    </row>
    <row r="793" spans="1:7" ht="15.6" outlineLevel="2" x14ac:dyDescent="0.25">
      <c r="A793" s="80" t="s">
        <v>466</v>
      </c>
      <c r="B793" s="80"/>
      <c r="C793" s="80"/>
      <c r="D793" s="80" t="s">
        <v>58</v>
      </c>
      <c r="E793" s="77">
        <v>6513.25</v>
      </c>
      <c r="F793" s="70"/>
      <c r="G793" s="70"/>
    </row>
    <row r="794" spans="1:7" ht="15.6" outlineLevel="2" x14ac:dyDescent="0.25">
      <c r="A794" s="80" t="s">
        <v>466</v>
      </c>
      <c r="B794" s="80" t="s">
        <v>929</v>
      </c>
      <c r="C794" s="80" t="s">
        <v>930</v>
      </c>
      <c r="D794" s="80" t="s">
        <v>522</v>
      </c>
      <c r="E794" s="77">
        <v>39028.639999999999</v>
      </c>
      <c r="F794" s="70"/>
      <c r="G794" s="70"/>
    </row>
    <row r="795" spans="1:7" ht="15.6" outlineLevel="2" x14ac:dyDescent="0.25">
      <c r="A795" s="80" t="s">
        <v>466</v>
      </c>
      <c r="B795" s="80"/>
      <c r="C795" s="80" t="s">
        <v>931</v>
      </c>
      <c r="D795" s="80" t="s">
        <v>522</v>
      </c>
      <c r="E795" s="77">
        <v>13702.01</v>
      </c>
      <c r="F795" s="70"/>
      <c r="G795" s="70"/>
    </row>
    <row r="796" spans="1:7" ht="15.6" outlineLevel="2" x14ac:dyDescent="0.25">
      <c r="A796" s="80" t="s">
        <v>466</v>
      </c>
      <c r="B796" s="80" t="s">
        <v>932</v>
      </c>
      <c r="C796" s="80" t="s">
        <v>933</v>
      </c>
      <c r="D796" s="80" t="s">
        <v>43</v>
      </c>
      <c r="E796" s="77">
        <v>1500</v>
      </c>
      <c r="F796" s="70"/>
      <c r="G796" s="70"/>
    </row>
    <row r="797" spans="1:7" ht="15.6" outlineLevel="2" x14ac:dyDescent="0.25">
      <c r="A797" s="80" t="s">
        <v>466</v>
      </c>
      <c r="B797" s="80" t="s">
        <v>51</v>
      </c>
      <c r="C797" s="80"/>
      <c r="D797" s="80" t="s">
        <v>23</v>
      </c>
      <c r="E797" s="77">
        <v>243.07</v>
      </c>
      <c r="F797" s="70"/>
      <c r="G797" s="70"/>
    </row>
    <row r="798" spans="1:7" ht="15.6" outlineLevel="2" x14ac:dyDescent="0.25">
      <c r="A798" s="80" t="s">
        <v>466</v>
      </c>
      <c r="B798" s="80"/>
      <c r="C798" s="80"/>
      <c r="D798" s="80" t="s">
        <v>375</v>
      </c>
      <c r="E798" s="77">
        <v>1220.42</v>
      </c>
      <c r="F798" s="70"/>
      <c r="G798" s="70"/>
    </row>
    <row r="799" spans="1:7" ht="15.6" outlineLevel="2" x14ac:dyDescent="0.25">
      <c r="A799" s="80" t="s">
        <v>466</v>
      </c>
      <c r="B799" s="80" t="s">
        <v>934</v>
      </c>
      <c r="C799" s="80" t="s">
        <v>935</v>
      </c>
      <c r="D799" s="80" t="s">
        <v>76</v>
      </c>
      <c r="E799" s="77">
        <v>869.2</v>
      </c>
      <c r="F799" s="70"/>
      <c r="G799" s="70"/>
    </row>
    <row r="800" spans="1:7" ht="15.6" outlineLevel="2" x14ac:dyDescent="0.25">
      <c r="A800" s="80" t="s">
        <v>466</v>
      </c>
      <c r="B800" s="80" t="s">
        <v>936</v>
      </c>
      <c r="C800" s="80" t="s">
        <v>937</v>
      </c>
      <c r="D800" s="80" t="s">
        <v>518</v>
      </c>
      <c r="E800" s="77">
        <v>1500</v>
      </c>
      <c r="F800" s="70"/>
      <c r="G800" s="70"/>
    </row>
    <row r="801" spans="1:7" ht="15.6" outlineLevel="2" x14ac:dyDescent="0.25">
      <c r="A801" s="80" t="s">
        <v>466</v>
      </c>
      <c r="B801" s="80" t="s">
        <v>938</v>
      </c>
      <c r="C801" s="80" t="s">
        <v>939</v>
      </c>
      <c r="D801" s="80" t="s">
        <v>76</v>
      </c>
      <c r="E801" s="77">
        <v>146.01</v>
      </c>
      <c r="F801" s="70"/>
      <c r="G801" s="70"/>
    </row>
    <row r="802" spans="1:7" ht="15.6" outlineLevel="2" x14ac:dyDescent="0.25">
      <c r="A802" s="80" t="s">
        <v>466</v>
      </c>
      <c r="B802" s="80" t="s">
        <v>940</v>
      </c>
      <c r="C802" s="80"/>
      <c r="D802" s="80" t="s">
        <v>601</v>
      </c>
      <c r="E802" s="77">
        <v>3458.7000000000003</v>
      </c>
      <c r="F802" s="70"/>
      <c r="G802" s="70"/>
    </row>
    <row r="803" spans="1:7" ht="15.6" outlineLevel="2" x14ac:dyDescent="0.25">
      <c r="A803" s="80" t="s">
        <v>466</v>
      </c>
      <c r="B803" s="80" t="s">
        <v>941</v>
      </c>
      <c r="C803" s="80" t="s">
        <v>942</v>
      </c>
      <c r="D803" s="80" t="s">
        <v>452</v>
      </c>
      <c r="E803" s="77">
        <v>27941.03</v>
      </c>
      <c r="F803" s="70"/>
      <c r="G803" s="70"/>
    </row>
    <row r="804" spans="1:7" ht="15.6" outlineLevel="2" x14ac:dyDescent="0.25">
      <c r="A804" s="80" t="s">
        <v>466</v>
      </c>
      <c r="B804" s="80" t="s">
        <v>943</v>
      </c>
      <c r="C804" s="80"/>
      <c r="D804" s="80" t="s">
        <v>23</v>
      </c>
      <c r="E804" s="77">
        <v>916.02</v>
      </c>
      <c r="F804" s="70"/>
      <c r="G804" s="70"/>
    </row>
    <row r="805" spans="1:7" ht="15.6" outlineLevel="2" x14ac:dyDescent="0.25">
      <c r="A805" s="80" t="s">
        <v>466</v>
      </c>
      <c r="B805" s="80" t="s">
        <v>53</v>
      </c>
      <c r="C805" s="80"/>
      <c r="D805" s="80" t="s">
        <v>14</v>
      </c>
      <c r="E805" s="77">
        <v>2207.44</v>
      </c>
      <c r="F805" s="70"/>
      <c r="G805" s="70"/>
    </row>
    <row r="806" spans="1:7" ht="15.6" outlineLevel="2" x14ac:dyDescent="0.25">
      <c r="A806" s="80" t="s">
        <v>466</v>
      </c>
      <c r="B806" s="80" t="s">
        <v>944</v>
      </c>
      <c r="C806" s="80"/>
      <c r="D806" s="80" t="s">
        <v>179</v>
      </c>
      <c r="E806" s="77">
        <v>1214.5</v>
      </c>
      <c r="F806" s="70"/>
      <c r="G806" s="70"/>
    </row>
    <row r="807" spans="1:7" ht="15.6" outlineLevel="2" x14ac:dyDescent="0.25">
      <c r="A807" s="80" t="s">
        <v>466</v>
      </c>
      <c r="B807" s="80"/>
      <c r="C807" s="80"/>
      <c r="D807" s="80" t="s">
        <v>165</v>
      </c>
      <c r="E807" s="77">
        <v>32084.63</v>
      </c>
      <c r="F807" s="70"/>
      <c r="G807" s="70"/>
    </row>
    <row r="808" spans="1:7" ht="15.6" outlineLevel="2" x14ac:dyDescent="0.25">
      <c r="A808" s="80" t="s">
        <v>466</v>
      </c>
      <c r="B808" s="80"/>
      <c r="C808" s="80"/>
      <c r="D808" s="80" t="s">
        <v>58</v>
      </c>
      <c r="E808" s="77">
        <v>13110.78</v>
      </c>
      <c r="F808" s="70"/>
      <c r="G808" s="70"/>
    </row>
    <row r="809" spans="1:7" ht="15.6" outlineLevel="2" x14ac:dyDescent="0.25">
      <c r="A809" s="80" t="s">
        <v>466</v>
      </c>
      <c r="B809" s="80" t="s">
        <v>945</v>
      </c>
      <c r="C809" s="80" t="s">
        <v>946</v>
      </c>
      <c r="D809" s="80" t="s">
        <v>522</v>
      </c>
      <c r="E809" s="77">
        <v>243069.42</v>
      </c>
      <c r="F809" s="70"/>
      <c r="G809" s="70"/>
    </row>
    <row r="810" spans="1:7" ht="15.6" outlineLevel="2" x14ac:dyDescent="0.25">
      <c r="A810" s="80" t="s">
        <v>466</v>
      </c>
      <c r="B810" s="80"/>
      <c r="C810" s="80" t="s">
        <v>947</v>
      </c>
      <c r="D810" s="80" t="s">
        <v>522</v>
      </c>
      <c r="E810" s="77">
        <v>15002.73</v>
      </c>
      <c r="F810" s="70"/>
      <c r="G810" s="70"/>
    </row>
    <row r="811" spans="1:7" ht="15.6" outlineLevel="2" x14ac:dyDescent="0.25">
      <c r="A811" s="80" t="s">
        <v>466</v>
      </c>
      <c r="B811" s="80"/>
      <c r="C811" s="80" t="s">
        <v>948</v>
      </c>
      <c r="D811" s="80" t="s">
        <v>522</v>
      </c>
      <c r="E811" s="77">
        <v>333369.91000000003</v>
      </c>
      <c r="F811" s="70"/>
      <c r="G811" s="70"/>
    </row>
    <row r="812" spans="1:7" ht="15.6" outlineLevel="2" x14ac:dyDescent="0.25">
      <c r="A812" s="80" t="s">
        <v>466</v>
      </c>
      <c r="B812" s="80"/>
      <c r="C812" s="80" t="s">
        <v>949</v>
      </c>
      <c r="D812" s="80" t="s">
        <v>522</v>
      </c>
      <c r="E812" s="77">
        <v>231395.53</v>
      </c>
      <c r="F812" s="70"/>
      <c r="G812" s="70"/>
    </row>
    <row r="813" spans="1:7" ht="15.6" outlineLevel="2" x14ac:dyDescent="0.25">
      <c r="A813" s="80" t="s">
        <v>466</v>
      </c>
      <c r="B813" s="80"/>
      <c r="C813" s="80"/>
      <c r="D813" s="80" t="s">
        <v>378</v>
      </c>
      <c r="E813" s="77">
        <v>5440</v>
      </c>
      <c r="F813" s="70"/>
      <c r="G813" s="70"/>
    </row>
    <row r="814" spans="1:7" ht="15.6" outlineLevel="2" x14ac:dyDescent="0.25">
      <c r="A814" s="80" t="s">
        <v>466</v>
      </c>
      <c r="B814" s="80" t="s">
        <v>950</v>
      </c>
      <c r="C814" s="80" t="s">
        <v>951</v>
      </c>
      <c r="D814" s="80" t="s">
        <v>80</v>
      </c>
      <c r="E814" s="77">
        <v>103.08</v>
      </c>
      <c r="F814" s="70"/>
      <c r="G814" s="70"/>
    </row>
    <row r="815" spans="1:7" ht="15.6" outlineLevel="2" x14ac:dyDescent="0.25">
      <c r="A815" s="80" t="s">
        <v>466</v>
      </c>
      <c r="B815" s="80"/>
      <c r="C815" s="80"/>
      <c r="D815" s="80" t="s">
        <v>75</v>
      </c>
      <c r="E815" s="77">
        <v>776.61</v>
      </c>
      <c r="F815" s="70"/>
      <c r="G815" s="70"/>
    </row>
    <row r="816" spans="1:7" ht="15.6" outlineLevel="2" x14ac:dyDescent="0.25">
      <c r="A816" s="80" t="s">
        <v>466</v>
      </c>
      <c r="B816" s="80" t="s">
        <v>952</v>
      </c>
      <c r="C816" s="80" t="s">
        <v>953</v>
      </c>
      <c r="D816" s="80" t="s">
        <v>21</v>
      </c>
      <c r="E816" s="77">
        <v>1299</v>
      </c>
      <c r="F816" s="70"/>
      <c r="G816" s="70"/>
    </row>
    <row r="817" spans="1:7" ht="15.6" outlineLevel="2" x14ac:dyDescent="0.25">
      <c r="A817" s="80" t="s">
        <v>466</v>
      </c>
      <c r="B817" s="80" t="s">
        <v>954</v>
      </c>
      <c r="C817" s="80"/>
      <c r="D817" s="80" t="s">
        <v>443</v>
      </c>
      <c r="E817" s="77">
        <v>942.38</v>
      </c>
      <c r="F817" s="70"/>
      <c r="G817" s="70"/>
    </row>
    <row r="818" spans="1:7" ht="15.6" outlineLevel="2" x14ac:dyDescent="0.25">
      <c r="A818" s="80" t="s">
        <v>466</v>
      </c>
      <c r="B818" s="80" t="s">
        <v>955</v>
      </c>
      <c r="C818" s="80" t="s">
        <v>956</v>
      </c>
      <c r="D818" s="80" t="s">
        <v>378</v>
      </c>
      <c r="E818" s="77">
        <v>51249.68</v>
      </c>
      <c r="F818" s="70"/>
      <c r="G818" s="70"/>
    </row>
    <row r="819" spans="1:7" ht="15.6" outlineLevel="2" x14ac:dyDescent="0.25">
      <c r="A819" s="80" t="s">
        <v>466</v>
      </c>
      <c r="B819" s="80" t="s">
        <v>957</v>
      </c>
      <c r="C819" s="80" t="s">
        <v>958</v>
      </c>
      <c r="D819" s="80" t="s">
        <v>104</v>
      </c>
      <c r="E819" s="77">
        <v>4439</v>
      </c>
      <c r="F819" s="70"/>
      <c r="G819" s="70"/>
    </row>
    <row r="820" spans="1:7" ht="15.6" outlineLevel="2" x14ac:dyDescent="0.25">
      <c r="A820" s="80" t="s">
        <v>466</v>
      </c>
      <c r="B820" s="80" t="s">
        <v>959</v>
      </c>
      <c r="C820" s="80" t="s">
        <v>960</v>
      </c>
      <c r="D820" s="80" t="s">
        <v>518</v>
      </c>
      <c r="E820" s="77">
        <v>825</v>
      </c>
      <c r="F820" s="70"/>
      <c r="G820" s="70"/>
    </row>
    <row r="821" spans="1:7" ht="15.6" outlineLevel="2" x14ac:dyDescent="0.25">
      <c r="A821" s="80" t="s">
        <v>466</v>
      </c>
      <c r="B821" s="80" t="s">
        <v>961</v>
      </c>
      <c r="C821" s="80"/>
      <c r="D821" s="80" t="s">
        <v>80</v>
      </c>
      <c r="E821" s="77">
        <v>174.74</v>
      </c>
      <c r="F821" s="70"/>
      <c r="G821" s="70"/>
    </row>
    <row r="822" spans="1:7" ht="15.6" outlineLevel="2" x14ac:dyDescent="0.25">
      <c r="A822" s="80" t="s">
        <v>466</v>
      </c>
      <c r="B822" s="80" t="s">
        <v>962</v>
      </c>
      <c r="C822" s="80" t="s">
        <v>963</v>
      </c>
      <c r="D822" s="80" t="s">
        <v>378</v>
      </c>
      <c r="E822" s="77">
        <v>61975.200000000004</v>
      </c>
      <c r="F822" s="70"/>
      <c r="G822" s="70"/>
    </row>
    <row r="823" spans="1:7" ht="15.6" outlineLevel="2" x14ac:dyDescent="0.25">
      <c r="A823" s="80" t="s">
        <v>466</v>
      </c>
      <c r="B823" s="80" t="s">
        <v>964</v>
      </c>
      <c r="C823" s="80" t="s">
        <v>965</v>
      </c>
      <c r="D823" s="80" t="s">
        <v>187</v>
      </c>
      <c r="E823" s="77">
        <v>32292.959999999999</v>
      </c>
      <c r="F823" s="70"/>
      <c r="G823" s="70"/>
    </row>
    <row r="824" spans="1:7" ht="15.6" outlineLevel="2" x14ac:dyDescent="0.25">
      <c r="A824" s="80" t="s">
        <v>466</v>
      </c>
      <c r="B824" s="80"/>
      <c r="C824" s="80" t="s">
        <v>966</v>
      </c>
      <c r="D824" s="80" t="s">
        <v>187</v>
      </c>
      <c r="E824" s="77">
        <v>38880.14</v>
      </c>
      <c r="F824" s="70"/>
      <c r="G824" s="70"/>
    </row>
    <row r="825" spans="1:7" ht="15.6" outlineLevel="2" x14ac:dyDescent="0.25">
      <c r="A825" s="80" t="s">
        <v>466</v>
      </c>
      <c r="B825" s="80" t="s">
        <v>967</v>
      </c>
      <c r="C825" s="80" t="s">
        <v>968</v>
      </c>
      <c r="D825" s="80" t="s">
        <v>570</v>
      </c>
      <c r="E825" s="77">
        <v>2500.08</v>
      </c>
      <c r="F825" s="70"/>
      <c r="G825" s="70"/>
    </row>
    <row r="826" spans="1:7" ht="15.6" outlineLevel="2" x14ac:dyDescent="0.25">
      <c r="A826" s="80" t="s">
        <v>466</v>
      </c>
      <c r="B826" s="80"/>
      <c r="C826" s="80" t="s">
        <v>969</v>
      </c>
      <c r="D826" s="80" t="s">
        <v>570</v>
      </c>
      <c r="E826" s="77">
        <v>5182.49</v>
      </c>
      <c r="F826" s="70"/>
      <c r="G826" s="70"/>
    </row>
    <row r="827" spans="1:7" ht="15.6" outlineLevel="2" x14ac:dyDescent="0.25">
      <c r="A827" s="80" t="s">
        <v>466</v>
      </c>
      <c r="B827" s="80"/>
      <c r="C827" s="80" t="s">
        <v>970</v>
      </c>
      <c r="D827" s="80" t="s">
        <v>570</v>
      </c>
      <c r="E827" s="77">
        <v>392</v>
      </c>
      <c r="F827" s="70"/>
      <c r="G827" s="70"/>
    </row>
    <row r="828" spans="1:7" ht="15.6" outlineLevel="2" x14ac:dyDescent="0.25">
      <c r="A828" s="80" t="s">
        <v>466</v>
      </c>
      <c r="B828" s="80"/>
      <c r="C828" s="80" t="s">
        <v>971</v>
      </c>
      <c r="D828" s="80" t="s">
        <v>570</v>
      </c>
      <c r="E828" s="77">
        <v>55752.18</v>
      </c>
      <c r="F828" s="70"/>
      <c r="G828" s="70"/>
    </row>
    <row r="829" spans="1:7" ht="15.6" outlineLevel="2" x14ac:dyDescent="0.25">
      <c r="A829" s="80" t="s">
        <v>466</v>
      </c>
      <c r="B829" s="80"/>
      <c r="C829" s="80" t="s">
        <v>972</v>
      </c>
      <c r="D829" s="80" t="s">
        <v>570</v>
      </c>
      <c r="E829" s="77">
        <v>51408.6</v>
      </c>
      <c r="F829" s="70"/>
      <c r="G829" s="70"/>
    </row>
    <row r="830" spans="1:7" ht="15.6" outlineLevel="2" x14ac:dyDescent="0.25">
      <c r="A830" s="80" t="s">
        <v>466</v>
      </c>
      <c r="B830" s="80"/>
      <c r="C830" s="80" t="s">
        <v>973</v>
      </c>
      <c r="D830" s="80" t="s">
        <v>570</v>
      </c>
      <c r="E830" s="77">
        <v>24731.68</v>
      </c>
      <c r="F830" s="70"/>
      <c r="G830" s="70"/>
    </row>
    <row r="831" spans="1:7" ht="15.6" outlineLevel="2" x14ac:dyDescent="0.25">
      <c r="A831" s="80" t="s">
        <v>466</v>
      </c>
      <c r="B831" s="80"/>
      <c r="C831" s="80" t="s">
        <v>974</v>
      </c>
      <c r="D831" s="80" t="s">
        <v>570</v>
      </c>
      <c r="E831" s="77">
        <v>35261.120000000003</v>
      </c>
      <c r="F831" s="70"/>
      <c r="G831" s="70"/>
    </row>
    <row r="832" spans="1:7" ht="15.6" outlineLevel="2" x14ac:dyDescent="0.25">
      <c r="A832" s="80" t="s">
        <v>466</v>
      </c>
      <c r="B832" s="80"/>
      <c r="C832" s="80" t="s">
        <v>975</v>
      </c>
      <c r="D832" s="80" t="s">
        <v>570</v>
      </c>
      <c r="E832" s="77">
        <v>10757.87</v>
      </c>
      <c r="F832" s="70"/>
      <c r="G832" s="70"/>
    </row>
    <row r="833" spans="1:7" ht="15.6" outlineLevel="2" x14ac:dyDescent="0.25">
      <c r="A833" s="80" t="s">
        <v>466</v>
      </c>
      <c r="B833" s="80" t="s">
        <v>61</v>
      </c>
      <c r="C833" s="80" t="s">
        <v>62</v>
      </c>
      <c r="D833" s="80" t="s">
        <v>63</v>
      </c>
      <c r="E833" s="77">
        <v>17825.09</v>
      </c>
      <c r="F833" s="70"/>
      <c r="G833" s="70"/>
    </row>
    <row r="834" spans="1:7" ht="15.6" outlineLevel="2" x14ac:dyDescent="0.25">
      <c r="A834" s="80" t="s">
        <v>466</v>
      </c>
      <c r="B834" s="80" t="s">
        <v>64</v>
      </c>
      <c r="C834" s="80"/>
      <c r="D834" s="80" t="s">
        <v>14</v>
      </c>
      <c r="E834" s="77">
        <v>2435.0700000000002</v>
      </c>
      <c r="F834" s="70"/>
      <c r="G834" s="70"/>
    </row>
    <row r="835" spans="1:7" ht="15.6" outlineLevel="2" x14ac:dyDescent="0.25">
      <c r="A835" s="80" t="s">
        <v>466</v>
      </c>
      <c r="B835" s="80" t="s">
        <v>976</v>
      </c>
      <c r="C835" s="80" t="s">
        <v>977</v>
      </c>
      <c r="D835" s="80" t="s">
        <v>122</v>
      </c>
      <c r="E835" s="77">
        <v>30667.5</v>
      </c>
      <c r="F835" s="70"/>
      <c r="G835" s="70"/>
    </row>
    <row r="836" spans="1:7" ht="15.6" outlineLevel="2" x14ac:dyDescent="0.25">
      <c r="A836" s="80" t="s">
        <v>466</v>
      </c>
      <c r="B836" s="80"/>
      <c r="C836" s="80" t="s">
        <v>978</v>
      </c>
      <c r="D836" s="80" t="s">
        <v>122</v>
      </c>
      <c r="E836" s="77">
        <v>19656</v>
      </c>
      <c r="F836" s="70"/>
      <c r="G836" s="70"/>
    </row>
    <row r="837" spans="1:7" ht="15.6" outlineLevel="2" x14ac:dyDescent="0.25">
      <c r="A837" s="80" t="s">
        <v>466</v>
      </c>
      <c r="B837" s="80"/>
      <c r="C837" s="80" t="s">
        <v>979</v>
      </c>
      <c r="D837" s="80" t="s">
        <v>122</v>
      </c>
      <c r="E837" s="77">
        <v>64777.83</v>
      </c>
      <c r="F837" s="70"/>
      <c r="G837" s="70"/>
    </row>
    <row r="838" spans="1:7" ht="15.6" outlineLevel="2" x14ac:dyDescent="0.25">
      <c r="A838" s="80" t="s">
        <v>466</v>
      </c>
      <c r="B838" s="80"/>
      <c r="C838" s="80"/>
      <c r="D838" s="80" t="s">
        <v>980</v>
      </c>
      <c r="E838" s="77">
        <v>40792.5</v>
      </c>
      <c r="F838" s="70"/>
      <c r="G838" s="70"/>
    </row>
    <row r="839" spans="1:7" ht="15.6" outlineLevel="2" x14ac:dyDescent="0.25">
      <c r="A839" s="80" t="s">
        <v>466</v>
      </c>
      <c r="B839" s="80" t="s">
        <v>981</v>
      </c>
      <c r="C839" s="80"/>
      <c r="D839" s="80" t="s">
        <v>179</v>
      </c>
      <c r="E839" s="77">
        <v>110</v>
      </c>
      <c r="F839" s="70"/>
      <c r="G839" s="70"/>
    </row>
    <row r="840" spans="1:7" ht="15.6" outlineLevel="2" x14ac:dyDescent="0.25">
      <c r="A840" s="80" t="s">
        <v>466</v>
      </c>
      <c r="B840" s="80"/>
      <c r="C840" s="80"/>
      <c r="D840" s="80" t="s">
        <v>165</v>
      </c>
      <c r="E840" s="77">
        <v>14385.56</v>
      </c>
      <c r="F840" s="70"/>
      <c r="G840" s="70"/>
    </row>
    <row r="841" spans="1:7" ht="15.6" outlineLevel="2" x14ac:dyDescent="0.25">
      <c r="A841" s="80" t="s">
        <v>466</v>
      </c>
      <c r="B841" s="80" t="s">
        <v>982</v>
      </c>
      <c r="C841" s="80" t="s">
        <v>983</v>
      </c>
      <c r="D841" s="80" t="s">
        <v>522</v>
      </c>
      <c r="E841" s="77">
        <v>62954.47</v>
      </c>
      <c r="F841" s="70"/>
      <c r="G841" s="70"/>
    </row>
    <row r="842" spans="1:7" ht="15.6" outlineLevel="2" x14ac:dyDescent="0.25">
      <c r="A842" s="80" t="s">
        <v>466</v>
      </c>
      <c r="B842" s="80"/>
      <c r="C842" s="80" t="s">
        <v>984</v>
      </c>
      <c r="D842" s="80" t="s">
        <v>522</v>
      </c>
      <c r="E842" s="77">
        <v>37826.94</v>
      </c>
      <c r="F842" s="70"/>
      <c r="G842" s="70"/>
    </row>
    <row r="843" spans="1:7" ht="15.6" outlineLevel="2" x14ac:dyDescent="0.25">
      <c r="A843" s="80" t="s">
        <v>466</v>
      </c>
      <c r="B843" s="80" t="s">
        <v>985</v>
      </c>
      <c r="C843" s="80" t="s">
        <v>986</v>
      </c>
      <c r="D843" s="80" t="s">
        <v>401</v>
      </c>
      <c r="E843" s="77">
        <v>40867.200000000004</v>
      </c>
      <c r="F843" s="70"/>
      <c r="G843" s="70"/>
    </row>
    <row r="844" spans="1:7" ht="15.6" outlineLevel="2" x14ac:dyDescent="0.25">
      <c r="A844" s="80" t="s">
        <v>466</v>
      </c>
      <c r="B844" s="80"/>
      <c r="C844" s="80" t="s">
        <v>987</v>
      </c>
      <c r="D844" s="80" t="s">
        <v>401</v>
      </c>
      <c r="E844" s="77">
        <v>31680</v>
      </c>
      <c r="F844" s="70"/>
      <c r="G844" s="70"/>
    </row>
    <row r="845" spans="1:7" ht="15.6" outlineLevel="2" x14ac:dyDescent="0.25">
      <c r="A845" s="80" t="s">
        <v>466</v>
      </c>
      <c r="B845" s="80"/>
      <c r="C845" s="80" t="s">
        <v>988</v>
      </c>
      <c r="D845" s="80" t="s">
        <v>401</v>
      </c>
      <c r="E845" s="77">
        <v>30888</v>
      </c>
      <c r="F845" s="70"/>
      <c r="G845" s="70"/>
    </row>
    <row r="846" spans="1:7" ht="15.6" outlineLevel="2" x14ac:dyDescent="0.25">
      <c r="A846" s="80" t="s">
        <v>466</v>
      </c>
      <c r="B846" s="80"/>
      <c r="C846" s="80" t="s">
        <v>989</v>
      </c>
      <c r="D846" s="80" t="s">
        <v>401</v>
      </c>
      <c r="E846" s="77">
        <v>31680</v>
      </c>
      <c r="F846" s="70"/>
      <c r="G846" s="70"/>
    </row>
    <row r="847" spans="1:7" ht="15.6" outlineLevel="2" x14ac:dyDescent="0.25">
      <c r="A847" s="80" t="s">
        <v>466</v>
      </c>
      <c r="B847" s="80"/>
      <c r="C847" s="80" t="s">
        <v>990</v>
      </c>
      <c r="D847" s="80" t="s">
        <v>401</v>
      </c>
      <c r="E847" s="77">
        <v>110880</v>
      </c>
      <c r="F847" s="70"/>
      <c r="G847" s="70"/>
    </row>
    <row r="848" spans="1:7" ht="15.6" outlineLevel="2" x14ac:dyDescent="0.25">
      <c r="A848" s="80" t="s">
        <v>466</v>
      </c>
      <c r="B848" s="80"/>
      <c r="C848" s="80" t="s">
        <v>991</v>
      </c>
      <c r="D848" s="80" t="s">
        <v>401</v>
      </c>
      <c r="E848" s="77">
        <v>81734.400000000009</v>
      </c>
      <c r="F848" s="70"/>
      <c r="G848" s="70"/>
    </row>
    <row r="849" spans="1:7" ht="15.6" outlineLevel="2" x14ac:dyDescent="0.25">
      <c r="A849" s="80" t="s">
        <v>466</v>
      </c>
      <c r="B849" s="80"/>
      <c r="C849" s="80" t="s">
        <v>992</v>
      </c>
      <c r="D849" s="80" t="s">
        <v>401</v>
      </c>
      <c r="E849" s="77">
        <v>63360</v>
      </c>
      <c r="F849" s="70"/>
      <c r="G849" s="70"/>
    </row>
    <row r="850" spans="1:7" ht="15.6" outlineLevel="2" x14ac:dyDescent="0.25">
      <c r="A850" s="80" t="s">
        <v>466</v>
      </c>
      <c r="B850" s="80"/>
      <c r="C850" s="80" t="s">
        <v>993</v>
      </c>
      <c r="D850" s="80" t="s">
        <v>401</v>
      </c>
      <c r="E850" s="77">
        <v>63360</v>
      </c>
      <c r="F850" s="70"/>
      <c r="G850" s="70"/>
    </row>
    <row r="851" spans="1:7" ht="15.6" outlineLevel="2" x14ac:dyDescent="0.25">
      <c r="A851" s="80" t="s">
        <v>466</v>
      </c>
      <c r="B851" s="80"/>
      <c r="C851" s="80" t="s">
        <v>994</v>
      </c>
      <c r="D851" s="80" t="s">
        <v>401</v>
      </c>
      <c r="E851" s="77">
        <v>63360</v>
      </c>
      <c r="F851" s="70"/>
      <c r="G851" s="70"/>
    </row>
    <row r="852" spans="1:7" ht="15.6" outlineLevel="2" x14ac:dyDescent="0.25">
      <c r="A852" s="80" t="s">
        <v>466</v>
      </c>
      <c r="B852" s="80" t="s">
        <v>178</v>
      </c>
      <c r="C852" s="80" t="s">
        <v>995</v>
      </c>
      <c r="D852" s="80" t="s">
        <v>308</v>
      </c>
      <c r="E852" s="77">
        <v>1565</v>
      </c>
      <c r="F852" s="70"/>
      <c r="G852" s="70"/>
    </row>
    <row r="853" spans="1:7" ht="15.6" outlineLevel="2" x14ac:dyDescent="0.25">
      <c r="A853" s="80" t="s">
        <v>466</v>
      </c>
      <c r="B853" s="80"/>
      <c r="C853" s="80"/>
      <c r="D853" s="80" t="s">
        <v>143</v>
      </c>
      <c r="E853" s="77">
        <v>13.25</v>
      </c>
      <c r="F853" s="70"/>
      <c r="G853" s="70"/>
    </row>
    <row r="854" spans="1:7" ht="15.6" outlineLevel="2" x14ac:dyDescent="0.25">
      <c r="A854" s="80" t="s">
        <v>466</v>
      </c>
      <c r="B854" s="80"/>
      <c r="C854" s="80"/>
      <c r="D854" s="80" t="s">
        <v>179</v>
      </c>
      <c r="E854" s="77">
        <v>46010.9</v>
      </c>
      <c r="F854" s="70"/>
      <c r="G854" s="70"/>
    </row>
    <row r="855" spans="1:7" ht="15.6" outlineLevel="2" x14ac:dyDescent="0.25">
      <c r="A855" s="80" t="s">
        <v>466</v>
      </c>
      <c r="B855" s="80"/>
      <c r="C855" s="80"/>
      <c r="D855" s="80" t="s">
        <v>80</v>
      </c>
      <c r="E855" s="77">
        <v>135.04</v>
      </c>
      <c r="F855" s="70"/>
      <c r="G855" s="70"/>
    </row>
    <row r="856" spans="1:7" ht="15.6" outlineLevel="2" x14ac:dyDescent="0.25">
      <c r="A856" s="80" t="s">
        <v>466</v>
      </c>
      <c r="B856" s="80"/>
      <c r="C856" s="80"/>
      <c r="D856" s="80" t="s">
        <v>996</v>
      </c>
      <c r="E856" s="77">
        <v>2850</v>
      </c>
      <c r="F856" s="70"/>
      <c r="G856" s="70"/>
    </row>
    <row r="857" spans="1:7" ht="15.6" outlineLevel="2" x14ac:dyDescent="0.25">
      <c r="A857" s="80" t="s">
        <v>466</v>
      </c>
      <c r="B857" s="80"/>
      <c r="C857" s="80"/>
      <c r="D857" s="80" t="s">
        <v>165</v>
      </c>
      <c r="E857" s="77">
        <v>3747.44</v>
      </c>
      <c r="F857" s="70"/>
      <c r="G857" s="70"/>
    </row>
    <row r="858" spans="1:7" ht="15.6" outlineLevel="2" x14ac:dyDescent="0.25">
      <c r="A858" s="80" t="s">
        <v>466</v>
      </c>
      <c r="B858" s="80"/>
      <c r="C858" s="80"/>
      <c r="D858" s="80" t="s">
        <v>75</v>
      </c>
      <c r="E858" s="77">
        <v>74.180000000000007</v>
      </c>
      <c r="F858" s="70"/>
      <c r="G858" s="70"/>
    </row>
    <row r="859" spans="1:7" ht="15.6" outlineLevel="2" x14ac:dyDescent="0.25">
      <c r="A859" s="80" t="s">
        <v>466</v>
      </c>
      <c r="B859" s="80"/>
      <c r="C859" s="80"/>
      <c r="D859" s="80" t="s">
        <v>997</v>
      </c>
      <c r="E859" s="77">
        <v>3160.78</v>
      </c>
      <c r="F859" s="70"/>
      <c r="G859" s="70"/>
    </row>
    <row r="860" spans="1:7" ht="15.6" outlineLevel="2" x14ac:dyDescent="0.25">
      <c r="A860" s="80" t="s">
        <v>466</v>
      </c>
      <c r="B860" s="80"/>
      <c r="C860" s="80"/>
      <c r="D860" s="80" t="s">
        <v>76</v>
      </c>
      <c r="E860" s="77">
        <v>351.49</v>
      </c>
      <c r="F860" s="70"/>
      <c r="G860" s="70"/>
    </row>
    <row r="861" spans="1:7" ht="15.6" outlineLevel="2" x14ac:dyDescent="0.25">
      <c r="A861" s="80" t="s">
        <v>466</v>
      </c>
      <c r="B861" s="80" t="s">
        <v>998</v>
      </c>
      <c r="C861" s="80"/>
      <c r="D861" s="80" t="s">
        <v>179</v>
      </c>
      <c r="E861" s="77">
        <v>3375</v>
      </c>
      <c r="F861" s="70"/>
      <c r="G861" s="70"/>
    </row>
    <row r="862" spans="1:7" ht="15.6" outlineLevel="2" x14ac:dyDescent="0.25">
      <c r="A862" s="80" t="s">
        <v>466</v>
      </c>
      <c r="B862" s="80" t="s">
        <v>999</v>
      </c>
      <c r="C862" s="80" t="s">
        <v>1000</v>
      </c>
      <c r="D862" s="80" t="s">
        <v>25</v>
      </c>
      <c r="E862" s="77">
        <v>73796.37</v>
      </c>
      <c r="F862" s="70"/>
      <c r="G862" s="70"/>
    </row>
    <row r="863" spans="1:7" ht="15.6" outlineLevel="2" x14ac:dyDescent="0.25">
      <c r="A863" s="80" t="s">
        <v>466</v>
      </c>
      <c r="B863" s="80" t="s">
        <v>1001</v>
      </c>
      <c r="C863" s="80" t="s">
        <v>1002</v>
      </c>
      <c r="D863" s="80" t="s">
        <v>601</v>
      </c>
      <c r="E863" s="77">
        <v>1005399.12</v>
      </c>
      <c r="F863" s="70"/>
      <c r="G863" s="70"/>
    </row>
    <row r="864" spans="1:7" ht="15.6" outlineLevel="2" x14ac:dyDescent="0.25">
      <c r="A864" s="80" t="s">
        <v>466</v>
      </c>
      <c r="B864" s="80" t="s">
        <v>1003</v>
      </c>
      <c r="C864" s="80" t="s">
        <v>1004</v>
      </c>
      <c r="D864" s="80" t="s">
        <v>601</v>
      </c>
      <c r="E864" s="77">
        <v>328340.32</v>
      </c>
      <c r="F864" s="70"/>
      <c r="G864" s="70"/>
    </row>
    <row r="865" spans="1:7" ht="15.6" outlineLevel="2" x14ac:dyDescent="0.25">
      <c r="A865" s="80" t="s">
        <v>466</v>
      </c>
      <c r="B865" s="80"/>
      <c r="C865" s="80" t="s">
        <v>1005</v>
      </c>
      <c r="D865" s="80" t="s">
        <v>601</v>
      </c>
      <c r="E865" s="77">
        <v>80106.64</v>
      </c>
      <c r="F865" s="70"/>
      <c r="G865" s="70"/>
    </row>
    <row r="866" spans="1:7" ht="15.6" outlineLevel="2" x14ac:dyDescent="0.25">
      <c r="A866" s="80" t="s">
        <v>466</v>
      </c>
      <c r="B866" s="80"/>
      <c r="C866" s="80" t="s">
        <v>1006</v>
      </c>
      <c r="D866" s="80" t="s">
        <v>601</v>
      </c>
      <c r="E866" s="77">
        <v>194244</v>
      </c>
      <c r="F866" s="70"/>
      <c r="G866" s="70"/>
    </row>
    <row r="867" spans="1:7" ht="15.6" outlineLevel="2" x14ac:dyDescent="0.25">
      <c r="A867" s="80" t="s">
        <v>466</v>
      </c>
      <c r="B867" s="80"/>
      <c r="C867" s="80" t="s">
        <v>1007</v>
      </c>
      <c r="D867" s="80" t="s">
        <v>601</v>
      </c>
      <c r="E867" s="77">
        <v>277974.56</v>
      </c>
      <c r="F867" s="70"/>
      <c r="G867" s="70"/>
    </row>
    <row r="868" spans="1:7" ht="15.6" outlineLevel="2" x14ac:dyDescent="0.25">
      <c r="A868" s="80" t="s">
        <v>466</v>
      </c>
      <c r="B868" s="80"/>
      <c r="C868" s="80" t="s">
        <v>1008</v>
      </c>
      <c r="D868" s="80" t="s">
        <v>601</v>
      </c>
      <c r="E868" s="77">
        <v>262785.16000000003</v>
      </c>
      <c r="F868" s="70"/>
      <c r="G868" s="70"/>
    </row>
    <row r="869" spans="1:7" ht="15.6" outlineLevel="2" x14ac:dyDescent="0.25">
      <c r="A869" s="80" t="s">
        <v>466</v>
      </c>
      <c r="B869" s="80" t="s">
        <v>1009</v>
      </c>
      <c r="C869" s="80" t="s">
        <v>1010</v>
      </c>
      <c r="D869" s="80" t="s">
        <v>378</v>
      </c>
      <c r="E869" s="77">
        <v>47394</v>
      </c>
      <c r="F869" s="70"/>
      <c r="G869" s="70"/>
    </row>
    <row r="870" spans="1:7" ht="15.6" outlineLevel="2" x14ac:dyDescent="0.25">
      <c r="A870" s="80" t="s">
        <v>466</v>
      </c>
      <c r="B870" s="80" t="s">
        <v>1011</v>
      </c>
      <c r="C870" s="80" t="s">
        <v>1012</v>
      </c>
      <c r="D870" s="80" t="s">
        <v>518</v>
      </c>
      <c r="E870" s="77">
        <v>1800</v>
      </c>
      <c r="F870" s="70"/>
      <c r="G870" s="70"/>
    </row>
    <row r="871" spans="1:7" ht="15.6" outlineLevel="2" x14ac:dyDescent="0.25">
      <c r="A871" s="80" t="s">
        <v>466</v>
      </c>
      <c r="B871" s="80"/>
      <c r="C871" s="80" t="s">
        <v>1013</v>
      </c>
      <c r="D871" s="80" t="s">
        <v>518</v>
      </c>
      <c r="E871" s="77">
        <v>1800</v>
      </c>
      <c r="F871" s="70"/>
      <c r="G871" s="70"/>
    </row>
    <row r="872" spans="1:7" ht="15.6" outlineLevel="2" x14ac:dyDescent="0.25">
      <c r="A872" s="80" t="s">
        <v>466</v>
      </c>
      <c r="B872" s="80" t="s">
        <v>1014</v>
      </c>
      <c r="C872" s="80" t="s">
        <v>1015</v>
      </c>
      <c r="D872" s="80" t="s">
        <v>52</v>
      </c>
      <c r="E872" s="77">
        <v>345</v>
      </c>
      <c r="F872" s="70"/>
      <c r="G872" s="70"/>
    </row>
    <row r="873" spans="1:7" ht="15.6" outlineLevel="2" x14ac:dyDescent="0.25">
      <c r="A873" s="80" t="s">
        <v>466</v>
      </c>
      <c r="B873" s="80" t="s">
        <v>1016</v>
      </c>
      <c r="C873" s="80" t="s">
        <v>1017</v>
      </c>
      <c r="D873" s="80" t="s">
        <v>308</v>
      </c>
      <c r="E873" s="77">
        <v>4995</v>
      </c>
      <c r="F873" s="70"/>
      <c r="G873" s="70"/>
    </row>
    <row r="874" spans="1:7" ht="15.6" outlineLevel="2" x14ac:dyDescent="0.25">
      <c r="A874" s="80" t="s">
        <v>466</v>
      </c>
      <c r="B874" s="80" t="s">
        <v>1018</v>
      </c>
      <c r="C874" s="80" t="s">
        <v>1019</v>
      </c>
      <c r="D874" s="80" t="s">
        <v>1020</v>
      </c>
      <c r="E874" s="77">
        <v>1608.23</v>
      </c>
      <c r="F874" s="70"/>
      <c r="G874" s="70"/>
    </row>
    <row r="875" spans="1:7" ht="15.6" outlineLevel="2" x14ac:dyDescent="0.25">
      <c r="A875" s="80" t="s">
        <v>466</v>
      </c>
      <c r="B875" s="80"/>
      <c r="C875" s="80"/>
      <c r="D875" s="80" t="s">
        <v>1020</v>
      </c>
      <c r="E875" s="77">
        <v>-47.97</v>
      </c>
      <c r="F875" s="70"/>
      <c r="G875" s="70"/>
    </row>
    <row r="876" spans="1:7" ht="15.6" outlineLevel="2" x14ac:dyDescent="0.25">
      <c r="A876" s="80" t="s">
        <v>466</v>
      </c>
      <c r="B876" s="80" t="s">
        <v>1021</v>
      </c>
      <c r="C876" s="80"/>
      <c r="D876" s="80" t="s">
        <v>601</v>
      </c>
      <c r="E876" s="77">
        <v>2520</v>
      </c>
      <c r="F876" s="70"/>
      <c r="G876" s="70"/>
    </row>
    <row r="877" spans="1:7" ht="15.6" outlineLevel="2" x14ac:dyDescent="0.25">
      <c r="A877" s="80" t="s">
        <v>466</v>
      </c>
      <c r="B877" s="80" t="s">
        <v>1022</v>
      </c>
      <c r="C877" s="80"/>
      <c r="D877" s="80" t="s">
        <v>601</v>
      </c>
      <c r="E877" s="77">
        <v>371</v>
      </c>
      <c r="F877" s="70"/>
      <c r="G877" s="70"/>
    </row>
    <row r="878" spans="1:7" ht="15.6" outlineLevel="2" x14ac:dyDescent="0.25">
      <c r="A878" s="80" t="s">
        <v>466</v>
      </c>
      <c r="B878" s="80" t="s">
        <v>1023</v>
      </c>
      <c r="C878" s="80"/>
      <c r="D878" s="80" t="s">
        <v>58</v>
      </c>
      <c r="E878" s="77">
        <v>7278.1100000000006</v>
      </c>
      <c r="F878" s="70"/>
      <c r="G878" s="70"/>
    </row>
    <row r="879" spans="1:7" ht="15.6" outlineLevel="2" x14ac:dyDescent="0.25">
      <c r="A879" s="80" t="s">
        <v>466</v>
      </c>
      <c r="B879" s="80" t="s">
        <v>1024</v>
      </c>
      <c r="C879" s="80" t="s">
        <v>1025</v>
      </c>
      <c r="D879" s="80" t="s">
        <v>601</v>
      </c>
      <c r="E879" s="77">
        <v>936314</v>
      </c>
      <c r="F879" s="70"/>
      <c r="G879" s="70"/>
    </row>
    <row r="880" spans="1:7" ht="15.6" outlineLevel="2" x14ac:dyDescent="0.25">
      <c r="A880" s="80" t="s">
        <v>466</v>
      </c>
      <c r="B880" s="80" t="s">
        <v>1026</v>
      </c>
      <c r="C880" s="80" t="s">
        <v>1027</v>
      </c>
      <c r="D880" s="80" t="s">
        <v>156</v>
      </c>
      <c r="E880" s="77">
        <v>5384.97</v>
      </c>
      <c r="F880" s="70"/>
      <c r="G880" s="70"/>
    </row>
    <row r="881" spans="1:7" ht="15.6" outlineLevel="2" x14ac:dyDescent="0.25">
      <c r="A881" s="80" t="s">
        <v>466</v>
      </c>
      <c r="B881" s="80" t="s">
        <v>1028</v>
      </c>
      <c r="C881" s="80" t="s">
        <v>1029</v>
      </c>
      <c r="D881" s="80" t="s">
        <v>378</v>
      </c>
      <c r="E881" s="77">
        <v>551287.44000000006</v>
      </c>
      <c r="F881" s="70"/>
      <c r="G881" s="70"/>
    </row>
    <row r="882" spans="1:7" ht="15.6" outlineLevel="2" x14ac:dyDescent="0.25">
      <c r="A882" s="80" t="s">
        <v>466</v>
      </c>
      <c r="B882" s="80" t="s">
        <v>1030</v>
      </c>
      <c r="C882" s="80" t="s">
        <v>1031</v>
      </c>
      <c r="D882" s="80" t="s">
        <v>401</v>
      </c>
      <c r="E882" s="77">
        <v>42750</v>
      </c>
      <c r="F882" s="70"/>
      <c r="G882" s="70"/>
    </row>
    <row r="883" spans="1:7" ht="15.6" outlineLevel="2" x14ac:dyDescent="0.25">
      <c r="A883" s="80" t="s">
        <v>466</v>
      </c>
      <c r="B883" s="80" t="s">
        <v>1032</v>
      </c>
      <c r="C883" s="80"/>
      <c r="D883" s="80" t="s">
        <v>179</v>
      </c>
      <c r="E883" s="77">
        <v>562</v>
      </c>
      <c r="F883" s="70"/>
      <c r="G883" s="70"/>
    </row>
    <row r="884" spans="1:7" ht="15.6" outlineLevel="2" x14ac:dyDescent="0.25">
      <c r="A884" s="80" t="s">
        <v>466</v>
      </c>
      <c r="B884" s="80"/>
      <c r="C884" s="80"/>
      <c r="D884" s="80" t="s">
        <v>58</v>
      </c>
      <c r="E884" s="77">
        <v>11726</v>
      </c>
      <c r="F884" s="70"/>
      <c r="G884" s="70"/>
    </row>
    <row r="885" spans="1:7" ht="15.6" outlineLevel="2" x14ac:dyDescent="0.25">
      <c r="A885" s="80" t="s">
        <v>466</v>
      </c>
      <c r="B885" s="80" t="s">
        <v>1033</v>
      </c>
      <c r="C885" s="80" t="s">
        <v>1034</v>
      </c>
      <c r="D885" s="80" t="s">
        <v>522</v>
      </c>
      <c r="E885" s="77">
        <v>120785.57</v>
      </c>
      <c r="F885" s="70"/>
      <c r="G885" s="70"/>
    </row>
    <row r="886" spans="1:7" ht="15.6" outlineLevel="2" x14ac:dyDescent="0.25">
      <c r="A886" s="80" t="s">
        <v>466</v>
      </c>
      <c r="B886" s="80"/>
      <c r="C886" s="80" t="s">
        <v>1035</v>
      </c>
      <c r="D886" s="80" t="s">
        <v>522</v>
      </c>
      <c r="E886" s="77">
        <v>26534.84</v>
      </c>
      <c r="F886" s="70"/>
      <c r="G886" s="70"/>
    </row>
    <row r="887" spans="1:7" ht="15.6" outlineLevel="2" x14ac:dyDescent="0.25">
      <c r="A887" s="80" t="s">
        <v>466</v>
      </c>
      <c r="B887" s="80"/>
      <c r="C887" s="80" t="s">
        <v>1036</v>
      </c>
      <c r="D887" s="80" t="s">
        <v>522</v>
      </c>
      <c r="E887" s="77">
        <v>159035.62</v>
      </c>
      <c r="F887" s="70"/>
      <c r="G887" s="70"/>
    </row>
    <row r="888" spans="1:7" ht="15.6" outlineLevel="2" x14ac:dyDescent="0.25">
      <c r="A888" s="80" t="s">
        <v>466</v>
      </c>
      <c r="B888" s="80"/>
      <c r="C888" s="80" t="s">
        <v>1037</v>
      </c>
      <c r="D888" s="80" t="s">
        <v>522</v>
      </c>
      <c r="E888" s="77">
        <v>110113.39</v>
      </c>
      <c r="F888" s="70"/>
      <c r="G888" s="70"/>
    </row>
    <row r="889" spans="1:7" ht="15.6" outlineLevel="2" x14ac:dyDescent="0.25">
      <c r="A889" s="80" t="s">
        <v>466</v>
      </c>
      <c r="B889" s="80" t="s">
        <v>1038</v>
      </c>
      <c r="C889" s="80"/>
      <c r="D889" s="80" t="s">
        <v>601</v>
      </c>
      <c r="E889" s="77">
        <v>1248</v>
      </c>
      <c r="F889" s="70"/>
      <c r="G889" s="70"/>
    </row>
    <row r="890" spans="1:7" ht="15.6" outlineLevel="2" x14ac:dyDescent="0.25">
      <c r="A890" s="80" t="s">
        <v>466</v>
      </c>
      <c r="B890" s="80" t="s">
        <v>1039</v>
      </c>
      <c r="C890" s="80" t="s">
        <v>1040</v>
      </c>
      <c r="D890" s="80" t="s">
        <v>495</v>
      </c>
      <c r="E890" s="77">
        <v>3750</v>
      </c>
      <c r="F890" s="70"/>
      <c r="G890" s="70"/>
    </row>
    <row r="891" spans="1:7" ht="15.6" outlineLevel="2" x14ac:dyDescent="0.25">
      <c r="A891" s="80" t="s">
        <v>466</v>
      </c>
      <c r="B891" s="80"/>
      <c r="C891" s="80"/>
      <c r="D891" s="80" t="s">
        <v>495</v>
      </c>
      <c r="E891" s="77">
        <v>328.13</v>
      </c>
      <c r="F891" s="70"/>
      <c r="G891" s="70"/>
    </row>
    <row r="892" spans="1:7" ht="15.6" outlineLevel="2" x14ac:dyDescent="0.25">
      <c r="A892" s="80" t="s">
        <v>466</v>
      </c>
      <c r="B892" s="80" t="s">
        <v>1041</v>
      </c>
      <c r="C892" s="80"/>
      <c r="D892" s="80" t="s">
        <v>443</v>
      </c>
      <c r="E892" s="77">
        <v>3540</v>
      </c>
      <c r="F892" s="70"/>
      <c r="G892" s="70"/>
    </row>
    <row r="893" spans="1:7" ht="15.6" outlineLevel="2" x14ac:dyDescent="0.25">
      <c r="A893" s="80" t="s">
        <v>466</v>
      </c>
      <c r="B893" s="80" t="s">
        <v>1042</v>
      </c>
      <c r="C893" s="80" t="s">
        <v>1043</v>
      </c>
      <c r="D893" s="80" t="s">
        <v>570</v>
      </c>
      <c r="E893" s="77">
        <v>120171.56</v>
      </c>
      <c r="F893" s="70"/>
      <c r="G893" s="70"/>
    </row>
    <row r="894" spans="1:7" ht="15.6" outlineLevel="2" x14ac:dyDescent="0.25">
      <c r="A894" s="80" t="s">
        <v>466</v>
      </c>
      <c r="B894" s="80"/>
      <c r="C894" s="80" t="s">
        <v>1044</v>
      </c>
      <c r="D894" s="80" t="s">
        <v>570</v>
      </c>
      <c r="E894" s="77">
        <v>10096.06</v>
      </c>
      <c r="F894" s="70"/>
      <c r="G894" s="70"/>
    </row>
    <row r="895" spans="1:7" ht="15.6" outlineLevel="2" x14ac:dyDescent="0.25">
      <c r="A895" s="80" t="s">
        <v>466</v>
      </c>
      <c r="B895" s="80" t="s">
        <v>1045</v>
      </c>
      <c r="C895" s="80" t="s">
        <v>1046</v>
      </c>
      <c r="D895" s="80" t="s">
        <v>177</v>
      </c>
      <c r="E895" s="77">
        <v>816</v>
      </c>
      <c r="F895" s="70"/>
      <c r="G895" s="70"/>
    </row>
    <row r="896" spans="1:7" ht="15.6" outlineLevel="2" x14ac:dyDescent="0.25">
      <c r="A896" s="80" t="s">
        <v>466</v>
      </c>
      <c r="B896" s="80" t="s">
        <v>1047</v>
      </c>
      <c r="C896" s="80" t="s">
        <v>1048</v>
      </c>
      <c r="D896" s="80" t="s">
        <v>378</v>
      </c>
      <c r="E896" s="77">
        <v>137007.36000000002</v>
      </c>
      <c r="F896" s="70"/>
      <c r="G896" s="70"/>
    </row>
    <row r="897" spans="1:7" ht="15.6" outlineLevel="2" x14ac:dyDescent="0.25">
      <c r="A897" s="80" t="s">
        <v>466</v>
      </c>
      <c r="B897" s="80" t="s">
        <v>1049</v>
      </c>
      <c r="C897" s="80" t="s">
        <v>1050</v>
      </c>
      <c r="D897" s="80" t="s">
        <v>122</v>
      </c>
      <c r="E897" s="77">
        <v>2198881.7400000002</v>
      </c>
      <c r="F897" s="70"/>
      <c r="G897" s="70"/>
    </row>
    <row r="898" spans="1:7" ht="15.6" outlineLevel="2" x14ac:dyDescent="0.25">
      <c r="A898" s="80" t="s">
        <v>466</v>
      </c>
      <c r="B898" s="80"/>
      <c r="C898" s="80"/>
      <c r="D898" s="80" t="s">
        <v>58</v>
      </c>
      <c r="E898" s="77">
        <v>4324111.59</v>
      </c>
      <c r="F898" s="70"/>
      <c r="G898" s="70"/>
    </row>
    <row r="899" spans="1:7" ht="15.6" outlineLevel="2" x14ac:dyDescent="0.25">
      <c r="A899" s="80" t="s">
        <v>466</v>
      </c>
      <c r="B899" s="80"/>
      <c r="C899" s="80" t="s">
        <v>1051</v>
      </c>
      <c r="D899" s="80" t="s">
        <v>122</v>
      </c>
      <c r="E899" s="77">
        <v>1091138.9099999999</v>
      </c>
      <c r="F899" s="70"/>
      <c r="G899" s="70"/>
    </row>
    <row r="900" spans="1:7" ht="15.6" outlineLevel="2" x14ac:dyDescent="0.25">
      <c r="A900" s="80" t="s">
        <v>466</v>
      </c>
      <c r="B900" s="80"/>
      <c r="C900" s="80" t="s">
        <v>1052</v>
      </c>
      <c r="D900" s="80" t="s">
        <v>122</v>
      </c>
      <c r="E900" s="77">
        <v>16810</v>
      </c>
      <c r="F900" s="70"/>
      <c r="G900" s="70"/>
    </row>
    <row r="901" spans="1:7" ht="15.6" outlineLevel="2" x14ac:dyDescent="0.25">
      <c r="A901" s="80" t="s">
        <v>466</v>
      </c>
      <c r="B901" s="80"/>
      <c r="C901" s="80" t="s">
        <v>1053</v>
      </c>
      <c r="D901" s="80" t="s">
        <v>122</v>
      </c>
      <c r="E901" s="77">
        <v>16500</v>
      </c>
      <c r="F901" s="70"/>
      <c r="G901" s="70"/>
    </row>
    <row r="902" spans="1:7" ht="15.6" outlineLevel="2" x14ac:dyDescent="0.25">
      <c r="A902" s="80" t="s">
        <v>466</v>
      </c>
      <c r="B902" s="80"/>
      <c r="C902" s="80" t="s">
        <v>1054</v>
      </c>
      <c r="D902" s="80" t="s">
        <v>122</v>
      </c>
      <c r="E902" s="77">
        <v>44100</v>
      </c>
      <c r="F902" s="70"/>
      <c r="G902" s="70"/>
    </row>
    <row r="903" spans="1:7" ht="15.6" outlineLevel="2" x14ac:dyDescent="0.25">
      <c r="A903" s="80" t="s">
        <v>466</v>
      </c>
      <c r="B903" s="80"/>
      <c r="C903" s="80" t="s">
        <v>1055</v>
      </c>
      <c r="D903" s="80" t="s">
        <v>58</v>
      </c>
      <c r="E903" s="77">
        <v>80694</v>
      </c>
      <c r="F903" s="70"/>
      <c r="G903" s="70"/>
    </row>
    <row r="904" spans="1:7" ht="15.6" outlineLevel="2" x14ac:dyDescent="0.25">
      <c r="A904" s="80" t="s">
        <v>466</v>
      </c>
      <c r="B904" s="80"/>
      <c r="C904" s="80" t="s">
        <v>1056</v>
      </c>
      <c r="D904" s="80" t="s">
        <v>495</v>
      </c>
      <c r="E904" s="77">
        <v>506.98</v>
      </c>
      <c r="F904" s="70"/>
      <c r="G904" s="70"/>
    </row>
    <row r="905" spans="1:7" ht="15.6" outlineLevel="2" x14ac:dyDescent="0.25">
      <c r="A905" s="80" t="s">
        <v>466</v>
      </c>
      <c r="B905" s="80"/>
      <c r="C905" s="80"/>
      <c r="D905" s="80" t="s">
        <v>122</v>
      </c>
      <c r="E905" s="77">
        <v>7012.17</v>
      </c>
      <c r="F905" s="70"/>
      <c r="G905" s="70"/>
    </row>
    <row r="906" spans="1:7" ht="15.6" outlineLevel="2" x14ac:dyDescent="0.25">
      <c r="A906" s="80" t="s">
        <v>466</v>
      </c>
      <c r="B906" s="80"/>
      <c r="C906" s="80"/>
      <c r="D906" s="80" t="s">
        <v>980</v>
      </c>
      <c r="E906" s="77">
        <v>1331.48</v>
      </c>
      <c r="F906" s="70"/>
      <c r="G906" s="70"/>
    </row>
    <row r="907" spans="1:7" ht="15.6" outlineLevel="2" x14ac:dyDescent="0.25">
      <c r="A907" s="80" t="s">
        <v>466</v>
      </c>
      <c r="B907" s="80"/>
      <c r="C907" s="80"/>
      <c r="D907" s="80" t="s">
        <v>58</v>
      </c>
      <c r="E907" s="77">
        <v>-8343.65</v>
      </c>
      <c r="F907" s="70"/>
      <c r="G907" s="70"/>
    </row>
    <row r="908" spans="1:7" ht="15.6" outlineLevel="2" x14ac:dyDescent="0.25">
      <c r="A908" s="80" t="s">
        <v>466</v>
      </c>
      <c r="B908" s="80" t="s">
        <v>1057</v>
      </c>
      <c r="C908" s="80" t="s">
        <v>1058</v>
      </c>
      <c r="D908" s="80" t="s">
        <v>1059</v>
      </c>
      <c r="E908" s="77">
        <v>82136.59</v>
      </c>
      <c r="F908" s="70"/>
      <c r="G908" s="70"/>
    </row>
    <row r="909" spans="1:7" ht="15.6" outlineLevel="2" x14ac:dyDescent="0.25">
      <c r="A909" s="80" t="s">
        <v>466</v>
      </c>
      <c r="B909" s="80" t="s">
        <v>1060</v>
      </c>
      <c r="C909" s="80" t="s">
        <v>1061</v>
      </c>
      <c r="D909" s="80" t="s">
        <v>177</v>
      </c>
      <c r="E909" s="77">
        <v>897</v>
      </c>
      <c r="F909" s="70"/>
      <c r="G909" s="70"/>
    </row>
    <row r="910" spans="1:7" ht="15.6" outlineLevel="2" x14ac:dyDescent="0.25">
      <c r="A910" s="80" t="s">
        <v>466</v>
      </c>
      <c r="B910" s="80"/>
      <c r="C910" s="80" t="s">
        <v>1062</v>
      </c>
      <c r="D910" s="80" t="s">
        <v>177</v>
      </c>
      <c r="E910" s="77">
        <v>348.86</v>
      </c>
      <c r="F910" s="70"/>
      <c r="G910" s="70"/>
    </row>
    <row r="911" spans="1:7" ht="15.6" outlineLevel="2" x14ac:dyDescent="0.25">
      <c r="A911" s="80" t="s">
        <v>466</v>
      </c>
      <c r="B911" s="80" t="s">
        <v>1063</v>
      </c>
      <c r="C911" s="80" t="s">
        <v>1064</v>
      </c>
      <c r="D911" s="80" t="s">
        <v>401</v>
      </c>
      <c r="E911" s="77">
        <v>782706.5</v>
      </c>
      <c r="F911" s="70"/>
      <c r="G911" s="70"/>
    </row>
    <row r="912" spans="1:7" ht="15.6" outlineLevel="2" x14ac:dyDescent="0.25">
      <c r="A912" s="80" t="s">
        <v>466</v>
      </c>
      <c r="B912" s="80" t="s">
        <v>1065</v>
      </c>
      <c r="C912" s="80" t="s">
        <v>1066</v>
      </c>
      <c r="D912" s="80" t="s">
        <v>104</v>
      </c>
      <c r="E912" s="77">
        <v>8342.0400000000009</v>
      </c>
      <c r="F912" s="70"/>
      <c r="G912" s="70"/>
    </row>
    <row r="913" spans="1:7" ht="15.6" outlineLevel="2" x14ac:dyDescent="0.25">
      <c r="A913" s="80" t="s">
        <v>466</v>
      </c>
      <c r="B913" s="80"/>
      <c r="C913" s="80" t="s">
        <v>1067</v>
      </c>
      <c r="D913" s="80" t="s">
        <v>104</v>
      </c>
      <c r="E913" s="77">
        <v>45547.41</v>
      </c>
      <c r="F913" s="70"/>
      <c r="G913" s="70"/>
    </row>
    <row r="914" spans="1:7" ht="15.6" outlineLevel="2" x14ac:dyDescent="0.25">
      <c r="A914" s="80" t="s">
        <v>466</v>
      </c>
      <c r="B914" s="80" t="s">
        <v>1068</v>
      </c>
      <c r="C914" s="80" t="s">
        <v>1069</v>
      </c>
      <c r="D914" s="80" t="s">
        <v>14</v>
      </c>
      <c r="E914" s="77">
        <v>1507.07</v>
      </c>
      <c r="F914" s="70"/>
      <c r="G914" s="70"/>
    </row>
    <row r="915" spans="1:7" ht="15.6" outlineLevel="2" x14ac:dyDescent="0.25">
      <c r="A915" s="80" t="s">
        <v>466</v>
      </c>
      <c r="B915" s="80"/>
      <c r="C915" s="80"/>
      <c r="D915" s="80" t="s">
        <v>14</v>
      </c>
      <c r="E915" s="77">
        <v>-0.01</v>
      </c>
      <c r="F915" s="70"/>
      <c r="G915" s="70"/>
    </row>
    <row r="916" spans="1:7" ht="15.6" outlineLevel="2" x14ac:dyDescent="0.25">
      <c r="A916" s="80" t="s">
        <v>466</v>
      </c>
      <c r="B916" s="80" t="s">
        <v>1070</v>
      </c>
      <c r="C916" s="80"/>
      <c r="D916" s="80" t="s">
        <v>443</v>
      </c>
      <c r="E916" s="77">
        <v>100</v>
      </c>
      <c r="F916" s="70"/>
      <c r="G916" s="70"/>
    </row>
    <row r="917" spans="1:7" ht="15.6" outlineLevel="2" x14ac:dyDescent="0.25">
      <c r="A917" s="80" t="s">
        <v>466</v>
      </c>
      <c r="B917" s="80" t="s">
        <v>1071</v>
      </c>
      <c r="C917" s="80" t="s">
        <v>963</v>
      </c>
      <c r="D917" s="80" t="s">
        <v>378</v>
      </c>
      <c r="E917" s="77">
        <v>309876</v>
      </c>
      <c r="F917" s="70"/>
      <c r="G917" s="70"/>
    </row>
    <row r="918" spans="1:7" ht="15.6" outlineLevel="2" x14ac:dyDescent="0.25">
      <c r="A918" s="80" t="s">
        <v>466</v>
      </c>
      <c r="B918" s="80" t="s">
        <v>1072</v>
      </c>
      <c r="C918" s="80" t="s">
        <v>1073</v>
      </c>
      <c r="D918" s="80" t="s">
        <v>494</v>
      </c>
      <c r="E918" s="77">
        <v>91411.22</v>
      </c>
      <c r="F918" s="70"/>
      <c r="G918" s="70"/>
    </row>
    <row r="919" spans="1:7" ht="15.6" outlineLevel="2" x14ac:dyDescent="0.25">
      <c r="A919" s="80" t="s">
        <v>466</v>
      </c>
      <c r="B919" s="80" t="s">
        <v>1074</v>
      </c>
      <c r="C919" s="80" t="s">
        <v>1075</v>
      </c>
      <c r="D919" s="80" t="s">
        <v>570</v>
      </c>
      <c r="E919" s="77">
        <v>1722.5</v>
      </c>
      <c r="F919" s="70"/>
      <c r="G919" s="70"/>
    </row>
    <row r="920" spans="1:7" ht="15.6" outlineLevel="2" x14ac:dyDescent="0.25">
      <c r="A920" s="80" t="s">
        <v>466</v>
      </c>
      <c r="B920" s="80"/>
      <c r="C920" s="80" t="s">
        <v>1076</v>
      </c>
      <c r="D920" s="80" t="s">
        <v>455</v>
      </c>
      <c r="E920" s="77">
        <v>28809.93</v>
      </c>
      <c r="F920" s="70"/>
      <c r="G920" s="70"/>
    </row>
    <row r="921" spans="1:7" ht="15.6" outlineLevel="2" x14ac:dyDescent="0.25">
      <c r="A921" s="80" t="s">
        <v>466</v>
      </c>
      <c r="B921" s="80" t="s">
        <v>1077</v>
      </c>
      <c r="C921" s="80" t="s">
        <v>1078</v>
      </c>
      <c r="D921" s="80" t="s">
        <v>308</v>
      </c>
      <c r="E921" s="77">
        <v>22932</v>
      </c>
      <c r="F921" s="70"/>
      <c r="G921" s="70"/>
    </row>
    <row r="922" spans="1:7" ht="15.6" outlineLevel="2" x14ac:dyDescent="0.25">
      <c r="A922" s="80" t="s">
        <v>466</v>
      </c>
      <c r="B922" s="80" t="s">
        <v>1079</v>
      </c>
      <c r="C922" s="80"/>
      <c r="D922" s="80" t="s">
        <v>601</v>
      </c>
      <c r="E922" s="77">
        <v>3210.8</v>
      </c>
      <c r="F922" s="70"/>
      <c r="G922" s="70"/>
    </row>
    <row r="923" spans="1:7" ht="15.6" outlineLevel="2" x14ac:dyDescent="0.25">
      <c r="A923" s="80" t="s">
        <v>466</v>
      </c>
      <c r="B923" s="80" t="s">
        <v>79</v>
      </c>
      <c r="C923" s="80"/>
      <c r="D923" s="80" t="s">
        <v>80</v>
      </c>
      <c r="E923" s="77">
        <v>9924</v>
      </c>
      <c r="F923" s="70"/>
      <c r="G923" s="70"/>
    </row>
    <row r="924" spans="1:7" ht="15.6" outlineLevel="2" x14ac:dyDescent="0.25">
      <c r="A924" s="80" t="s">
        <v>466</v>
      </c>
      <c r="B924" s="80" t="s">
        <v>1080</v>
      </c>
      <c r="C924" s="80" t="s">
        <v>1081</v>
      </c>
      <c r="D924" s="80" t="s">
        <v>455</v>
      </c>
      <c r="E924" s="77">
        <v>3350</v>
      </c>
      <c r="F924" s="70"/>
      <c r="G924" s="70"/>
    </row>
    <row r="925" spans="1:7" ht="15.6" outlineLevel="2" x14ac:dyDescent="0.25">
      <c r="A925" s="80" t="s">
        <v>466</v>
      </c>
      <c r="B925" s="80"/>
      <c r="C925" s="80" t="s">
        <v>1082</v>
      </c>
      <c r="D925" s="80" t="s">
        <v>455</v>
      </c>
      <c r="E925" s="77">
        <v>6225</v>
      </c>
      <c r="F925" s="70"/>
      <c r="G925" s="70"/>
    </row>
    <row r="926" spans="1:7" ht="15.6" outlineLevel="2" x14ac:dyDescent="0.25">
      <c r="A926" s="80" t="s">
        <v>466</v>
      </c>
      <c r="B926" s="80" t="s">
        <v>1083</v>
      </c>
      <c r="C926" s="80" t="s">
        <v>1084</v>
      </c>
      <c r="D926" s="80" t="s">
        <v>14</v>
      </c>
      <c r="E926" s="77">
        <v>198</v>
      </c>
      <c r="F926" s="70"/>
      <c r="G926" s="70"/>
    </row>
    <row r="927" spans="1:7" ht="15.6" outlineLevel="2" x14ac:dyDescent="0.25">
      <c r="A927" s="80" t="s">
        <v>466</v>
      </c>
      <c r="B927" s="80" t="s">
        <v>1085</v>
      </c>
      <c r="C927" s="80" t="s">
        <v>1086</v>
      </c>
      <c r="D927" s="80" t="s">
        <v>378</v>
      </c>
      <c r="E927" s="77">
        <v>14825.94</v>
      </c>
      <c r="F927" s="70"/>
      <c r="G927" s="70"/>
    </row>
    <row r="928" spans="1:7" ht="15.6" outlineLevel="2" x14ac:dyDescent="0.25">
      <c r="A928" s="80" t="s">
        <v>466</v>
      </c>
      <c r="B928" s="80" t="s">
        <v>1087</v>
      </c>
      <c r="C928" s="80" t="s">
        <v>1088</v>
      </c>
      <c r="D928" s="80" t="s">
        <v>570</v>
      </c>
      <c r="E928" s="77">
        <v>12292.5</v>
      </c>
      <c r="F928" s="70"/>
      <c r="G928" s="70"/>
    </row>
    <row r="929" spans="1:7" ht="15.6" outlineLevel="2" x14ac:dyDescent="0.25">
      <c r="A929" s="80" t="s">
        <v>466</v>
      </c>
      <c r="B929" s="80"/>
      <c r="C929" s="80" t="s">
        <v>1089</v>
      </c>
      <c r="D929" s="80" t="s">
        <v>570</v>
      </c>
      <c r="E929" s="77">
        <v>7454.24</v>
      </c>
      <c r="F929" s="70"/>
      <c r="G929" s="70"/>
    </row>
    <row r="930" spans="1:7" ht="15.6" outlineLevel="2" x14ac:dyDescent="0.25">
      <c r="A930" s="80" t="s">
        <v>466</v>
      </c>
      <c r="B930" s="80" t="s">
        <v>1090</v>
      </c>
      <c r="C930" s="80" t="s">
        <v>1091</v>
      </c>
      <c r="D930" s="80" t="s">
        <v>122</v>
      </c>
      <c r="E930" s="77">
        <v>21850</v>
      </c>
      <c r="F930" s="70"/>
      <c r="G930" s="70"/>
    </row>
    <row r="931" spans="1:7" ht="15.6" outlineLevel="2" x14ac:dyDescent="0.25">
      <c r="A931" s="80" t="s">
        <v>466</v>
      </c>
      <c r="B931" s="80"/>
      <c r="C931" s="80" t="s">
        <v>1092</v>
      </c>
      <c r="D931" s="80" t="s">
        <v>122</v>
      </c>
      <c r="E931" s="77">
        <v>378075.60000000003</v>
      </c>
      <c r="F931" s="70"/>
      <c r="G931" s="70"/>
    </row>
    <row r="932" spans="1:7" ht="15.6" outlineLevel="2" x14ac:dyDescent="0.25">
      <c r="A932" s="80" t="s">
        <v>466</v>
      </c>
      <c r="B932" s="80"/>
      <c r="C932" s="80"/>
      <c r="D932" s="80" t="s">
        <v>980</v>
      </c>
      <c r="E932" s="77">
        <v>44280.9</v>
      </c>
      <c r="F932" s="70"/>
      <c r="G932" s="70"/>
    </row>
    <row r="933" spans="1:7" ht="15.6" outlineLevel="2" x14ac:dyDescent="0.25">
      <c r="A933" s="80" t="s">
        <v>466</v>
      </c>
      <c r="B933" s="80" t="s">
        <v>1093</v>
      </c>
      <c r="C933" s="80" t="s">
        <v>1094</v>
      </c>
      <c r="D933" s="80" t="s">
        <v>378</v>
      </c>
      <c r="E933" s="77">
        <v>1846581.75</v>
      </c>
      <c r="F933" s="70"/>
      <c r="G933" s="70"/>
    </row>
    <row r="934" spans="1:7" ht="15.6" outlineLevel="2" x14ac:dyDescent="0.25">
      <c r="A934" s="80" t="s">
        <v>466</v>
      </c>
      <c r="B934" s="80"/>
      <c r="C934" s="80"/>
      <c r="D934" s="80" t="s">
        <v>179</v>
      </c>
      <c r="E934" s="77">
        <v>214</v>
      </c>
      <c r="F934" s="70"/>
      <c r="G934" s="70"/>
    </row>
    <row r="935" spans="1:7" ht="15.6" outlineLevel="2" x14ac:dyDescent="0.25">
      <c r="A935" s="80" t="s">
        <v>466</v>
      </c>
      <c r="B935" s="80"/>
      <c r="C935" s="80"/>
      <c r="D935" s="80" t="s">
        <v>58</v>
      </c>
      <c r="E935" s="77">
        <v>20630.55</v>
      </c>
      <c r="F935" s="70"/>
      <c r="G935" s="70"/>
    </row>
    <row r="936" spans="1:7" ht="15.6" outlineLevel="2" x14ac:dyDescent="0.25">
      <c r="A936" s="80" t="s">
        <v>466</v>
      </c>
      <c r="B936" s="80" t="s">
        <v>1095</v>
      </c>
      <c r="C936" s="80" t="s">
        <v>1096</v>
      </c>
      <c r="D936" s="80" t="s">
        <v>522</v>
      </c>
      <c r="E936" s="77">
        <v>148008.37</v>
      </c>
      <c r="F936" s="70"/>
      <c r="G936" s="70"/>
    </row>
    <row r="937" spans="1:7" ht="15.6" outlineLevel="2" x14ac:dyDescent="0.25">
      <c r="A937" s="80" t="s">
        <v>466</v>
      </c>
      <c r="B937" s="80"/>
      <c r="C937" s="80" t="s">
        <v>1097</v>
      </c>
      <c r="D937" s="80" t="s">
        <v>522</v>
      </c>
      <c r="E937" s="77">
        <v>1557418.98</v>
      </c>
      <c r="F937" s="70"/>
      <c r="G937" s="70"/>
    </row>
    <row r="938" spans="1:7" ht="15.6" outlineLevel="2" x14ac:dyDescent="0.25">
      <c r="A938" s="80" t="s">
        <v>466</v>
      </c>
      <c r="B938" s="80"/>
      <c r="C938" s="80" t="s">
        <v>1098</v>
      </c>
      <c r="D938" s="80" t="s">
        <v>522</v>
      </c>
      <c r="E938" s="77">
        <v>407325.66000000003</v>
      </c>
      <c r="F938" s="70"/>
      <c r="G938" s="70"/>
    </row>
    <row r="939" spans="1:7" ht="15.6" outlineLevel="2" x14ac:dyDescent="0.25">
      <c r="A939" s="80" t="s">
        <v>466</v>
      </c>
      <c r="B939" s="80"/>
      <c r="C939" s="80" t="s">
        <v>1099</v>
      </c>
      <c r="D939" s="80" t="s">
        <v>522</v>
      </c>
      <c r="E939" s="77">
        <v>844.5</v>
      </c>
      <c r="F939" s="70"/>
      <c r="G939" s="70"/>
    </row>
    <row r="940" spans="1:7" ht="15.6" outlineLevel="2" x14ac:dyDescent="0.25">
      <c r="A940" s="80" t="s">
        <v>466</v>
      </c>
      <c r="B940" s="80"/>
      <c r="C940" s="80" t="s">
        <v>1100</v>
      </c>
      <c r="D940" s="80" t="s">
        <v>522</v>
      </c>
      <c r="E940" s="77">
        <v>17871.5</v>
      </c>
      <c r="F940" s="70"/>
      <c r="G940" s="70"/>
    </row>
    <row r="941" spans="1:7" ht="15.6" outlineLevel="2" x14ac:dyDescent="0.25">
      <c r="A941" s="80" t="s">
        <v>466</v>
      </c>
      <c r="B941" s="80"/>
      <c r="C941" s="80" t="s">
        <v>1101</v>
      </c>
      <c r="D941" s="80" t="s">
        <v>522</v>
      </c>
      <c r="E941" s="77">
        <v>63632.700000000004</v>
      </c>
      <c r="F941" s="70"/>
      <c r="G941" s="70"/>
    </row>
    <row r="942" spans="1:7" ht="15.6" outlineLevel="2" x14ac:dyDescent="0.25">
      <c r="A942" s="80" t="s">
        <v>466</v>
      </c>
      <c r="B942" s="80"/>
      <c r="C942" s="80"/>
      <c r="D942" s="80" t="s">
        <v>443</v>
      </c>
      <c r="E942" s="77">
        <v>200</v>
      </c>
      <c r="F942" s="70"/>
      <c r="G942" s="70"/>
    </row>
    <row r="943" spans="1:7" ht="15.6" outlineLevel="2" x14ac:dyDescent="0.25">
      <c r="A943" s="80" t="s">
        <v>466</v>
      </c>
      <c r="B943" s="80"/>
      <c r="C943" s="80"/>
      <c r="D943" s="80" t="s">
        <v>25</v>
      </c>
      <c r="E943" s="77">
        <v>501.56</v>
      </c>
      <c r="F943" s="70"/>
      <c r="G943" s="70"/>
    </row>
    <row r="944" spans="1:7" ht="15.6" outlineLevel="2" x14ac:dyDescent="0.25">
      <c r="A944" s="80" t="s">
        <v>466</v>
      </c>
      <c r="B944" s="80" t="s">
        <v>1102</v>
      </c>
      <c r="C944" s="80"/>
      <c r="D944" s="80" t="s">
        <v>601</v>
      </c>
      <c r="E944" s="77">
        <v>225</v>
      </c>
      <c r="F944" s="70"/>
      <c r="G944" s="70"/>
    </row>
    <row r="945" spans="1:7" ht="15.6" outlineLevel="2" x14ac:dyDescent="0.25">
      <c r="A945" s="80" t="s">
        <v>466</v>
      </c>
      <c r="B945" s="80" t="s">
        <v>1103</v>
      </c>
      <c r="C945" s="80"/>
      <c r="D945" s="80" t="s">
        <v>80</v>
      </c>
      <c r="E945" s="77">
        <v>666.42</v>
      </c>
      <c r="F945" s="70"/>
      <c r="G945" s="70"/>
    </row>
    <row r="946" spans="1:7" ht="15.6" outlineLevel="2" x14ac:dyDescent="0.25">
      <c r="A946" s="80" t="s">
        <v>466</v>
      </c>
      <c r="B946" s="80"/>
      <c r="C946" s="80"/>
      <c r="D946" s="80" t="s">
        <v>23</v>
      </c>
      <c r="E946" s="77">
        <v>13380.62</v>
      </c>
      <c r="F946" s="70"/>
      <c r="G946" s="70"/>
    </row>
    <row r="947" spans="1:7" ht="15.6" outlineLevel="2" x14ac:dyDescent="0.25">
      <c r="A947" s="80" t="s">
        <v>466</v>
      </c>
      <c r="B947" s="80"/>
      <c r="C947" s="80"/>
      <c r="D947" s="80" t="s">
        <v>375</v>
      </c>
      <c r="E947" s="77">
        <v>7504.66</v>
      </c>
      <c r="F947" s="70"/>
      <c r="G947" s="70"/>
    </row>
    <row r="948" spans="1:7" ht="15.6" outlineLevel="2" x14ac:dyDescent="0.25">
      <c r="A948" s="80" t="s">
        <v>466</v>
      </c>
      <c r="B948" s="80" t="s">
        <v>1104</v>
      </c>
      <c r="C948" s="80"/>
      <c r="D948" s="80" t="s">
        <v>23</v>
      </c>
      <c r="E948" s="77">
        <v>854.05000000000007</v>
      </c>
      <c r="F948" s="70"/>
      <c r="G948" s="70"/>
    </row>
    <row r="949" spans="1:7" ht="15.6" outlineLevel="2" x14ac:dyDescent="0.25">
      <c r="A949" s="80" t="s">
        <v>466</v>
      </c>
      <c r="B949" s="80" t="s">
        <v>1105</v>
      </c>
      <c r="C949" s="80" t="s">
        <v>1106</v>
      </c>
      <c r="D949" s="80" t="s">
        <v>1020</v>
      </c>
      <c r="E949" s="77">
        <v>225.11</v>
      </c>
      <c r="F949" s="70"/>
      <c r="G949" s="70"/>
    </row>
    <row r="950" spans="1:7" ht="15.6" outlineLevel="2" x14ac:dyDescent="0.25">
      <c r="A950" s="80" t="s">
        <v>466</v>
      </c>
      <c r="B950" s="80"/>
      <c r="C950" s="80"/>
      <c r="D950" s="80" t="s">
        <v>1020</v>
      </c>
      <c r="E950" s="77">
        <v>-0.78</v>
      </c>
      <c r="F950" s="70"/>
      <c r="G950" s="70"/>
    </row>
    <row r="951" spans="1:7" ht="15.6" outlineLevel="2" x14ac:dyDescent="0.25">
      <c r="A951" s="80" t="s">
        <v>466</v>
      </c>
      <c r="B951" s="80" t="s">
        <v>1107</v>
      </c>
      <c r="C951" s="80" t="s">
        <v>1108</v>
      </c>
      <c r="D951" s="80" t="s">
        <v>21</v>
      </c>
      <c r="E951" s="77">
        <v>204.69</v>
      </c>
      <c r="F951" s="70"/>
      <c r="G951" s="70"/>
    </row>
    <row r="952" spans="1:7" ht="15.6" outlineLevel="2" x14ac:dyDescent="0.25">
      <c r="A952" s="80" t="s">
        <v>466</v>
      </c>
      <c r="B952" s="80"/>
      <c r="C952" s="80"/>
      <c r="D952" s="80" t="s">
        <v>21</v>
      </c>
      <c r="E952" s="77">
        <v>16.29</v>
      </c>
      <c r="F952" s="70"/>
      <c r="G952" s="70"/>
    </row>
    <row r="953" spans="1:7" ht="15.6" outlineLevel="2" x14ac:dyDescent="0.25">
      <c r="A953" s="80" t="s">
        <v>466</v>
      </c>
      <c r="B953" s="80" t="s">
        <v>1109</v>
      </c>
      <c r="C953" s="80" t="s">
        <v>1110</v>
      </c>
      <c r="D953" s="80" t="s">
        <v>104</v>
      </c>
      <c r="E953" s="77">
        <v>20380.8</v>
      </c>
      <c r="F953" s="70"/>
      <c r="G953" s="70"/>
    </row>
    <row r="954" spans="1:7" ht="15.6" outlineLevel="2" x14ac:dyDescent="0.25">
      <c r="A954" s="80" t="s">
        <v>466</v>
      </c>
      <c r="B954" s="80"/>
      <c r="C954" s="80" t="s">
        <v>1111</v>
      </c>
      <c r="D954" s="80" t="s">
        <v>214</v>
      </c>
      <c r="E954" s="77">
        <v>89.22</v>
      </c>
      <c r="F954" s="70"/>
      <c r="G954" s="70"/>
    </row>
    <row r="955" spans="1:7" ht="15.6" outlineLevel="2" x14ac:dyDescent="0.25">
      <c r="A955" s="80" t="s">
        <v>466</v>
      </c>
      <c r="B955" s="80"/>
      <c r="C955" s="80" t="s">
        <v>1112</v>
      </c>
      <c r="D955" s="80" t="s">
        <v>75</v>
      </c>
      <c r="E955" s="77">
        <v>71.08</v>
      </c>
      <c r="F955" s="70"/>
      <c r="G955" s="70"/>
    </row>
    <row r="956" spans="1:7" ht="15.6" outlineLevel="2" x14ac:dyDescent="0.25">
      <c r="A956" s="80" t="s">
        <v>466</v>
      </c>
      <c r="B956" s="80"/>
      <c r="C956" s="80" t="s">
        <v>1113</v>
      </c>
      <c r="D956" s="80" t="s">
        <v>76</v>
      </c>
      <c r="E956" s="77">
        <v>876.67000000000007</v>
      </c>
      <c r="F956" s="70"/>
      <c r="G956" s="70"/>
    </row>
    <row r="957" spans="1:7" ht="15.6" outlineLevel="2" x14ac:dyDescent="0.25">
      <c r="A957" s="80" t="s">
        <v>466</v>
      </c>
      <c r="B957" s="80"/>
      <c r="C957" s="80" t="s">
        <v>1114</v>
      </c>
      <c r="D957" s="80" t="s">
        <v>75</v>
      </c>
      <c r="E957" s="77">
        <v>243.76</v>
      </c>
      <c r="F957" s="70"/>
      <c r="G957" s="70"/>
    </row>
    <row r="958" spans="1:7" ht="15.6" outlineLevel="2" x14ac:dyDescent="0.25">
      <c r="A958" s="80" t="s">
        <v>466</v>
      </c>
      <c r="B958" s="80"/>
      <c r="C958" s="80" t="s">
        <v>1115</v>
      </c>
      <c r="D958" s="80" t="s">
        <v>75</v>
      </c>
      <c r="E958" s="77">
        <v>243.19</v>
      </c>
      <c r="F958" s="70"/>
      <c r="G958" s="70"/>
    </row>
    <row r="959" spans="1:7" ht="15.6" outlineLevel="2" x14ac:dyDescent="0.25">
      <c r="A959" s="80" t="s">
        <v>466</v>
      </c>
      <c r="B959" s="80"/>
      <c r="C959" s="80" t="s">
        <v>1116</v>
      </c>
      <c r="D959" s="80" t="s">
        <v>214</v>
      </c>
      <c r="E959" s="77">
        <v>58.77</v>
      </c>
      <c r="F959" s="70"/>
      <c r="G959" s="70"/>
    </row>
    <row r="960" spans="1:7" ht="15.6" outlineLevel="2" x14ac:dyDescent="0.25">
      <c r="A960" s="80" t="s">
        <v>466</v>
      </c>
      <c r="B960" s="80"/>
      <c r="C960" s="80" t="s">
        <v>1117</v>
      </c>
      <c r="D960" s="80" t="s">
        <v>116</v>
      </c>
      <c r="E960" s="77">
        <v>2608.34</v>
      </c>
      <c r="F960" s="70"/>
      <c r="G960" s="70"/>
    </row>
    <row r="961" spans="1:7" ht="15.6" outlineLevel="2" x14ac:dyDescent="0.25">
      <c r="A961" s="80" t="s">
        <v>466</v>
      </c>
      <c r="B961" s="80"/>
      <c r="C961" s="80" t="s">
        <v>1118</v>
      </c>
      <c r="D961" s="80" t="s">
        <v>75</v>
      </c>
      <c r="E961" s="77">
        <v>503.71000000000004</v>
      </c>
      <c r="F961" s="70"/>
      <c r="G961" s="70"/>
    </row>
    <row r="962" spans="1:7" ht="15.6" outlineLevel="2" x14ac:dyDescent="0.25">
      <c r="A962" s="80" t="s">
        <v>466</v>
      </c>
      <c r="B962" s="80"/>
      <c r="C962" s="80" t="s">
        <v>1119</v>
      </c>
      <c r="D962" s="80" t="s">
        <v>214</v>
      </c>
      <c r="E962" s="77">
        <v>58.64</v>
      </c>
      <c r="F962" s="70"/>
      <c r="G962" s="70"/>
    </row>
    <row r="963" spans="1:7" ht="15.6" outlineLevel="2" x14ac:dyDescent="0.25">
      <c r="A963" s="80" t="s">
        <v>466</v>
      </c>
      <c r="B963" s="80"/>
      <c r="C963" s="80" t="s">
        <v>1120</v>
      </c>
      <c r="D963" s="80" t="s">
        <v>214</v>
      </c>
      <c r="E963" s="77">
        <v>58.77</v>
      </c>
      <c r="F963" s="70"/>
      <c r="G963" s="70"/>
    </row>
    <row r="964" spans="1:7" ht="15.6" outlineLevel="2" x14ac:dyDescent="0.25">
      <c r="A964" s="80" t="s">
        <v>466</v>
      </c>
      <c r="B964" s="80"/>
      <c r="C964" s="80" t="s">
        <v>1121</v>
      </c>
      <c r="D964" s="80" t="s">
        <v>214</v>
      </c>
      <c r="E964" s="77">
        <v>58.77</v>
      </c>
      <c r="F964" s="70"/>
      <c r="G964" s="70"/>
    </row>
    <row r="965" spans="1:7" ht="15.6" outlineLevel="2" x14ac:dyDescent="0.25">
      <c r="A965" s="80" t="s">
        <v>466</v>
      </c>
      <c r="B965" s="80"/>
      <c r="C965" s="80"/>
      <c r="D965" s="80" t="s">
        <v>76</v>
      </c>
      <c r="E965" s="77">
        <v>1.24</v>
      </c>
      <c r="F965" s="70"/>
      <c r="G965" s="70"/>
    </row>
    <row r="966" spans="1:7" ht="15.6" outlineLevel="2" x14ac:dyDescent="0.25">
      <c r="A966" s="80" t="s">
        <v>466</v>
      </c>
      <c r="B966" s="80" t="s">
        <v>1122</v>
      </c>
      <c r="C966" s="80" t="s">
        <v>1123</v>
      </c>
      <c r="D966" s="80" t="s">
        <v>378</v>
      </c>
      <c r="E966" s="77">
        <v>20449.8</v>
      </c>
      <c r="F966" s="70"/>
      <c r="G966" s="70"/>
    </row>
    <row r="967" spans="1:7" ht="15.6" outlineLevel="2" x14ac:dyDescent="0.25">
      <c r="A967" s="80" t="s">
        <v>466</v>
      </c>
      <c r="B967" s="80"/>
      <c r="C967" s="80" t="s">
        <v>1124</v>
      </c>
      <c r="D967" s="80" t="s">
        <v>378</v>
      </c>
      <c r="E967" s="77">
        <v>20210.400000000001</v>
      </c>
      <c r="F967" s="70"/>
      <c r="G967" s="70"/>
    </row>
    <row r="968" spans="1:7" ht="15.6" outlineLevel="2" x14ac:dyDescent="0.25">
      <c r="A968" s="80" t="s">
        <v>466</v>
      </c>
      <c r="B968" s="80"/>
      <c r="C968" s="80" t="s">
        <v>1125</v>
      </c>
      <c r="D968" s="80" t="s">
        <v>378</v>
      </c>
      <c r="E968" s="77">
        <v>34608</v>
      </c>
      <c r="F968" s="70"/>
      <c r="G968" s="70"/>
    </row>
    <row r="969" spans="1:7" ht="15.6" outlineLevel="2" x14ac:dyDescent="0.25">
      <c r="A969" s="80" t="s">
        <v>466</v>
      </c>
      <c r="B969" s="80"/>
      <c r="C969" s="80" t="s">
        <v>1126</v>
      </c>
      <c r="D969" s="80" t="s">
        <v>378</v>
      </c>
      <c r="E969" s="77">
        <v>81068.400000000009</v>
      </c>
      <c r="F969" s="70"/>
      <c r="G969" s="70"/>
    </row>
    <row r="970" spans="1:7" ht="15.6" outlineLevel="2" x14ac:dyDescent="0.25">
      <c r="A970" s="80" t="s">
        <v>466</v>
      </c>
      <c r="B970" s="80" t="s">
        <v>1127</v>
      </c>
      <c r="C970" s="80" t="s">
        <v>1128</v>
      </c>
      <c r="D970" s="80" t="s">
        <v>522</v>
      </c>
      <c r="E970" s="77">
        <v>105079.5</v>
      </c>
      <c r="F970" s="70"/>
      <c r="G970" s="70"/>
    </row>
    <row r="971" spans="1:7" ht="15.6" outlineLevel="2" x14ac:dyDescent="0.25">
      <c r="A971" s="80" t="s">
        <v>466</v>
      </c>
      <c r="B971" s="80"/>
      <c r="C971" s="80" t="s">
        <v>1129</v>
      </c>
      <c r="D971" s="80" t="s">
        <v>522</v>
      </c>
      <c r="E971" s="77">
        <v>50702.17</v>
      </c>
      <c r="F971" s="70"/>
      <c r="G971" s="70"/>
    </row>
    <row r="972" spans="1:7" ht="15.6" outlineLevel="2" x14ac:dyDescent="0.25">
      <c r="A972" s="80" t="s">
        <v>466</v>
      </c>
      <c r="B972" s="80"/>
      <c r="C972" s="80" t="s">
        <v>1130</v>
      </c>
      <c r="D972" s="80" t="s">
        <v>522</v>
      </c>
      <c r="E972" s="77">
        <v>10317</v>
      </c>
      <c r="F972" s="70"/>
      <c r="G972" s="70"/>
    </row>
    <row r="973" spans="1:7" ht="15.6" outlineLevel="2" x14ac:dyDescent="0.25">
      <c r="A973" s="80" t="s">
        <v>466</v>
      </c>
      <c r="B973" s="80" t="s">
        <v>1131</v>
      </c>
      <c r="C973" s="80" t="s">
        <v>1132</v>
      </c>
      <c r="D973" s="80" t="s">
        <v>80</v>
      </c>
      <c r="E973" s="77">
        <v>2975</v>
      </c>
      <c r="F973" s="70"/>
      <c r="G973" s="70"/>
    </row>
    <row r="974" spans="1:7" ht="15.6" outlineLevel="2" x14ac:dyDescent="0.25">
      <c r="A974" s="80" t="s">
        <v>466</v>
      </c>
      <c r="B974" s="80" t="s">
        <v>1133</v>
      </c>
      <c r="C974" s="80"/>
      <c r="D974" s="80" t="s">
        <v>80</v>
      </c>
      <c r="E974" s="77">
        <v>9001.3000000000011</v>
      </c>
      <c r="F974" s="70"/>
      <c r="G974" s="70"/>
    </row>
    <row r="975" spans="1:7" ht="15.6" outlineLevel="2" x14ac:dyDescent="0.25">
      <c r="A975" s="80" t="s">
        <v>466</v>
      </c>
      <c r="B975" s="80" t="s">
        <v>1134</v>
      </c>
      <c r="C975" s="80"/>
      <c r="D975" s="80" t="s">
        <v>601</v>
      </c>
      <c r="E975" s="77">
        <v>6602.55</v>
      </c>
      <c r="F975" s="70"/>
      <c r="G975" s="70"/>
    </row>
    <row r="976" spans="1:7" ht="15.6" outlineLevel="2" x14ac:dyDescent="0.25">
      <c r="A976" s="80" t="s">
        <v>466</v>
      </c>
      <c r="B976" s="80" t="s">
        <v>1135</v>
      </c>
      <c r="C976" s="80" t="s">
        <v>1136</v>
      </c>
      <c r="D976" s="80" t="s">
        <v>980</v>
      </c>
      <c r="E976" s="77">
        <v>262161.28000000003</v>
      </c>
      <c r="F976" s="70"/>
      <c r="G976" s="70"/>
    </row>
    <row r="977" spans="1:7" ht="15.6" outlineLevel="2" x14ac:dyDescent="0.25">
      <c r="A977" s="80" t="s">
        <v>466</v>
      </c>
      <c r="B977" s="80" t="s">
        <v>1137</v>
      </c>
      <c r="C977" s="80"/>
      <c r="D977" s="80" t="s">
        <v>443</v>
      </c>
      <c r="E977" s="77">
        <v>1918</v>
      </c>
      <c r="F977" s="70"/>
      <c r="G977" s="70"/>
    </row>
    <row r="978" spans="1:7" ht="15.6" outlineLevel="2" x14ac:dyDescent="0.25">
      <c r="A978" s="80" t="s">
        <v>466</v>
      </c>
      <c r="B978" s="80" t="s">
        <v>415</v>
      </c>
      <c r="C978" s="80" t="s">
        <v>1138</v>
      </c>
      <c r="D978" s="80" t="s">
        <v>36</v>
      </c>
      <c r="E978" s="77">
        <v>1103.02</v>
      </c>
      <c r="F978" s="70"/>
      <c r="G978" s="70"/>
    </row>
    <row r="979" spans="1:7" ht="15.6" outlineLevel="2" x14ac:dyDescent="0.25">
      <c r="A979" s="80" t="s">
        <v>466</v>
      </c>
      <c r="B979" s="80"/>
      <c r="C979" s="80" t="s">
        <v>1139</v>
      </c>
      <c r="D979" s="80" t="s">
        <v>80</v>
      </c>
      <c r="E979" s="77">
        <v>5</v>
      </c>
      <c r="F979" s="70"/>
      <c r="G979" s="70"/>
    </row>
    <row r="980" spans="1:7" ht="15.6" outlineLevel="2" x14ac:dyDescent="0.25">
      <c r="A980" s="80" t="s">
        <v>466</v>
      </c>
      <c r="B980" s="80"/>
      <c r="C980" s="80"/>
      <c r="D980" s="80" t="s">
        <v>116</v>
      </c>
      <c r="E980" s="77">
        <v>1947.01</v>
      </c>
      <c r="F980" s="70"/>
      <c r="G980" s="70"/>
    </row>
    <row r="981" spans="1:7" ht="15.6" outlineLevel="2" x14ac:dyDescent="0.25">
      <c r="A981" s="80" t="s">
        <v>466</v>
      </c>
      <c r="B981" s="80"/>
      <c r="C981" s="80" t="s">
        <v>1140</v>
      </c>
      <c r="D981" s="80" t="s">
        <v>116</v>
      </c>
      <c r="E981" s="77">
        <v>1982.54</v>
      </c>
      <c r="F981" s="70"/>
      <c r="G981" s="70"/>
    </row>
    <row r="982" spans="1:7" ht="15.6" outlineLevel="2" x14ac:dyDescent="0.25">
      <c r="A982" s="80" t="s">
        <v>466</v>
      </c>
      <c r="B982" s="80" t="s">
        <v>1141</v>
      </c>
      <c r="C982" s="80" t="s">
        <v>1142</v>
      </c>
      <c r="D982" s="80" t="s">
        <v>401</v>
      </c>
      <c r="E982" s="77">
        <v>11337</v>
      </c>
      <c r="F982" s="70"/>
      <c r="G982" s="70"/>
    </row>
    <row r="983" spans="1:7" ht="15.6" outlineLevel="2" x14ac:dyDescent="0.25">
      <c r="A983" s="80" t="s">
        <v>466</v>
      </c>
      <c r="B983" s="80" t="s">
        <v>1143</v>
      </c>
      <c r="C983" s="80" t="s">
        <v>1144</v>
      </c>
      <c r="D983" s="80" t="s">
        <v>455</v>
      </c>
      <c r="E983" s="77">
        <v>318709.77</v>
      </c>
      <c r="F983" s="70"/>
      <c r="G983" s="70"/>
    </row>
    <row r="984" spans="1:7" ht="15.6" outlineLevel="2" x14ac:dyDescent="0.25">
      <c r="A984" s="80" t="s">
        <v>466</v>
      </c>
      <c r="B984" s="80" t="s">
        <v>1145</v>
      </c>
      <c r="C984" s="80"/>
      <c r="D984" s="80" t="s">
        <v>56</v>
      </c>
      <c r="E984" s="77">
        <v>265</v>
      </c>
      <c r="F984" s="70"/>
      <c r="G984" s="70"/>
    </row>
    <row r="985" spans="1:7" ht="15.6" outlineLevel="2" x14ac:dyDescent="0.25">
      <c r="A985" s="80" t="s">
        <v>466</v>
      </c>
      <c r="B985" s="80" t="s">
        <v>1146</v>
      </c>
      <c r="C985" s="80" t="s">
        <v>1147</v>
      </c>
      <c r="D985" s="80" t="s">
        <v>887</v>
      </c>
      <c r="E985" s="77">
        <v>14219.85</v>
      </c>
      <c r="F985" s="70"/>
      <c r="G985" s="70"/>
    </row>
    <row r="986" spans="1:7" ht="15.6" outlineLevel="2" x14ac:dyDescent="0.25">
      <c r="A986" s="80" t="s">
        <v>466</v>
      </c>
      <c r="B986" s="80" t="s">
        <v>1148</v>
      </c>
      <c r="C986" s="80" t="s">
        <v>1149</v>
      </c>
      <c r="D986" s="80" t="s">
        <v>570</v>
      </c>
      <c r="E986" s="77">
        <v>250</v>
      </c>
      <c r="F986" s="70"/>
      <c r="G986" s="70"/>
    </row>
    <row r="987" spans="1:7" ht="15.6" outlineLevel="2" x14ac:dyDescent="0.25">
      <c r="A987" s="80" t="s">
        <v>466</v>
      </c>
      <c r="B987" s="80" t="s">
        <v>1150</v>
      </c>
      <c r="C987" s="80" t="s">
        <v>1151</v>
      </c>
      <c r="D987" s="80" t="s">
        <v>70</v>
      </c>
      <c r="E987" s="77">
        <v>2959.9</v>
      </c>
      <c r="F987" s="70"/>
      <c r="G987" s="70"/>
    </row>
    <row r="988" spans="1:7" ht="15.6" outlineLevel="2" x14ac:dyDescent="0.25">
      <c r="A988" s="80" t="s">
        <v>466</v>
      </c>
      <c r="B988" s="80" t="s">
        <v>1152</v>
      </c>
      <c r="C988" s="80" t="s">
        <v>1153</v>
      </c>
      <c r="D988" s="80" t="s">
        <v>455</v>
      </c>
      <c r="E988" s="77">
        <v>5800</v>
      </c>
      <c r="F988" s="70"/>
      <c r="G988" s="70"/>
    </row>
    <row r="989" spans="1:7" ht="15.6" outlineLevel="2" x14ac:dyDescent="0.25">
      <c r="A989" s="80" t="s">
        <v>466</v>
      </c>
      <c r="B989" s="80" t="s">
        <v>1154</v>
      </c>
      <c r="C989" s="80" t="s">
        <v>1155</v>
      </c>
      <c r="D989" s="80" t="s">
        <v>75</v>
      </c>
      <c r="E989" s="77">
        <v>2543.9700000000003</v>
      </c>
      <c r="F989" s="70"/>
      <c r="G989" s="70"/>
    </row>
    <row r="990" spans="1:7" ht="15.6" outlineLevel="2" x14ac:dyDescent="0.25">
      <c r="A990" s="80" t="s">
        <v>466</v>
      </c>
      <c r="B990" s="80" t="s">
        <v>1156</v>
      </c>
      <c r="C990" s="80" t="s">
        <v>1157</v>
      </c>
      <c r="D990" s="80" t="s">
        <v>378</v>
      </c>
      <c r="E990" s="77">
        <v>1193.4000000000001</v>
      </c>
      <c r="F990" s="70"/>
      <c r="G990" s="70"/>
    </row>
    <row r="991" spans="1:7" ht="15.6" outlineLevel="2" x14ac:dyDescent="0.25">
      <c r="A991" s="80" t="s">
        <v>466</v>
      </c>
      <c r="B991" s="80"/>
      <c r="C991" s="80" t="s">
        <v>1158</v>
      </c>
      <c r="D991" s="80" t="s">
        <v>378</v>
      </c>
      <c r="E991" s="77">
        <v>1193.4000000000001</v>
      </c>
      <c r="F991" s="70"/>
      <c r="G991" s="70"/>
    </row>
    <row r="992" spans="1:7" ht="15.6" outlineLevel="2" x14ac:dyDescent="0.25">
      <c r="A992" s="80" t="s">
        <v>466</v>
      </c>
      <c r="B992" s="80"/>
      <c r="C992" s="80" t="s">
        <v>1159</v>
      </c>
      <c r="D992" s="80" t="s">
        <v>378</v>
      </c>
      <c r="E992" s="77">
        <v>1193.4000000000001</v>
      </c>
      <c r="F992" s="70"/>
      <c r="G992" s="70"/>
    </row>
    <row r="993" spans="1:7" ht="15.6" outlineLevel="2" x14ac:dyDescent="0.25">
      <c r="A993" s="80" t="s">
        <v>466</v>
      </c>
      <c r="B993" s="80" t="s">
        <v>1160</v>
      </c>
      <c r="C993" s="80" t="s">
        <v>1161</v>
      </c>
      <c r="D993" s="80" t="s">
        <v>378</v>
      </c>
      <c r="E993" s="77">
        <v>346264.5</v>
      </c>
      <c r="F993" s="70"/>
      <c r="G993" s="70"/>
    </row>
    <row r="994" spans="1:7" ht="15.6" outlineLevel="2" x14ac:dyDescent="0.25">
      <c r="A994" s="80" t="s">
        <v>466</v>
      </c>
      <c r="B994" s="80" t="s">
        <v>1162</v>
      </c>
      <c r="C994" s="80"/>
      <c r="D994" s="80" t="s">
        <v>443</v>
      </c>
      <c r="E994" s="77">
        <v>36552.1</v>
      </c>
      <c r="F994" s="70"/>
      <c r="G994" s="70"/>
    </row>
    <row r="995" spans="1:7" ht="15.6" outlineLevel="2" x14ac:dyDescent="0.25">
      <c r="A995" s="80" t="s">
        <v>466</v>
      </c>
      <c r="B995" s="80" t="s">
        <v>1163</v>
      </c>
      <c r="C995" s="80" t="s">
        <v>1164</v>
      </c>
      <c r="D995" s="80" t="s">
        <v>570</v>
      </c>
      <c r="E995" s="77">
        <v>5335.74</v>
      </c>
      <c r="F995" s="70"/>
      <c r="G995" s="70"/>
    </row>
    <row r="996" spans="1:7" ht="15.6" outlineLevel="2" x14ac:dyDescent="0.25">
      <c r="A996" s="80" t="s">
        <v>466</v>
      </c>
      <c r="B996" s="80"/>
      <c r="C996" s="80" t="s">
        <v>1165</v>
      </c>
      <c r="D996" s="80" t="s">
        <v>570</v>
      </c>
      <c r="E996" s="77">
        <v>595.1</v>
      </c>
      <c r="F996" s="70"/>
      <c r="G996" s="70"/>
    </row>
    <row r="997" spans="1:7" ht="15.6" outlineLevel="2" x14ac:dyDescent="0.25">
      <c r="A997" s="80" t="s">
        <v>466</v>
      </c>
      <c r="B997" s="80" t="s">
        <v>1166</v>
      </c>
      <c r="C997" s="80" t="s">
        <v>1167</v>
      </c>
      <c r="D997" s="80" t="s">
        <v>1059</v>
      </c>
      <c r="E997" s="77">
        <v>1560</v>
      </c>
      <c r="F997" s="70"/>
      <c r="G997" s="70"/>
    </row>
    <row r="998" spans="1:7" ht="15.6" outlineLevel="2" x14ac:dyDescent="0.25">
      <c r="A998" s="80" t="s">
        <v>466</v>
      </c>
      <c r="B998" s="80"/>
      <c r="C998" s="80" t="s">
        <v>1168</v>
      </c>
      <c r="D998" s="80" t="s">
        <v>1059</v>
      </c>
      <c r="E998" s="77">
        <v>1560</v>
      </c>
      <c r="F998" s="70"/>
      <c r="G998" s="70"/>
    </row>
    <row r="999" spans="1:7" ht="15.6" outlineLevel="2" x14ac:dyDescent="0.25">
      <c r="A999" s="80" t="s">
        <v>466</v>
      </c>
      <c r="B999" s="80"/>
      <c r="C999" s="80" t="s">
        <v>1169</v>
      </c>
      <c r="D999" s="80" t="s">
        <v>1059</v>
      </c>
      <c r="E999" s="77">
        <v>1560</v>
      </c>
      <c r="F999" s="70"/>
      <c r="G999" s="70"/>
    </row>
    <row r="1000" spans="1:7" ht="15.6" outlineLevel="2" x14ac:dyDescent="0.25">
      <c r="A1000" s="80" t="s">
        <v>466</v>
      </c>
      <c r="B1000" s="80" t="s">
        <v>1170</v>
      </c>
      <c r="C1000" s="80" t="s">
        <v>1171</v>
      </c>
      <c r="D1000" s="80" t="s">
        <v>570</v>
      </c>
      <c r="E1000" s="77">
        <v>2362.5</v>
      </c>
      <c r="F1000" s="70"/>
      <c r="G1000" s="70"/>
    </row>
    <row r="1001" spans="1:7" ht="15.6" outlineLevel="2" x14ac:dyDescent="0.25">
      <c r="A1001" s="80" t="s">
        <v>466</v>
      </c>
      <c r="B1001" s="80"/>
      <c r="C1001" s="80" t="s">
        <v>1172</v>
      </c>
      <c r="D1001" s="80" t="s">
        <v>570</v>
      </c>
      <c r="E1001" s="77">
        <v>4165.66</v>
      </c>
      <c r="F1001" s="70"/>
      <c r="G1001" s="70"/>
    </row>
    <row r="1002" spans="1:7" ht="15.6" outlineLevel="2" x14ac:dyDescent="0.25">
      <c r="A1002" s="80" t="s">
        <v>466</v>
      </c>
      <c r="B1002" s="80"/>
      <c r="C1002" s="80" t="s">
        <v>1173</v>
      </c>
      <c r="D1002" s="80" t="s">
        <v>570</v>
      </c>
      <c r="E1002" s="77">
        <v>11909.33</v>
      </c>
      <c r="F1002" s="70"/>
      <c r="G1002" s="70"/>
    </row>
    <row r="1003" spans="1:7" ht="15.6" outlineLevel="2" x14ac:dyDescent="0.25">
      <c r="A1003" s="80" t="s">
        <v>466</v>
      </c>
      <c r="B1003" s="80"/>
      <c r="C1003" s="80" t="s">
        <v>1174</v>
      </c>
      <c r="D1003" s="80" t="s">
        <v>570</v>
      </c>
      <c r="E1003" s="77">
        <v>6928.6900000000005</v>
      </c>
      <c r="F1003" s="70"/>
      <c r="G1003" s="70"/>
    </row>
    <row r="1004" spans="1:7" ht="15.6" outlineLevel="2" x14ac:dyDescent="0.25">
      <c r="A1004" s="80" t="s">
        <v>466</v>
      </c>
      <c r="B1004" s="80"/>
      <c r="C1004" s="80" t="s">
        <v>1175</v>
      </c>
      <c r="D1004" s="80" t="s">
        <v>570</v>
      </c>
      <c r="E1004" s="77">
        <v>13877.65</v>
      </c>
      <c r="F1004" s="70"/>
      <c r="G1004" s="70"/>
    </row>
    <row r="1005" spans="1:7" ht="15.6" outlineLevel="2" x14ac:dyDescent="0.25">
      <c r="A1005" s="80" t="s">
        <v>466</v>
      </c>
      <c r="B1005" s="80"/>
      <c r="C1005" s="80" t="s">
        <v>1176</v>
      </c>
      <c r="D1005" s="80" t="s">
        <v>570</v>
      </c>
      <c r="E1005" s="77">
        <v>8000</v>
      </c>
      <c r="F1005" s="70"/>
      <c r="G1005" s="70"/>
    </row>
    <row r="1006" spans="1:7" ht="15.6" outlineLevel="2" x14ac:dyDescent="0.25">
      <c r="A1006" s="80" t="s">
        <v>466</v>
      </c>
      <c r="B1006" s="80"/>
      <c r="C1006" s="80" t="s">
        <v>1177</v>
      </c>
      <c r="D1006" s="80" t="s">
        <v>570</v>
      </c>
      <c r="E1006" s="77">
        <v>4162.5</v>
      </c>
      <c r="F1006" s="70"/>
      <c r="G1006" s="70"/>
    </row>
    <row r="1007" spans="1:7" ht="15.6" outlineLevel="2" x14ac:dyDescent="0.25">
      <c r="A1007" s="80" t="s">
        <v>466</v>
      </c>
      <c r="B1007" s="80"/>
      <c r="C1007" s="80" t="s">
        <v>1178</v>
      </c>
      <c r="D1007" s="80" t="s">
        <v>570</v>
      </c>
      <c r="E1007" s="77">
        <v>2606</v>
      </c>
      <c r="F1007" s="70"/>
      <c r="G1007" s="70"/>
    </row>
    <row r="1008" spans="1:7" ht="15.6" outlineLevel="2" x14ac:dyDescent="0.25">
      <c r="A1008" s="80" t="s">
        <v>466</v>
      </c>
      <c r="B1008" s="80"/>
      <c r="C1008" s="80" t="s">
        <v>1179</v>
      </c>
      <c r="D1008" s="80" t="s">
        <v>570</v>
      </c>
      <c r="E1008" s="77">
        <v>1788.08</v>
      </c>
      <c r="F1008" s="70"/>
      <c r="G1008" s="70"/>
    </row>
    <row r="1009" spans="1:7" ht="15.6" outlineLevel="2" x14ac:dyDescent="0.25">
      <c r="A1009" s="80" t="s">
        <v>466</v>
      </c>
      <c r="B1009" s="80"/>
      <c r="C1009" s="80" t="s">
        <v>1180</v>
      </c>
      <c r="D1009" s="80" t="s">
        <v>570</v>
      </c>
      <c r="E1009" s="77">
        <v>13860</v>
      </c>
      <c r="F1009" s="70"/>
      <c r="G1009" s="70"/>
    </row>
    <row r="1010" spans="1:7" ht="15.6" outlineLevel="2" x14ac:dyDescent="0.25">
      <c r="A1010" s="80" t="s">
        <v>466</v>
      </c>
      <c r="B1010" s="80" t="s">
        <v>1181</v>
      </c>
      <c r="C1010" s="80" t="s">
        <v>1182</v>
      </c>
      <c r="D1010" s="80" t="s">
        <v>122</v>
      </c>
      <c r="E1010" s="77">
        <v>44641.4</v>
      </c>
      <c r="F1010" s="70"/>
      <c r="G1010" s="70"/>
    </row>
    <row r="1011" spans="1:7" ht="15.6" outlineLevel="2" x14ac:dyDescent="0.25">
      <c r="A1011" s="80" t="s">
        <v>466</v>
      </c>
      <c r="B1011" s="80" t="s">
        <v>1183</v>
      </c>
      <c r="C1011" s="80" t="s">
        <v>1184</v>
      </c>
      <c r="D1011" s="80" t="s">
        <v>378</v>
      </c>
      <c r="E1011" s="77">
        <v>151848</v>
      </c>
      <c r="F1011" s="70"/>
      <c r="G1011" s="70"/>
    </row>
    <row r="1012" spans="1:7" ht="15.6" outlineLevel="2" x14ac:dyDescent="0.25">
      <c r="A1012" s="80" t="s">
        <v>466</v>
      </c>
      <c r="B1012" s="80" t="s">
        <v>1185</v>
      </c>
      <c r="C1012" s="80" t="s">
        <v>1186</v>
      </c>
      <c r="D1012" s="80" t="s">
        <v>518</v>
      </c>
      <c r="E1012" s="77">
        <v>900</v>
      </c>
      <c r="F1012" s="70"/>
      <c r="G1012" s="70"/>
    </row>
    <row r="1013" spans="1:7" ht="15.6" outlineLevel="2" x14ac:dyDescent="0.25">
      <c r="A1013" s="80" t="s">
        <v>466</v>
      </c>
      <c r="B1013" s="80" t="s">
        <v>1187</v>
      </c>
      <c r="C1013" s="80" t="s">
        <v>1188</v>
      </c>
      <c r="D1013" s="80" t="s">
        <v>156</v>
      </c>
      <c r="E1013" s="77">
        <v>7629.9400000000005</v>
      </c>
      <c r="F1013" s="70"/>
      <c r="G1013" s="70"/>
    </row>
    <row r="1014" spans="1:7" ht="15.6" outlineLevel="2" x14ac:dyDescent="0.25">
      <c r="A1014" s="80" t="s">
        <v>466</v>
      </c>
      <c r="B1014" s="80" t="s">
        <v>1189</v>
      </c>
      <c r="C1014" s="80"/>
      <c r="D1014" s="80" t="s">
        <v>601</v>
      </c>
      <c r="E1014" s="77">
        <v>2379</v>
      </c>
      <c r="F1014" s="70"/>
      <c r="G1014" s="70"/>
    </row>
    <row r="1015" spans="1:7" ht="15.6" outlineLevel="2" x14ac:dyDescent="0.25">
      <c r="A1015" s="80" t="s">
        <v>466</v>
      </c>
      <c r="B1015" s="80" t="s">
        <v>425</v>
      </c>
      <c r="C1015" s="80" t="s">
        <v>1190</v>
      </c>
      <c r="D1015" s="80" t="s">
        <v>214</v>
      </c>
      <c r="E1015" s="77">
        <v>14167</v>
      </c>
      <c r="F1015" s="70"/>
      <c r="G1015" s="70"/>
    </row>
    <row r="1016" spans="1:7" ht="15.6" outlineLevel="2" x14ac:dyDescent="0.25">
      <c r="A1016" s="80" t="s">
        <v>466</v>
      </c>
      <c r="B1016" s="80" t="s">
        <v>1191</v>
      </c>
      <c r="C1016" s="80"/>
      <c r="D1016" s="80" t="s">
        <v>165</v>
      </c>
      <c r="E1016" s="77">
        <v>22083.5</v>
      </c>
      <c r="F1016" s="70"/>
      <c r="G1016" s="70"/>
    </row>
    <row r="1017" spans="1:7" ht="15.6" outlineLevel="2" x14ac:dyDescent="0.25">
      <c r="A1017" s="80" t="s">
        <v>466</v>
      </c>
      <c r="B1017" s="80"/>
      <c r="C1017" s="80"/>
      <c r="D1017" s="80" t="s">
        <v>58</v>
      </c>
      <c r="E1017" s="77">
        <v>11117.960000000001</v>
      </c>
      <c r="F1017" s="70"/>
      <c r="G1017" s="70"/>
    </row>
    <row r="1018" spans="1:7" ht="15.6" outlineLevel="2" x14ac:dyDescent="0.25">
      <c r="A1018" s="80" t="s">
        <v>466</v>
      </c>
      <c r="B1018" s="80" t="s">
        <v>1192</v>
      </c>
      <c r="C1018" s="80" t="s">
        <v>1193</v>
      </c>
      <c r="D1018" s="80" t="s">
        <v>522</v>
      </c>
      <c r="E1018" s="77">
        <v>43019.97</v>
      </c>
      <c r="F1018" s="70"/>
      <c r="G1018" s="70"/>
    </row>
    <row r="1019" spans="1:7" ht="15.6" outlineLevel="2" x14ac:dyDescent="0.25">
      <c r="A1019" s="80" t="s">
        <v>466</v>
      </c>
      <c r="B1019" s="80"/>
      <c r="C1019" s="80" t="s">
        <v>1194</v>
      </c>
      <c r="D1019" s="80" t="s">
        <v>522</v>
      </c>
      <c r="E1019" s="77">
        <v>34143.54</v>
      </c>
      <c r="F1019" s="70"/>
      <c r="G1019" s="70"/>
    </row>
    <row r="1020" spans="1:7" ht="15.6" outlineLevel="2" x14ac:dyDescent="0.25">
      <c r="A1020" s="80" t="s">
        <v>466</v>
      </c>
      <c r="B1020" s="80"/>
      <c r="C1020" s="80" t="s">
        <v>1195</v>
      </c>
      <c r="D1020" s="80" t="s">
        <v>522</v>
      </c>
      <c r="E1020" s="77">
        <v>8158.5</v>
      </c>
      <c r="F1020" s="70"/>
      <c r="G1020" s="70"/>
    </row>
    <row r="1021" spans="1:7" ht="15.6" outlineLevel="2" x14ac:dyDescent="0.25">
      <c r="A1021" s="80" t="s">
        <v>466</v>
      </c>
      <c r="B1021" s="80" t="s">
        <v>1196</v>
      </c>
      <c r="C1021" s="80" t="s">
        <v>1197</v>
      </c>
      <c r="D1021" s="80" t="s">
        <v>187</v>
      </c>
      <c r="E1021" s="77">
        <v>12600</v>
      </c>
      <c r="F1021" s="70"/>
      <c r="G1021" s="70"/>
    </row>
    <row r="1022" spans="1:7" ht="15.6" outlineLevel="2" x14ac:dyDescent="0.25">
      <c r="A1022" s="80" t="s">
        <v>466</v>
      </c>
      <c r="B1022" s="80" t="s">
        <v>1198</v>
      </c>
      <c r="C1022" s="80" t="s">
        <v>1199</v>
      </c>
      <c r="D1022" s="80" t="s">
        <v>378</v>
      </c>
      <c r="E1022" s="77">
        <v>19845.54</v>
      </c>
      <c r="F1022" s="70"/>
      <c r="G1022" s="70"/>
    </row>
    <row r="1023" spans="1:7" ht="15.6" outlineLevel="2" x14ac:dyDescent="0.25">
      <c r="A1023" s="80" t="s">
        <v>466</v>
      </c>
      <c r="B1023" s="80" t="s">
        <v>1200</v>
      </c>
      <c r="C1023" s="80" t="s">
        <v>1201</v>
      </c>
      <c r="D1023" s="80" t="s">
        <v>177</v>
      </c>
      <c r="E1023" s="77">
        <v>36180</v>
      </c>
      <c r="F1023" s="70"/>
      <c r="G1023" s="70"/>
    </row>
    <row r="1024" spans="1:7" ht="15.6" outlineLevel="2" x14ac:dyDescent="0.25">
      <c r="A1024" s="80" t="s">
        <v>466</v>
      </c>
      <c r="B1024" s="80" t="s">
        <v>1202</v>
      </c>
      <c r="C1024" s="80" t="s">
        <v>1203</v>
      </c>
      <c r="D1024" s="80" t="s">
        <v>104</v>
      </c>
      <c r="E1024" s="77">
        <v>350978</v>
      </c>
      <c r="F1024" s="70"/>
      <c r="G1024" s="70"/>
    </row>
    <row r="1025" spans="1:7" ht="15.6" outlineLevel="2" x14ac:dyDescent="0.25">
      <c r="A1025" s="80" t="s">
        <v>466</v>
      </c>
      <c r="B1025" s="80" t="s">
        <v>1204</v>
      </c>
      <c r="C1025" s="80" t="s">
        <v>1205</v>
      </c>
      <c r="D1025" s="80" t="s">
        <v>21</v>
      </c>
      <c r="E1025" s="77">
        <v>1896</v>
      </c>
      <c r="F1025" s="70"/>
      <c r="G1025" s="70"/>
    </row>
    <row r="1026" spans="1:7" ht="15.6" outlineLevel="2" x14ac:dyDescent="0.25">
      <c r="A1026" s="80" t="s">
        <v>466</v>
      </c>
      <c r="B1026" s="80" t="s">
        <v>1206</v>
      </c>
      <c r="C1026" s="80" t="s">
        <v>1207</v>
      </c>
      <c r="D1026" s="80" t="s">
        <v>21</v>
      </c>
      <c r="E1026" s="77">
        <v>1319.58</v>
      </c>
      <c r="F1026" s="70"/>
      <c r="G1026" s="70"/>
    </row>
    <row r="1027" spans="1:7" ht="15.6" outlineLevel="2" x14ac:dyDescent="0.25">
      <c r="A1027" s="80" t="s">
        <v>466</v>
      </c>
      <c r="B1027" s="80"/>
      <c r="C1027" s="80" t="s">
        <v>1208</v>
      </c>
      <c r="D1027" s="80" t="s">
        <v>21</v>
      </c>
      <c r="E1027" s="77">
        <v>1472.66</v>
      </c>
      <c r="F1027" s="70"/>
      <c r="G1027" s="70"/>
    </row>
    <row r="1028" spans="1:7" ht="15.6" outlineLevel="2" x14ac:dyDescent="0.25">
      <c r="A1028" s="80" t="s">
        <v>466</v>
      </c>
      <c r="B1028" s="80"/>
      <c r="C1028" s="80"/>
      <c r="D1028" s="80" t="s">
        <v>21</v>
      </c>
      <c r="E1028" s="77">
        <v>-0.11</v>
      </c>
      <c r="F1028" s="70"/>
      <c r="G1028" s="70"/>
    </row>
    <row r="1029" spans="1:7" ht="15.6" outlineLevel="2" x14ac:dyDescent="0.25">
      <c r="A1029" s="80" t="s">
        <v>466</v>
      </c>
      <c r="B1029" s="80" t="s">
        <v>1209</v>
      </c>
      <c r="C1029" s="80" t="s">
        <v>1210</v>
      </c>
      <c r="D1029" s="80" t="s">
        <v>143</v>
      </c>
      <c r="E1029" s="77">
        <v>10268.620000000001</v>
      </c>
      <c r="F1029" s="70"/>
      <c r="G1029" s="70"/>
    </row>
    <row r="1030" spans="1:7" ht="15.6" outlineLevel="2" x14ac:dyDescent="0.25">
      <c r="A1030" s="80" t="s">
        <v>466</v>
      </c>
      <c r="B1030" s="80"/>
      <c r="C1030" s="80" t="s">
        <v>1211</v>
      </c>
      <c r="D1030" s="80" t="s">
        <v>143</v>
      </c>
      <c r="E1030" s="77">
        <v>786.65</v>
      </c>
      <c r="F1030" s="70"/>
      <c r="G1030" s="70"/>
    </row>
    <row r="1031" spans="1:7" ht="15.6" outlineLevel="2" x14ac:dyDescent="0.25">
      <c r="A1031" s="80" t="s">
        <v>466</v>
      </c>
      <c r="B1031" s="80"/>
      <c r="C1031" s="80"/>
      <c r="D1031" s="80" t="s">
        <v>143</v>
      </c>
      <c r="E1031" s="77">
        <v>319.68</v>
      </c>
      <c r="F1031" s="70"/>
      <c r="G1031" s="70"/>
    </row>
    <row r="1032" spans="1:7" ht="15.6" outlineLevel="2" x14ac:dyDescent="0.25">
      <c r="A1032" s="80" t="s">
        <v>466</v>
      </c>
      <c r="B1032" s="80" t="s">
        <v>1212</v>
      </c>
      <c r="C1032" s="80" t="s">
        <v>1213</v>
      </c>
      <c r="D1032" s="80" t="s">
        <v>518</v>
      </c>
      <c r="E1032" s="77">
        <v>1520</v>
      </c>
      <c r="F1032" s="70"/>
      <c r="G1032" s="70"/>
    </row>
    <row r="1033" spans="1:7" ht="15.6" outlineLevel="2" x14ac:dyDescent="0.25">
      <c r="A1033" s="80" t="s">
        <v>466</v>
      </c>
      <c r="B1033" s="80" t="s">
        <v>1214</v>
      </c>
      <c r="C1033" s="80" t="s">
        <v>1215</v>
      </c>
      <c r="D1033" s="80" t="s">
        <v>1059</v>
      </c>
      <c r="E1033" s="77">
        <v>5450</v>
      </c>
      <c r="F1033" s="70"/>
      <c r="G1033" s="70"/>
    </row>
    <row r="1034" spans="1:7" ht="15.6" outlineLevel="2" x14ac:dyDescent="0.25">
      <c r="A1034" s="80" t="s">
        <v>466</v>
      </c>
      <c r="B1034" s="80" t="s">
        <v>1216</v>
      </c>
      <c r="C1034" s="80" t="s">
        <v>1217</v>
      </c>
      <c r="D1034" s="80" t="s">
        <v>601</v>
      </c>
      <c r="E1034" s="77">
        <v>120978.6</v>
      </c>
      <c r="F1034" s="70"/>
      <c r="G1034" s="70"/>
    </row>
    <row r="1035" spans="1:7" ht="15.6" outlineLevel="2" x14ac:dyDescent="0.25">
      <c r="A1035" s="80" t="s">
        <v>466</v>
      </c>
      <c r="B1035" s="80"/>
      <c r="C1035" s="80"/>
      <c r="D1035" s="80" t="s">
        <v>165</v>
      </c>
      <c r="E1035" s="77">
        <v>2239.75</v>
      </c>
      <c r="F1035" s="70"/>
      <c r="G1035" s="70"/>
    </row>
    <row r="1036" spans="1:7" ht="15.6" outlineLevel="2" x14ac:dyDescent="0.25">
      <c r="A1036" s="80" t="s">
        <v>466</v>
      </c>
      <c r="B1036" s="80"/>
      <c r="C1036" s="80"/>
      <c r="D1036" s="80" t="s">
        <v>58</v>
      </c>
      <c r="E1036" s="77">
        <v>1634.47</v>
      </c>
      <c r="F1036" s="70"/>
      <c r="G1036" s="70"/>
    </row>
    <row r="1037" spans="1:7" ht="15.6" outlineLevel="2" x14ac:dyDescent="0.25">
      <c r="A1037" s="80" t="s">
        <v>466</v>
      </c>
      <c r="B1037" s="80" t="s">
        <v>1218</v>
      </c>
      <c r="C1037" s="80" t="s">
        <v>1219</v>
      </c>
      <c r="D1037" s="80" t="s">
        <v>122</v>
      </c>
      <c r="E1037" s="77">
        <v>26855.5</v>
      </c>
      <c r="F1037" s="70"/>
      <c r="G1037" s="70"/>
    </row>
    <row r="1038" spans="1:7" ht="15.6" outlineLevel="2" x14ac:dyDescent="0.25">
      <c r="A1038" s="80" t="s">
        <v>466</v>
      </c>
      <c r="B1038" s="80"/>
      <c r="C1038" s="80"/>
      <c r="D1038" s="80" t="s">
        <v>980</v>
      </c>
      <c r="E1038" s="77">
        <v>1507.18</v>
      </c>
      <c r="F1038" s="70"/>
      <c r="G1038" s="70"/>
    </row>
    <row r="1039" spans="1:7" ht="15.6" outlineLevel="2" x14ac:dyDescent="0.25">
      <c r="A1039" s="80" t="s">
        <v>466</v>
      </c>
      <c r="B1039" s="80"/>
      <c r="C1039" s="80"/>
      <c r="D1039" s="80" t="s">
        <v>58</v>
      </c>
      <c r="E1039" s="77">
        <v>69172.5</v>
      </c>
      <c r="F1039" s="70"/>
      <c r="G1039" s="70"/>
    </row>
    <row r="1040" spans="1:7" ht="15.6" outlineLevel="2" x14ac:dyDescent="0.25">
      <c r="A1040" s="80" t="s">
        <v>466</v>
      </c>
      <c r="B1040" s="80"/>
      <c r="C1040" s="80" t="s">
        <v>1220</v>
      </c>
      <c r="D1040" s="80" t="s">
        <v>522</v>
      </c>
      <c r="E1040" s="77">
        <v>34290.47</v>
      </c>
      <c r="F1040" s="70"/>
      <c r="G1040" s="70"/>
    </row>
    <row r="1041" spans="1:7" ht="15.6" outlineLevel="2" x14ac:dyDescent="0.25">
      <c r="A1041" s="80" t="s">
        <v>466</v>
      </c>
      <c r="B1041" s="80"/>
      <c r="C1041" s="80" t="s">
        <v>1221</v>
      </c>
      <c r="D1041" s="80" t="s">
        <v>522</v>
      </c>
      <c r="E1041" s="77">
        <v>154967.01</v>
      </c>
      <c r="F1041" s="70"/>
      <c r="G1041" s="70"/>
    </row>
    <row r="1042" spans="1:7" ht="15.6" outlineLevel="2" x14ac:dyDescent="0.25">
      <c r="A1042" s="80" t="s">
        <v>466</v>
      </c>
      <c r="B1042" s="80"/>
      <c r="C1042" s="80" t="s">
        <v>1222</v>
      </c>
      <c r="D1042" s="80" t="s">
        <v>522</v>
      </c>
      <c r="E1042" s="77">
        <v>52232.41</v>
      </c>
      <c r="F1042" s="70"/>
      <c r="G1042" s="70"/>
    </row>
    <row r="1043" spans="1:7" ht="15.6" outlineLevel="2" x14ac:dyDescent="0.25">
      <c r="A1043" s="80" t="s">
        <v>466</v>
      </c>
      <c r="B1043" s="80"/>
      <c r="C1043" s="80"/>
      <c r="D1043" s="80" t="s">
        <v>122</v>
      </c>
      <c r="E1043" s="77">
        <v>-1507.18</v>
      </c>
      <c r="F1043" s="70"/>
      <c r="G1043" s="70"/>
    </row>
    <row r="1044" spans="1:7" ht="15.6" outlineLevel="2" x14ac:dyDescent="0.25">
      <c r="A1044" s="80" t="s">
        <v>466</v>
      </c>
      <c r="B1044" s="80"/>
      <c r="C1044" s="80"/>
      <c r="D1044" s="80" t="s">
        <v>980</v>
      </c>
      <c r="E1044" s="77">
        <v>1507.18</v>
      </c>
      <c r="F1044" s="70"/>
      <c r="G1044" s="70"/>
    </row>
    <row r="1045" spans="1:7" ht="15.6" outlineLevel="2" x14ac:dyDescent="0.25">
      <c r="A1045" s="80" t="s">
        <v>466</v>
      </c>
      <c r="B1045" s="80" t="s">
        <v>1223</v>
      </c>
      <c r="C1045" s="80" t="s">
        <v>1224</v>
      </c>
      <c r="D1045" s="80" t="s">
        <v>401</v>
      </c>
      <c r="E1045" s="77">
        <v>102949</v>
      </c>
      <c r="F1045" s="70"/>
      <c r="G1045" s="70"/>
    </row>
    <row r="1046" spans="1:7" ht="15.6" outlineLevel="2" x14ac:dyDescent="0.25">
      <c r="A1046" s="80" t="s">
        <v>466</v>
      </c>
      <c r="B1046" s="80"/>
      <c r="C1046" s="80" t="s">
        <v>1225</v>
      </c>
      <c r="D1046" s="80" t="s">
        <v>401</v>
      </c>
      <c r="E1046" s="77">
        <v>103488</v>
      </c>
      <c r="F1046" s="70"/>
      <c r="G1046" s="70"/>
    </row>
    <row r="1047" spans="1:7" ht="15.6" outlineLevel="2" x14ac:dyDescent="0.25">
      <c r="A1047" s="80" t="s">
        <v>466</v>
      </c>
      <c r="B1047" s="80"/>
      <c r="C1047" s="80" t="s">
        <v>1226</v>
      </c>
      <c r="D1047" s="80" t="s">
        <v>401</v>
      </c>
      <c r="E1047" s="77">
        <v>84860.160000000003</v>
      </c>
      <c r="F1047" s="70"/>
      <c r="G1047" s="70"/>
    </row>
    <row r="1048" spans="1:7" ht="15.6" outlineLevel="2" x14ac:dyDescent="0.25">
      <c r="A1048" s="80" t="s">
        <v>466</v>
      </c>
      <c r="B1048" s="80"/>
      <c r="C1048" s="80" t="s">
        <v>1227</v>
      </c>
      <c r="D1048" s="80" t="s">
        <v>401</v>
      </c>
      <c r="E1048" s="77">
        <v>122382.40000000001</v>
      </c>
      <c r="F1048" s="70"/>
      <c r="G1048" s="70"/>
    </row>
    <row r="1049" spans="1:7" ht="15.6" outlineLevel="2" x14ac:dyDescent="0.25">
      <c r="A1049" s="80" t="s">
        <v>466</v>
      </c>
      <c r="B1049" s="80"/>
      <c r="C1049" s="80" t="s">
        <v>1228</v>
      </c>
      <c r="D1049" s="80" t="s">
        <v>401</v>
      </c>
      <c r="E1049" s="77">
        <v>52558.28</v>
      </c>
      <c r="F1049" s="70"/>
      <c r="G1049" s="70"/>
    </row>
    <row r="1050" spans="1:7" ht="15.6" outlineLevel="2" x14ac:dyDescent="0.25">
      <c r="A1050" s="80" t="s">
        <v>466</v>
      </c>
      <c r="B1050" s="80" t="s">
        <v>1229</v>
      </c>
      <c r="C1050" s="80" t="s">
        <v>1230</v>
      </c>
      <c r="D1050" s="80" t="s">
        <v>401</v>
      </c>
      <c r="E1050" s="77">
        <v>4200</v>
      </c>
      <c r="F1050" s="70"/>
      <c r="G1050" s="70"/>
    </row>
    <row r="1051" spans="1:7" ht="15.6" outlineLevel="2" x14ac:dyDescent="0.25">
      <c r="A1051" s="80" t="s">
        <v>466</v>
      </c>
      <c r="B1051" s="80"/>
      <c r="C1051" s="80" t="s">
        <v>1231</v>
      </c>
      <c r="D1051" s="80" t="s">
        <v>401</v>
      </c>
      <c r="E1051" s="77">
        <v>4200</v>
      </c>
      <c r="F1051" s="70"/>
      <c r="G1051" s="70"/>
    </row>
    <row r="1052" spans="1:7" ht="15.6" outlineLevel="2" x14ac:dyDescent="0.25">
      <c r="A1052" s="80" t="s">
        <v>466</v>
      </c>
      <c r="B1052" s="80" t="s">
        <v>1232</v>
      </c>
      <c r="C1052" s="80" t="s">
        <v>1233</v>
      </c>
      <c r="D1052" s="80" t="s">
        <v>494</v>
      </c>
      <c r="E1052" s="77">
        <v>6075</v>
      </c>
      <c r="F1052" s="70"/>
      <c r="G1052" s="70"/>
    </row>
    <row r="1053" spans="1:7" ht="15.6" outlineLevel="2" x14ac:dyDescent="0.25">
      <c r="A1053" s="80" t="s">
        <v>466</v>
      </c>
      <c r="B1053" s="80" t="s">
        <v>1234</v>
      </c>
      <c r="C1053" s="80" t="s">
        <v>1235</v>
      </c>
      <c r="D1053" s="80" t="s">
        <v>104</v>
      </c>
      <c r="E1053" s="77">
        <v>2392</v>
      </c>
      <c r="F1053" s="70"/>
      <c r="G1053" s="70"/>
    </row>
    <row r="1054" spans="1:7" ht="15.6" outlineLevel="2" x14ac:dyDescent="0.25">
      <c r="A1054" s="80" t="s">
        <v>466</v>
      </c>
      <c r="B1054" s="80" t="s">
        <v>1236</v>
      </c>
      <c r="C1054" s="80" t="s">
        <v>1237</v>
      </c>
      <c r="D1054" s="80" t="s">
        <v>80</v>
      </c>
      <c r="E1054" s="77">
        <v>110.31</v>
      </c>
      <c r="F1054" s="70"/>
      <c r="G1054" s="70"/>
    </row>
    <row r="1055" spans="1:7" ht="15.6" outlineLevel="2" x14ac:dyDescent="0.25">
      <c r="A1055" s="80" t="s">
        <v>466</v>
      </c>
      <c r="B1055" s="80"/>
      <c r="C1055" s="80"/>
      <c r="D1055" s="80" t="s">
        <v>14</v>
      </c>
      <c r="E1055" s="77">
        <v>2757.85</v>
      </c>
      <c r="F1055" s="70"/>
      <c r="G1055" s="70"/>
    </row>
    <row r="1056" spans="1:7" ht="15.6" outlineLevel="2" x14ac:dyDescent="0.25">
      <c r="A1056" s="80" t="s">
        <v>466</v>
      </c>
      <c r="B1056" s="80" t="s">
        <v>1238</v>
      </c>
      <c r="C1056" s="80" t="s">
        <v>1239</v>
      </c>
      <c r="D1056" s="80" t="s">
        <v>76</v>
      </c>
      <c r="E1056" s="77">
        <v>332.19</v>
      </c>
      <c r="F1056" s="70"/>
      <c r="G1056" s="70"/>
    </row>
    <row r="1057" spans="1:7" ht="15.6" outlineLevel="2" x14ac:dyDescent="0.25">
      <c r="A1057" s="80" t="s">
        <v>466</v>
      </c>
      <c r="B1057" s="80" t="s">
        <v>1240</v>
      </c>
      <c r="C1057" s="80" t="s">
        <v>1241</v>
      </c>
      <c r="D1057" s="80" t="s">
        <v>980</v>
      </c>
      <c r="E1057" s="77">
        <v>77808.62</v>
      </c>
      <c r="F1057" s="70"/>
      <c r="G1057" s="70"/>
    </row>
    <row r="1058" spans="1:7" ht="15.6" outlineLevel="2" x14ac:dyDescent="0.25">
      <c r="A1058" s="80" t="s">
        <v>466</v>
      </c>
      <c r="B1058" s="80" t="s">
        <v>1242</v>
      </c>
      <c r="C1058" s="80"/>
      <c r="D1058" s="80" t="s">
        <v>165</v>
      </c>
      <c r="E1058" s="77">
        <v>74.900000000000006</v>
      </c>
      <c r="F1058" s="70"/>
      <c r="G1058" s="70"/>
    </row>
    <row r="1059" spans="1:7" ht="15.6" outlineLevel="2" x14ac:dyDescent="0.25">
      <c r="A1059" s="80" t="s">
        <v>466</v>
      </c>
      <c r="B1059" s="80"/>
      <c r="C1059" s="80"/>
      <c r="D1059" s="80" t="s">
        <v>58</v>
      </c>
      <c r="E1059" s="77">
        <v>6675.6900000000005</v>
      </c>
      <c r="F1059" s="70"/>
      <c r="G1059" s="70"/>
    </row>
    <row r="1060" spans="1:7" ht="15.6" outlineLevel="2" x14ac:dyDescent="0.25">
      <c r="A1060" s="80" t="s">
        <v>466</v>
      </c>
      <c r="B1060" s="80" t="s">
        <v>1243</v>
      </c>
      <c r="C1060" s="80" t="s">
        <v>1244</v>
      </c>
      <c r="D1060" s="80" t="s">
        <v>522</v>
      </c>
      <c r="E1060" s="77">
        <v>42412.61</v>
      </c>
      <c r="F1060" s="70"/>
      <c r="G1060" s="70"/>
    </row>
    <row r="1061" spans="1:7" ht="15.6" outlineLevel="2" x14ac:dyDescent="0.25">
      <c r="A1061" s="80" t="s">
        <v>466</v>
      </c>
      <c r="B1061" s="80"/>
      <c r="C1061" s="80" t="s">
        <v>1245</v>
      </c>
      <c r="D1061" s="80" t="s">
        <v>522</v>
      </c>
      <c r="E1061" s="77">
        <v>48608.98</v>
      </c>
      <c r="F1061" s="70"/>
      <c r="G1061" s="70"/>
    </row>
    <row r="1062" spans="1:7" ht="15.6" outlineLevel="2" x14ac:dyDescent="0.25">
      <c r="A1062" s="80" t="s">
        <v>466</v>
      </c>
      <c r="B1062" s="80"/>
      <c r="C1062" s="80" t="s">
        <v>1246</v>
      </c>
      <c r="D1062" s="80" t="s">
        <v>522</v>
      </c>
      <c r="E1062" s="77">
        <v>70</v>
      </c>
      <c r="F1062" s="70"/>
      <c r="G1062" s="70"/>
    </row>
    <row r="1063" spans="1:7" ht="15.6" outlineLevel="2" x14ac:dyDescent="0.25">
      <c r="A1063" s="80" t="s">
        <v>466</v>
      </c>
      <c r="B1063" s="80" t="s">
        <v>1247</v>
      </c>
      <c r="C1063" s="80" t="s">
        <v>1248</v>
      </c>
      <c r="D1063" s="80" t="s">
        <v>606</v>
      </c>
      <c r="E1063" s="77">
        <v>19080</v>
      </c>
      <c r="F1063" s="70"/>
      <c r="G1063" s="70"/>
    </row>
    <row r="1064" spans="1:7" ht="15.6" outlineLevel="2" x14ac:dyDescent="0.25">
      <c r="A1064" s="80" t="s">
        <v>466</v>
      </c>
      <c r="B1064" s="80" t="s">
        <v>1249</v>
      </c>
      <c r="C1064" s="80" t="s">
        <v>1250</v>
      </c>
      <c r="D1064" s="80" t="s">
        <v>143</v>
      </c>
      <c r="E1064" s="77">
        <v>434.54</v>
      </c>
      <c r="F1064" s="70"/>
      <c r="G1064" s="70"/>
    </row>
    <row r="1065" spans="1:7" ht="15.6" outlineLevel="2" x14ac:dyDescent="0.25">
      <c r="A1065" s="80" t="s">
        <v>466</v>
      </c>
      <c r="B1065" s="80" t="s">
        <v>1251</v>
      </c>
      <c r="C1065" s="80" t="s">
        <v>1252</v>
      </c>
      <c r="D1065" s="80" t="s">
        <v>76</v>
      </c>
      <c r="E1065" s="77">
        <v>130.19999999999999</v>
      </c>
      <c r="F1065" s="70"/>
      <c r="G1065" s="70"/>
    </row>
    <row r="1066" spans="1:7" ht="15.6" outlineLevel="2" x14ac:dyDescent="0.25">
      <c r="A1066" s="80" t="s">
        <v>466</v>
      </c>
      <c r="B1066" s="80"/>
      <c r="C1066" s="80"/>
      <c r="D1066" s="80" t="s">
        <v>75</v>
      </c>
      <c r="E1066" s="77">
        <v>220.1</v>
      </c>
      <c r="F1066" s="70"/>
      <c r="G1066" s="70"/>
    </row>
    <row r="1067" spans="1:7" ht="15.6" outlineLevel="2" x14ac:dyDescent="0.25">
      <c r="A1067" s="80" t="s">
        <v>466</v>
      </c>
      <c r="B1067" s="80"/>
      <c r="C1067" s="80"/>
      <c r="D1067" s="80" t="s">
        <v>76</v>
      </c>
      <c r="E1067" s="77">
        <v>8</v>
      </c>
      <c r="F1067" s="70"/>
      <c r="G1067" s="70"/>
    </row>
    <row r="1068" spans="1:7" ht="15.6" outlineLevel="2" x14ac:dyDescent="0.25">
      <c r="A1068" s="80" t="s">
        <v>466</v>
      </c>
      <c r="B1068" s="80" t="s">
        <v>1253</v>
      </c>
      <c r="C1068" s="80" t="s">
        <v>1254</v>
      </c>
      <c r="D1068" s="80" t="s">
        <v>378</v>
      </c>
      <c r="E1068" s="77">
        <v>122674.2</v>
      </c>
      <c r="F1068" s="70"/>
      <c r="G1068" s="70"/>
    </row>
    <row r="1069" spans="1:7" ht="15.6" outlineLevel="2" x14ac:dyDescent="0.25">
      <c r="A1069" s="80" t="s">
        <v>466</v>
      </c>
      <c r="B1069" s="80" t="s">
        <v>1255</v>
      </c>
      <c r="C1069" s="80" t="s">
        <v>1256</v>
      </c>
      <c r="D1069" s="80" t="s">
        <v>518</v>
      </c>
      <c r="E1069" s="77">
        <v>3000</v>
      </c>
      <c r="F1069" s="70"/>
      <c r="G1069" s="70"/>
    </row>
    <row r="1070" spans="1:7" ht="15.6" outlineLevel="2" x14ac:dyDescent="0.25">
      <c r="A1070" s="80" t="s">
        <v>466</v>
      </c>
      <c r="B1070" s="80" t="s">
        <v>1257</v>
      </c>
      <c r="C1070" s="80" t="s">
        <v>1258</v>
      </c>
      <c r="D1070" s="80" t="s">
        <v>570</v>
      </c>
      <c r="E1070" s="77">
        <v>24506.46</v>
      </c>
      <c r="F1070" s="70"/>
      <c r="G1070" s="70"/>
    </row>
    <row r="1071" spans="1:7" ht="15.6" outlineLevel="2" x14ac:dyDescent="0.25">
      <c r="A1071" s="80" t="s">
        <v>466</v>
      </c>
      <c r="B1071" s="80"/>
      <c r="C1071" s="80" t="s">
        <v>1259</v>
      </c>
      <c r="D1071" s="80" t="s">
        <v>570</v>
      </c>
      <c r="E1071" s="77">
        <v>189</v>
      </c>
      <c r="F1071" s="70"/>
      <c r="G1071" s="70"/>
    </row>
    <row r="1072" spans="1:7" ht="15.6" outlineLevel="2" x14ac:dyDescent="0.25">
      <c r="A1072" s="80" t="s">
        <v>466</v>
      </c>
      <c r="B1072" s="80" t="s">
        <v>1260</v>
      </c>
      <c r="C1072" s="80" t="s">
        <v>1261</v>
      </c>
      <c r="D1072" s="80" t="s">
        <v>308</v>
      </c>
      <c r="E1072" s="77">
        <v>13150</v>
      </c>
      <c r="F1072" s="70"/>
      <c r="G1072" s="70"/>
    </row>
    <row r="1073" spans="1:7" ht="15.6" outlineLevel="2" x14ac:dyDescent="0.25">
      <c r="A1073" s="80" t="s">
        <v>466</v>
      </c>
      <c r="B1073" s="80"/>
      <c r="C1073" s="80"/>
      <c r="D1073" s="80" t="s">
        <v>122</v>
      </c>
      <c r="E1073" s="77">
        <v>77374</v>
      </c>
      <c r="F1073" s="70"/>
      <c r="G1073" s="70"/>
    </row>
    <row r="1074" spans="1:7" ht="15.6" outlineLevel="2" x14ac:dyDescent="0.25">
      <c r="A1074" s="80" t="s">
        <v>466</v>
      </c>
      <c r="B1074" s="80"/>
      <c r="C1074" s="80"/>
      <c r="D1074" s="80" t="s">
        <v>980</v>
      </c>
      <c r="E1074" s="77">
        <v>57225</v>
      </c>
      <c r="F1074" s="70"/>
      <c r="G1074" s="70"/>
    </row>
    <row r="1075" spans="1:7" ht="15.6" outlineLevel="2" x14ac:dyDescent="0.25">
      <c r="A1075" s="80" t="s">
        <v>466</v>
      </c>
      <c r="B1075" s="80" t="s">
        <v>1262</v>
      </c>
      <c r="C1075" s="80" t="s">
        <v>1263</v>
      </c>
      <c r="D1075" s="80" t="s">
        <v>570</v>
      </c>
      <c r="E1075" s="77">
        <v>676.5</v>
      </c>
      <c r="F1075" s="70"/>
      <c r="G1075" s="70"/>
    </row>
    <row r="1076" spans="1:7" ht="15.6" outlineLevel="2" x14ac:dyDescent="0.25">
      <c r="A1076" s="80" t="s">
        <v>466</v>
      </c>
      <c r="B1076" s="80"/>
      <c r="C1076" s="80" t="s">
        <v>1264</v>
      </c>
      <c r="D1076" s="80" t="s">
        <v>570</v>
      </c>
      <c r="E1076" s="77">
        <v>227790.67</v>
      </c>
      <c r="F1076" s="70"/>
      <c r="G1076" s="70"/>
    </row>
    <row r="1077" spans="1:7" ht="15.6" outlineLevel="2" x14ac:dyDescent="0.25">
      <c r="A1077" s="80" t="s">
        <v>466</v>
      </c>
      <c r="B1077" s="80"/>
      <c r="C1077" s="80" t="s">
        <v>1265</v>
      </c>
      <c r="D1077" s="80" t="s">
        <v>570</v>
      </c>
      <c r="E1077" s="77">
        <v>466585.54000000004</v>
      </c>
      <c r="F1077" s="70"/>
      <c r="G1077" s="70"/>
    </row>
    <row r="1078" spans="1:7" ht="15.6" outlineLevel="2" x14ac:dyDescent="0.25">
      <c r="A1078" s="80" t="s">
        <v>466</v>
      </c>
      <c r="B1078" s="80"/>
      <c r="C1078" s="80" t="s">
        <v>1266</v>
      </c>
      <c r="D1078" s="80" t="s">
        <v>570</v>
      </c>
      <c r="E1078" s="77">
        <v>66220.740000000005</v>
      </c>
      <c r="F1078" s="70"/>
      <c r="G1078" s="70"/>
    </row>
    <row r="1079" spans="1:7" ht="15.6" outlineLevel="2" x14ac:dyDescent="0.25">
      <c r="A1079" s="80" t="s">
        <v>466</v>
      </c>
      <c r="B1079" s="80"/>
      <c r="C1079" s="80" t="s">
        <v>1267</v>
      </c>
      <c r="D1079" s="80" t="s">
        <v>570</v>
      </c>
      <c r="E1079" s="77">
        <v>32503.690000000002</v>
      </c>
      <c r="F1079" s="70"/>
      <c r="G1079" s="70"/>
    </row>
    <row r="1080" spans="1:7" ht="15.6" outlineLevel="2" x14ac:dyDescent="0.25">
      <c r="A1080" s="80" t="s">
        <v>466</v>
      </c>
      <c r="B1080" s="80"/>
      <c r="C1080" s="80" t="s">
        <v>1268</v>
      </c>
      <c r="D1080" s="80" t="s">
        <v>570</v>
      </c>
      <c r="E1080" s="77">
        <v>59109.47</v>
      </c>
      <c r="F1080" s="70"/>
      <c r="G1080" s="70"/>
    </row>
    <row r="1081" spans="1:7" ht="15.6" outlineLevel="2" x14ac:dyDescent="0.25">
      <c r="A1081" s="80" t="s">
        <v>466</v>
      </c>
      <c r="B1081" s="80"/>
      <c r="C1081" s="80" t="s">
        <v>1269</v>
      </c>
      <c r="D1081" s="80" t="s">
        <v>570</v>
      </c>
      <c r="E1081" s="77">
        <v>162448.05000000002</v>
      </c>
      <c r="F1081" s="70"/>
      <c r="G1081" s="70"/>
    </row>
    <row r="1082" spans="1:7" ht="15.6" outlineLevel="2" x14ac:dyDescent="0.25">
      <c r="A1082" s="80" t="s">
        <v>466</v>
      </c>
      <c r="B1082" s="80" t="s">
        <v>1270</v>
      </c>
      <c r="C1082" s="80" t="s">
        <v>1271</v>
      </c>
      <c r="D1082" s="80" t="s">
        <v>601</v>
      </c>
      <c r="E1082" s="77">
        <v>25549.98</v>
      </c>
      <c r="F1082" s="70"/>
      <c r="G1082" s="70"/>
    </row>
    <row r="1083" spans="1:7" ht="15.6" outlineLevel="2" x14ac:dyDescent="0.25">
      <c r="A1083" s="80" t="s">
        <v>466</v>
      </c>
      <c r="B1083" s="80" t="s">
        <v>1272</v>
      </c>
      <c r="C1083" s="80" t="s">
        <v>1273</v>
      </c>
      <c r="D1083" s="80" t="s">
        <v>308</v>
      </c>
      <c r="E1083" s="77">
        <v>70000</v>
      </c>
      <c r="F1083" s="70"/>
      <c r="G1083" s="70"/>
    </row>
    <row r="1084" spans="1:7" ht="15.6" outlineLevel="2" x14ac:dyDescent="0.25">
      <c r="A1084" s="80" t="s">
        <v>466</v>
      </c>
      <c r="B1084" s="80" t="s">
        <v>1274</v>
      </c>
      <c r="C1084" s="80" t="s">
        <v>1275</v>
      </c>
      <c r="D1084" s="80" t="s">
        <v>601</v>
      </c>
      <c r="E1084" s="77">
        <v>822836.58000000007</v>
      </c>
      <c r="F1084" s="70"/>
      <c r="G1084" s="70"/>
    </row>
    <row r="1085" spans="1:7" ht="15.6" outlineLevel="2" x14ac:dyDescent="0.25">
      <c r="A1085" s="80" t="s">
        <v>466</v>
      </c>
      <c r="B1085" s="80" t="s">
        <v>1276</v>
      </c>
      <c r="C1085" s="80" t="s">
        <v>1277</v>
      </c>
      <c r="D1085" s="80" t="s">
        <v>518</v>
      </c>
      <c r="E1085" s="77">
        <v>500</v>
      </c>
      <c r="F1085" s="70"/>
      <c r="G1085" s="70"/>
    </row>
    <row r="1086" spans="1:7" ht="15.6" outlineLevel="2" x14ac:dyDescent="0.25">
      <c r="A1086" s="80" t="s">
        <v>466</v>
      </c>
      <c r="B1086" s="80" t="s">
        <v>1278</v>
      </c>
      <c r="C1086" s="80" t="s">
        <v>1279</v>
      </c>
      <c r="D1086" s="80" t="s">
        <v>378</v>
      </c>
      <c r="E1086" s="77">
        <v>33734.300000000003</v>
      </c>
      <c r="F1086" s="70"/>
      <c r="G1086" s="70"/>
    </row>
    <row r="1087" spans="1:7" ht="15.6" outlineLevel="2" x14ac:dyDescent="0.25">
      <c r="A1087" s="80" t="s">
        <v>466</v>
      </c>
      <c r="B1087" s="80" t="s">
        <v>1280</v>
      </c>
      <c r="C1087" s="80"/>
      <c r="D1087" s="80" t="s">
        <v>601</v>
      </c>
      <c r="E1087" s="77">
        <v>1275</v>
      </c>
      <c r="F1087" s="70"/>
      <c r="G1087" s="70"/>
    </row>
    <row r="1088" spans="1:7" ht="15.6" outlineLevel="2" x14ac:dyDescent="0.25">
      <c r="A1088" s="80" t="s">
        <v>466</v>
      </c>
      <c r="B1088" s="80" t="s">
        <v>1281</v>
      </c>
      <c r="C1088" s="80"/>
      <c r="D1088" s="80" t="s">
        <v>601</v>
      </c>
      <c r="E1088" s="77">
        <v>16590.2</v>
      </c>
      <c r="F1088" s="70"/>
      <c r="G1088" s="70"/>
    </row>
    <row r="1089" spans="1:7" ht="15.6" outlineLevel="2" x14ac:dyDescent="0.25">
      <c r="A1089" s="80" t="s">
        <v>466</v>
      </c>
      <c r="B1089" s="80" t="s">
        <v>1282</v>
      </c>
      <c r="C1089" s="80" t="s">
        <v>1283</v>
      </c>
      <c r="D1089" s="80" t="s">
        <v>601</v>
      </c>
      <c r="E1089" s="77">
        <v>8724.7199999999993</v>
      </c>
      <c r="F1089" s="70"/>
      <c r="G1089" s="70"/>
    </row>
    <row r="1090" spans="1:7" ht="15.6" outlineLevel="2" x14ac:dyDescent="0.25">
      <c r="A1090" s="80" t="s">
        <v>466</v>
      </c>
      <c r="B1090" s="80"/>
      <c r="C1090" s="80"/>
      <c r="D1090" s="80" t="s">
        <v>601</v>
      </c>
      <c r="E1090" s="77">
        <v>770</v>
      </c>
      <c r="F1090" s="70"/>
      <c r="G1090" s="70"/>
    </row>
    <row r="1091" spans="1:7" ht="15.6" outlineLevel="2" x14ac:dyDescent="0.25">
      <c r="A1091" s="80" t="s">
        <v>466</v>
      </c>
      <c r="B1091" s="80" t="s">
        <v>1284</v>
      </c>
      <c r="C1091" s="80" t="s">
        <v>1285</v>
      </c>
      <c r="D1091" s="80" t="s">
        <v>601</v>
      </c>
      <c r="E1091" s="77">
        <v>302275.89</v>
      </c>
      <c r="F1091" s="70"/>
      <c r="G1091" s="70"/>
    </row>
    <row r="1092" spans="1:7" ht="15.6" outlineLevel="2" x14ac:dyDescent="0.25">
      <c r="A1092" s="80" t="s">
        <v>466</v>
      </c>
      <c r="B1092" s="80" t="s">
        <v>186</v>
      </c>
      <c r="C1092" s="80" t="s">
        <v>1286</v>
      </c>
      <c r="D1092" s="80" t="s">
        <v>187</v>
      </c>
      <c r="E1092" s="77">
        <v>9995</v>
      </c>
      <c r="F1092" s="70"/>
      <c r="G1092" s="70"/>
    </row>
    <row r="1093" spans="1:7" ht="15.6" outlineLevel="2" x14ac:dyDescent="0.25">
      <c r="A1093" s="80" t="s">
        <v>466</v>
      </c>
      <c r="B1093" s="80"/>
      <c r="C1093" s="80" t="s">
        <v>1287</v>
      </c>
      <c r="D1093" s="80" t="s">
        <v>187</v>
      </c>
      <c r="E1093" s="77">
        <v>520</v>
      </c>
      <c r="F1093" s="70"/>
      <c r="G1093" s="70"/>
    </row>
    <row r="1094" spans="1:7" ht="15.6" outlineLevel="2" x14ac:dyDescent="0.25">
      <c r="A1094" s="80" t="s">
        <v>466</v>
      </c>
      <c r="B1094" s="80"/>
      <c r="C1094" s="80" t="s">
        <v>1288</v>
      </c>
      <c r="D1094" s="80" t="s">
        <v>80</v>
      </c>
      <c r="E1094" s="77">
        <v>650</v>
      </c>
      <c r="F1094" s="70"/>
      <c r="G1094" s="70"/>
    </row>
    <row r="1095" spans="1:7" ht="15.6" outlineLevel="2" x14ac:dyDescent="0.25">
      <c r="A1095" s="80" t="s">
        <v>466</v>
      </c>
      <c r="B1095" s="80"/>
      <c r="C1095" s="80" t="s">
        <v>1289</v>
      </c>
      <c r="D1095" s="80" t="s">
        <v>80</v>
      </c>
      <c r="E1095" s="77">
        <v>2580</v>
      </c>
      <c r="F1095" s="70"/>
      <c r="G1095" s="70"/>
    </row>
    <row r="1096" spans="1:7" ht="15.6" outlineLevel="2" x14ac:dyDescent="0.25">
      <c r="A1096" s="80" t="s">
        <v>466</v>
      </c>
      <c r="B1096" s="80"/>
      <c r="C1096" s="80"/>
      <c r="D1096" s="80" t="s">
        <v>187</v>
      </c>
      <c r="E1096" s="77">
        <v>5330</v>
      </c>
      <c r="F1096" s="70"/>
      <c r="G1096" s="70"/>
    </row>
    <row r="1097" spans="1:7" ht="15.6" outlineLevel="2" x14ac:dyDescent="0.25">
      <c r="A1097" s="80" t="s">
        <v>466</v>
      </c>
      <c r="B1097" s="80" t="s">
        <v>1290</v>
      </c>
      <c r="C1097" s="80"/>
      <c r="D1097" s="80" t="s">
        <v>165</v>
      </c>
      <c r="E1097" s="77">
        <v>-6939</v>
      </c>
      <c r="F1097" s="70"/>
      <c r="G1097" s="70"/>
    </row>
    <row r="1098" spans="1:7" ht="15.6" outlineLevel="2" x14ac:dyDescent="0.25">
      <c r="A1098" s="80" t="s">
        <v>466</v>
      </c>
      <c r="B1098" s="80"/>
      <c r="C1098" s="80"/>
      <c r="D1098" s="80" t="s">
        <v>58</v>
      </c>
      <c r="E1098" s="77">
        <v>5978</v>
      </c>
      <c r="F1098" s="70"/>
      <c r="G1098" s="70"/>
    </row>
    <row r="1099" spans="1:7" ht="15.6" outlineLevel="2" x14ac:dyDescent="0.25">
      <c r="A1099" s="80" t="s">
        <v>466</v>
      </c>
      <c r="B1099" s="80" t="s">
        <v>1291</v>
      </c>
      <c r="C1099" s="80" t="s">
        <v>1292</v>
      </c>
      <c r="D1099" s="80" t="s">
        <v>522</v>
      </c>
      <c r="E1099" s="77">
        <v>221868</v>
      </c>
      <c r="F1099" s="70"/>
      <c r="G1099" s="70"/>
    </row>
    <row r="1100" spans="1:7" ht="15.6" outlineLevel="2" x14ac:dyDescent="0.25">
      <c r="A1100" s="80" t="s">
        <v>466</v>
      </c>
      <c r="B1100" s="80"/>
      <c r="C1100" s="80" t="s">
        <v>1293</v>
      </c>
      <c r="D1100" s="80" t="s">
        <v>522</v>
      </c>
      <c r="E1100" s="77">
        <v>742361.91</v>
      </c>
      <c r="F1100" s="70"/>
      <c r="G1100" s="70"/>
    </row>
    <row r="1101" spans="1:7" ht="15.6" outlineLevel="2" x14ac:dyDescent="0.25">
      <c r="A1101" s="80" t="s">
        <v>466</v>
      </c>
      <c r="B1101" s="80"/>
      <c r="C1101" s="80" t="s">
        <v>1294</v>
      </c>
      <c r="D1101" s="80" t="s">
        <v>522</v>
      </c>
      <c r="E1101" s="77">
        <v>386224.87</v>
      </c>
      <c r="F1101" s="70"/>
      <c r="G1101" s="70"/>
    </row>
    <row r="1102" spans="1:7" ht="15.6" outlineLevel="2" x14ac:dyDescent="0.25">
      <c r="A1102" s="80" t="s">
        <v>466</v>
      </c>
      <c r="B1102" s="80" t="s">
        <v>1295</v>
      </c>
      <c r="C1102" s="80" t="s">
        <v>1296</v>
      </c>
      <c r="D1102" s="80" t="s">
        <v>455</v>
      </c>
      <c r="E1102" s="77">
        <v>5700</v>
      </c>
      <c r="F1102" s="70"/>
      <c r="G1102" s="70"/>
    </row>
    <row r="1103" spans="1:7" ht="15.6" outlineLevel="2" x14ac:dyDescent="0.25">
      <c r="A1103" s="80" t="s">
        <v>466</v>
      </c>
      <c r="B1103" s="80" t="s">
        <v>1297</v>
      </c>
      <c r="C1103" s="80" t="s">
        <v>1298</v>
      </c>
      <c r="D1103" s="80" t="s">
        <v>156</v>
      </c>
      <c r="E1103" s="77">
        <v>1978240.96</v>
      </c>
      <c r="F1103" s="70"/>
      <c r="G1103" s="70"/>
    </row>
    <row r="1104" spans="1:7" ht="15.6" outlineLevel="2" x14ac:dyDescent="0.25">
      <c r="A1104" s="80" t="s">
        <v>466</v>
      </c>
      <c r="B1104" s="80" t="s">
        <v>1299</v>
      </c>
      <c r="C1104" s="80" t="s">
        <v>1300</v>
      </c>
      <c r="D1104" s="80" t="s">
        <v>518</v>
      </c>
      <c r="E1104" s="77">
        <v>1300</v>
      </c>
      <c r="F1104" s="70"/>
      <c r="G1104" s="70"/>
    </row>
    <row r="1105" spans="1:7" ht="15.6" outlineLevel="2" x14ac:dyDescent="0.25">
      <c r="A1105" s="80" t="s">
        <v>466</v>
      </c>
      <c r="B1105" s="80" t="s">
        <v>1301</v>
      </c>
      <c r="C1105" s="80"/>
      <c r="D1105" s="80" t="s">
        <v>601</v>
      </c>
      <c r="E1105" s="77">
        <v>9167.1200000000008</v>
      </c>
      <c r="F1105" s="70"/>
      <c r="G1105" s="70"/>
    </row>
    <row r="1106" spans="1:7" ht="15.6" outlineLevel="2" x14ac:dyDescent="0.25">
      <c r="A1106" s="80" t="s">
        <v>466</v>
      </c>
      <c r="B1106" s="80" t="s">
        <v>1302</v>
      </c>
      <c r="C1106" s="80"/>
      <c r="D1106" s="80" t="s">
        <v>58</v>
      </c>
      <c r="E1106" s="77">
        <v>3141.9300000000003</v>
      </c>
      <c r="F1106" s="70"/>
      <c r="G1106" s="70"/>
    </row>
    <row r="1107" spans="1:7" ht="15.6" outlineLevel="2" x14ac:dyDescent="0.25">
      <c r="A1107" s="80" t="s">
        <v>466</v>
      </c>
      <c r="B1107" s="80" t="s">
        <v>1303</v>
      </c>
      <c r="C1107" s="80" t="s">
        <v>1304</v>
      </c>
      <c r="D1107" s="80" t="s">
        <v>522</v>
      </c>
      <c r="E1107" s="77">
        <v>215598.42</v>
      </c>
      <c r="F1107" s="70"/>
      <c r="G1107" s="70"/>
    </row>
    <row r="1108" spans="1:7" ht="15.6" outlineLevel="2" x14ac:dyDescent="0.25">
      <c r="A1108" s="80" t="s">
        <v>466</v>
      </c>
      <c r="B1108" s="80"/>
      <c r="C1108" s="80" t="s">
        <v>1305</v>
      </c>
      <c r="D1108" s="80" t="s">
        <v>522</v>
      </c>
      <c r="E1108" s="77">
        <v>34488.21</v>
      </c>
      <c r="F1108" s="70"/>
      <c r="G1108" s="70"/>
    </row>
    <row r="1109" spans="1:7" ht="15.6" outlineLevel="2" x14ac:dyDescent="0.25">
      <c r="A1109" s="80" t="s">
        <v>466</v>
      </c>
      <c r="B1109" s="80"/>
      <c r="C1109" s="80" t="s">
        <v>1306</v>
      </c>
      <c r="D1109" s="80" t="s">
        <v>522</v>
      </c>
      <c r="E1109" s="77">
        <v>10317</v>
      </c>
      <c r="F1109" s="70"/>
      <c r="G1109" s="70"/>
    </row>
    <row r="1110" spans="1:7" ht="15.6" outlineLevel="2" x14ac:dyDescent="0.25">
      <c r="A1110" s="80" t="s">
        <v>466</v>
      </c>
      <c r="B1110" s="80" t="s">
        <v>1307</v>
      </c>
      <c r="C1110" s="80" t="s">
        <v>1308</v>
      </c>
      <c r="D1110" s="80" t="s">
        <v>601</v>
      </c>
      <c r="E1110" s="77">
        <v>323989.98</v>
      </c>
      <c r="F1110" s="70"/>
      <c r="G1110" s="70"/>
    </row>
    <row r="1111" spans="1:7" ht="15.6" outlineLevel="2" x14ac:dyDescent="0.25">
      <c r="A1111" s="80" t="s">
        <v>466</v>
      </c>
      <c r="B1111" s="80" t="s">
        <v>1309</v>
      </c>
      <c r="C1111" s="80" t="s">
        <v>1310</v>
      </c>
      <c r="D1111" s="80" t="s">
        <v>1311</v>
      </c>
      <c r="E1111" s="77">
        <v>61765</v>
      </c>
      <c r="F1111" s="70"/>
      <c r="G1111" s="70"/>
    </row>
    <row r="1112" spans="1:7" ht="15.6" outlineLevel="2" x14ac:dyDescent="0.25">
      <c r="A1112" s="80" t="s">
        <v>466</v>
      </c>
      <c r="B1112" s="80" t="s">
        <v>311</v>
      </c>
      <c r="C1112" s="80" t="s">
        <v>1312</v>
      </c>
      <c r="D1112" s="80" t="s">
        <v>36</v>
      </c>
      <c r="E1112" s="77">
        <v>486</v>
      </c>
      <c r="F1112" s="70"/>
      <c r="G1112" s="70"/>
    </row>
    <row r="1113" spans="1:7" ht="15.6" outlineLevel="2" x14ac:dyDescent="0.25">
      <c r="A1113" s="80" t="s">
        <v>466</v>
      </c>
      <c r="B1113" s="80"/>
      <c r="C1113" s="80" t="s">
        <v>1313</v>
      </c>
      <c r="D1113" s="80" t="s">
        <v>36</v>
      </c>
      <c r="E1113" s="77">
        <v>605.80000000000007</v>
      </c>
      <c r="F1113" s="70"/>
      <c r="G1113" s="70"/>
    </row>
    <row r="1114" spans="1:7" ht="15.6" outlineLevel="2" x14ac:dyDescent="0.25">
      <c r="A1114" s="80" t="s">
        <v>466</v>
      </c>
      <c r="B1114" s="80"/>
      <c r="C1114" s="80" t="s">
        <v>1314</v>
      </c>
      <c r="D1114" s="80" t="s">
        <v>30</v>
      </c>
      <c r="E1114" s="77">
        <v>324</v>
      </c>
      <c r="F1114" s="70"/>
      <c r="G1114" s="70"/>
    </row>
    <row r="1115" spans="1:7" ht="15.6" outlineLevel="2" x14ac:dyDescent="0.25">
      <c r="A1115" s="80" t="s">
        <v>466</v>
      </c>
      <c r="B1115" s="80"/>
      <c r="C1115" s="80" t="s">
        <v>1315</v>
      </c>
      <c r="D1115" s="80" t="s">
        <v>36</v>
      </c>
      <c r="E1115" s="77">
        <v>486</v>
      </c>
      <c r="F1115" s="70"/>
      <c r="G1115" s="70"/>
    </row>
    <row r="1116" spans="1:7" ht="15.6" outlineLevel="2" x14ac:dyDescent="0.25">
      <c r="A1116" s="80" t="s">
        <v>466</v>
      </c>
      <c r="B1116" s="80"/>
      <c r="C1116" s="80" t="s">
        <v>1316</v>
      </c>
      <c r="D1116" s="80" t="s">
        <v>36</v>
      </c>
      <c r="E1116" s="77">
        <v>486</v>
      </c>
      <c r="F1116" s="70"/>
      <c r="G1116" s="70"/>
    </row>
    <row r="1117" spans="1:7" ht="15.6" outlineLevel="2" x14ac:dyDescent="0.25">
      <c r="A1117" s="80" t="s">
        <v>466</v>
      </c>
      <c r="B1117" s="80"/>
      <c r="C1117" s="80" t="s">
        <v>1317</v>
      </c>
      <c r="D1117" s="80" t="s">
        <v>36</v>
      </c>
      <c r="E1117" s="77">
        <v>1458</v>
      </c>
      <c r="F1117" s="70"/>
      <c r="G1117" s="70"/>
    </row>
    <row r="1118" spans="1:7" ht="15.6" outlineLevel="2" x14ac:dyDescent="0.25">
      <c r="A1118" s="80" t="s">
        <v>466</v>
      </c>
      <c r="B1118" s="80"/>
      <c r="C1118" s="80" t="s">
        <v>1318</v>
      </c>
      <c r="D1118" s="80" t="s">
        <v>30</v>
      </c>
      <c r="E1118" s="77">
        <v>468</v>
      </c>
      <c r="F1118" s="70"/>
      <c r="G1118" s="70"/>
    </row>
    <row r="1119" spans="1:7" ht="15.6" outlineLevel="2" x14ac:dyDescent="0.25">
      <c r="A1119" s="80" t="s">
        <v>466</v>
      </c>
      <c r="B1119" s="80"/>
      <c r="C1119" s="80" t="s">
        <v>1319</v>
      </c>
      <c r="D1119" s="80" t="s">
        <v>36</v>
      </c>
      <c r="E1119" s="77">
        <v>223.44</v>
      </c>
      <c r="F1119" s="70"/>
      <c r="G1119" s="70"/>
    </row>
    <row r="1120" spans="1:7" ht="15.6" outlineLevel="2" x14ac:dyDescent="0.25">
      <c r="A1120" s="80" t="s">
        <v>466</v>
      </c>
      <c r="B1120" s="80"/>
      <c r="C1120" s="80" t="s">
        <v>1320</v>
      </c>
      <c r="D1120" s="80" t="s">
        <v>36</v>
      </c>
      <c r="E1120" s="77">
        <v>1031.3</v>
      </c>
      <c r="F1120" s="70"/>
      <c r="G1120" s="70"/>
    </row>
    <row r="1121" spans="1:7" ht="15.6" outlineLevel="2" x14ac:dyDescent="0.25">
      <c r="A1121" s="80" t="s">
        <v>466</v>
      </c>
      <c r="B1121" s="80"/>
      <c r="C1121" s="80" t="s">
        <v>1321</v>
      </c>
      <c r="D1121" s="80" t="s">
        <v>36</v>
      </c>
      <c r="E1121" s="77">
        <v>495</v>
      </c>
      <c r="F1121" s="70"/>
      <c r="G1121" s="70"/>
    </row>
    <row r="1122" spans="1:7" ht="15.6" outlineLevel="2" x14ac:dyDescent="0.25">
      <c r="A1122" s="80" t="s">
        <v>466</v>
      </c>
      <c r="B1122" s="80"/>
      <c r="C1122" s="80" t="s">
        <v>1322</v>
      </c>
      <c r="D1122" s="80" t="s">
        <v>36</v>
      </c>
      <c r="E1122" s="77">
        <v>486</v>
      </c>
      <c r="F1122" s="70"/>
      <c r="G1122" s="70"/>
    </row>
    <row r="1123" spans="1:7" ht="15.6" outlineLevel="2" x14ac:dyDescent="0.25">
      <c r="A1123" s="80" t="s">
        <v>466</v>
      </c>
      <c r="B1123" s="80"/>
      <c r="C1123" s="80" t="s">
        <v>1323</v>
      </c>
      <c r="D1123" s="80" t="s">
        <v>36</v>
      </c>
      <c r="E1123" s="77">
        <v>405</v>
      </c>
      <c r="F1123" s="70"/>
      <c r="G1123" s="70"/>
    </row>
    <row r="1124" spans="1:7" ht="15.6" outlineLevel="2" x14ac:dyDescent="0.25">
      <c r="A1124" s="80" t="s">
        <v>466</v>
      </c>
      <c r="B1124" s="80"/>
      <c r="C1124" s="80" t="s">
        <v>1324</v>
      </c>
      <c r="D1124" s="80" t="s">
        <v>36</v>
      </c>
      <c r="E1124" s="77">
        <v>405</v>
      </c>
      <c r="F1124" s="70"/>
      <c r="G1124" s="70"/>
    </row>
    <row r="1125" spans="1:7" ht="15.6" outlineLevel="2" x14ac:dyDescent="0.25">
      <c r="A1125" s="80" t="s">
        <v>466</v>
      </c>
      <c r="B1125" s="80"/>
      <c r="C1125" s="80" t="s">
        <v>1325</v>
      </c>
      <c r="D1125" s="80" t="s">
        <v>36</v>
      </c>
      <c r="E1125" s="77">
        <v>270</v>
      </c>
      <c r="F1125" s="70"/>
      <c r="G1125" s="70"/>
    </row>
    <row r="1126" spans="1:7" ht="15.6" outlineLevel="2" x14ac:dyDescent="0.25">
      <c r="A1126" s="80" t="s">
        <v>466</v>
      </c>
      <c r="B1126" s="80"/>
      <c r="C1126" s="80" t="s">
        <v>1326</v>
      </c>
      <c r="D1126" s="80" t="s">
        <v>36</v>
      </c>
      <c r="E1126" s="77">
        <v>81.67</v>
      </c>
      <c r="F1126" s="70"/>
      <c r="G1126" s="70"/>
    </row>
    <row r="1127" spans="1:7" ht="15.6" outlineLevel="2" x14ac:dyDescent="0.25">
      <c r="A1127" s="80" t="s">
        <v>466</v>
      </c>
      <c r="B1127" s="80"/>
      <c r="C1127" s="80" t="s">
        <v>1327</v>
      </c>
      <c r="D1127" s="80" t="s">
        <v>30</v>
      </c>
      <c r="E1127" s="77">
        <v>67.5</v>
      </c>
      <c r="F1127" s="70"/>
      <c r="G1127" s="70"/>
    </row>
    <row r="1128" spans="1:7" ht="15.6" outlineLevel="2" x14ac:dyDescent="0.25">
      <c r="A1128" s="80" t="s">
        <v>466</v>
      </c>
      <c r="B1128" s="80"/>
      <c r="C1128" s="80" t="s">
        <v>1328</v>
      </c>
      <c r="D1128" s="80" t="s">
        <v>36</v>
      </c>
      <c r="E1128" s="77">
        <v>972</v>
      </c>
      <c r="F1128" s="70"/>
      <c r="G1128" s="70"/>
    </row>
    <row r="1129" spans="1:7" ht="15.6" outlineLevel="2" x14ac:dyDescent="0.25">
      <c r="A1129" s="80" t="s">
        <v>466</v>
      </c>
      <c r="B1129" s="80"/>
      <c r="C1129" s="80" t="s">
        <v>1329</v>
      </c>
      <c r="D1129" s="80" t="s">
        <v>36</v>
      </c>
      <c r="E1129" s="77">
        <v>223.44</v>
      </c>
      <c r="F1129" s="70"/>
      <c r="G1129" s="70"/>
    </row>
    <row r="1130" spans="1:7" ht="15.6" outlineLevel="2" x14ac:dyDescent="0.25">
      <c r="A1130" s="80" t="s">
        <v>466</v>
      </c>
      <c r="B1130" s="80"/>
      <c r="C1130" s="80" t="s">
        <v>1330</v>
      </c>
      <c r="D1130" s="80" t="s">
        <v>36</v>
      </c>
      <c r="E1130" s="77">
        <v>972</v>
      </c>
      <c r="F1130" s="70"/>
      <c r="G1130" s="70"/>
    </row>
    <row r="1131" spans="1:7" ht="15.6" outlineLevel="2" x14ac:dyDescent="0.25">
      <c r="A1131" s="80" t="s">
        <v>466</v>
      </c>
      <c r="B1131" s="80"/>
      <c r="C1131" s="80" t="s">
        <v>1331</v>
      </c>
      <c r="D1131" s="80" t="s">
        <v>76</v>
      </c>
      <c r="E1131" s="77">
        <v>100.58</v>
      </c>
      <c r="F1131" s="70"/>
      <c r="G1131" s="70"/>
    </row>
    <row r="1132" spans="1:7" ht="15.6" outlineLevel="2" x14ac:dyDescent="0.25">
      <c r="A1132" s="80" t="s">
        <v>466</v>
      </c>
      <c r="B1132" s="80"/>
      <c r="C1132" s="80" t="s">
        <v>1332</v>
      </c>
      <c r="D1132" s="80" t="s">
        <v>766</v>
      </c>
      <c r="E1132" s="77">
        <v>270</v>
      </c>
      <c r="F1132" s="70"/>
      <c r="G1132" s="70"/>
    </row>
    <row r="1133" spans="1:7" ht="15.6" outlineLevel="2" x14ac:dyDescent="0.25">
      <c r="A1133" s="80" t="s">
        <v>466</v>
      </c>
      <c r="B1133" s="80"/>
      <c r="C1133" s="80"/>
      <c r="D1133" s="80" t="s">
        <v>76</v>
      </c>
      <c r="E1133" s="77">
        <v>9.620000000000001</v>
      </c>
      <c r="F1133" s="70"/>
      <c r="G1133" s="70"/>
    </row>
    <row r="1134" spans="1:7" ht="15.6" outlineLevel="2" x14ac:dyDescent="0.25">
      <c r="A1134" s="80" t="s">
        <v>466</v>
      </c>
      <c r="B1134" s="80" t="s">
        <v>1333</v>
      </c>
      <c r="C1134" s="80" t="s">
        <v>1334</v>
      </c>
      <c r="D1134" s="80" t="s">
        <v>455</v>
      </c>
      <c r="E1134" s="77">
        <v>5000</v>
      </c>
      <c r="F1134" s="70"/>
      <c r="G1134" s="70"/>
    </row>
    <row r="1135" spans="1:7" ht="15.6" outlineLevel="2" x14ac:dyDescent="0.25">
      <c r="A1135" s="80" t="s">
        <v>466</v>
      </c>
      <c r="B1135" s="80" t="s">
        <v>1335</v>
      </c>
      <c r="C1135" s="80" t="s">
        <v>1336</v>
      </c>
      <c r="D1135" s="80" t="s">
        <v>1020</v>
      </c>
      <c r="E1135" s="77">
        <v>2006.5900000000001</v>
      </c>
      <c r="F1135" s="70"/>
      <c r="G1135" s="70"/>
    </row>
    <row r="1136" spans="1:7" ht="15.6" outlineLevel="2" x14ac:dyDescent="0.25">
      <c r="A1136" s="80" t="s">
        <v>466</v>
      </c>
      <c r="B1136" s="80"/>
      <c r="C1136" s="80"/>
      <c r="D1136" s="80" t="s">
        <v>1020</v>
      </c>
      <c r="E1136" s="77">
        <v>0.57999999999999996</v>
      </c>
      <c r="F1136" s="70"/>
      <c r="G1136" s="70"/>
    </row>
    <row r="1137" spans="1:7" ht="15.6" outlineLevel="2" x14ac:dyDescent="0.25">
      <c r="A1137" s="80" t="s">
        <v>466</v>
      </c>
      <c r="B1137" s="80" t="s">
        <v>1337</v>
      </c>
      <c r="C1137" s="80"/>
      <c r="D1137" s="80" t="s">
        <v>122</v>
      </c>
      <c r="E1137" s="77">
        <v>19230.95</v>
      </c>
      <c r="F1137" s="70"/>
      <c r="G1137" s="70"/>
    </row>
    <row r="1138" spans="1:7" ht="15.6" outlineLevel="2" x14ac:dyDescent="0.25">
      <c r="A1138" s="80" t="s">
        <v>466</v>
      </c>
      <c r="B1138" s="80"/>
      <c r="C1138" s="80"/>
      <c r="D1138" s="80" t="s">
        <v>165</v>
      </c>
      <c r="E1138" s="77">
        <v>892.88</v>
      </c>
      <c r="F1138" s="70"/>
      <c r="G1138" s="70"/>
    </row>
    <row r="1139" spans="1:7" ht="15.6" outlineLevel="2" x14ac:dyDescent="0.25">
      <c r="A1139" s="80" t="s">
        <v>466</v>
      </c>
      <c r="B1139" s="80"/>
      <c r="C1139" s="80"/>
      <c r="D1139" s="80" t="s">
        <v>58</v>
      </c>
      <c r="E1139" s="77">
        <v>1923.15</v>
      </c>
      <c r="F1139" s="70"/>
      <c r="G1139" s="70"/>
    </row>
    <row r="1140" spans="1:7" ht="15.6" outlineLevel="2" x14ac:dyDescent="0.25">
      <c r="A1140" s="80" t="s">
        <v>466</v>
      </c>
      <c r="B1140" s="80" t="s">
        <v>1338</v>
      </c>
      <c r="C1140" s="80" t="s">
        <v>1339</v>
      </c>
      <c r="D1140" s="80" t="s">
        <v>522</v>
      </c>
      <c r="E1140" s="77">
        <v>40708.400000000001</v>
      </c>
      <c r="F1140" s="70"/>
      <c r="G1140" s="70"/>
    </row>
    <row r="1141" spans="1:7" ht="15.6" outlineLevel="2" x14ac:dyDescent="0.25">
      <c r="A1141" s="80" t="s">
        <v>466</v>
      </c>
      <c r="B1141" s="80"/>
      <c r="C1141" s="80" t="s">
        <v>1340</v>
      </c>
      <c r="D1141" s="80" t="s">
        <v>522</v>
      </c>
      <c r="E1141" s="77">
        <v>101191.22</v>
      </c>
      <c r="F1141" s="70"/>
      <c r="G1141" s="70"/>
    </row>
    <row r="1142" spans="1:7" ht="15.6" outlineLevel="2" x14ac:dyDescent="0.25">
      <c r="A1142" s="80" t="s">
        <v>466</v>
      </c>
      <c r="B1142" s="80"/>
      <c r="C1142" s="80" t="s">
        <v>1341</v>
      </c>
      <c r="D1142" s="80" t="s">
        <v>522</v>
      </c>
      <c r="E1142" s="77">
        <v>40124.730000000003</v>
      </c>
      <c r="F1142" s="70"/>
      <c r="G1142" s="70"/>
    </row>
    <row r="1143" spans="1:7" ht="15.6" outlineLevel="2" x14ac:dyDescent="0.25">
      <c r="A1143" s="80" t="s">
        <v>466</v>
      </c>
      <c r="B1143" s="80" t="s">
        <v>1342</v>
      </c>
      <c r="C1143" s="80"/>
      <c r="D1143" s="80" t="s">
        <v>179</v>
      </c>
      <c r="E1143" s="77">
        <v>99</v>
      </c>
      <c r="F1143" s="70"/>
      <c r="G1143" s="70"/>
    </row>
    <row r="1144" spans="1:7" ht="15.6" outlineLevel="2" x14ac:dyDescent="0.25">
      <c r="A1144" s="80" t="s">
        <v>466</v>
      </c>
      <c r="B1144" s="80" t="s">
        <v>1343</v>
      </c>
      <c r="C1144" s="80" t="s">
        <v>1344</v>
      </c>
      <c r="D1144" s="80" t="s">
        <v>522</v>
      </c>
      <c r="E1144" s="77">
        <v>53148.480000000003</v>
      </c>
      <c r="F1144" s="70"/>
      <c r="G1144" s="70"/>
    </row>
    <row r="1145" spans="1:7" ht="15.6" outlineLevel="2" x14ac:dyDescent="0.25">
      <c r="A1145" s="80" t="s">
        <v>466</v>
      </c>
      <c r="B1145" s="80"/>
      <c r="C1145" s="80" t="s">
        <v>1345</v>
      </c>
      <c r="D1145" s="80" t="s">
        <v>522</v>
      </c>
      <c r="E1145" s="77">
        <v>29516.82</v>
      </c>
      <c r="F1145" s="70"/>
      <c r="G1145" s="70"/>
    </row>
    <row r="1146" spans="1:7" ht="15.6" outlineLevel="2" x14ac:dyDescent="0.25">
      <c r="A1146" s="80" t="s">
        <v>466</v>
      </c>
      <c r="B1146" s="80"/>
      <c r="C1146" s="80" t="s">
        <v>1346</v>
      </c>
      <c r="D1146" s="80" t="s">
        <v>522</v>
      </c>
      <c r="E1146" s="77">
        <v>22204.25</v>
      </c>
      <c r="F1146" s="70"/>
      <c r="G1146" s="70"/>
    </row>
    <row r="1147" spans="1:7" ht="15.6" outlineLevel="2" x14ac:dyDescent="0.25">
      <c r="A1147" s="80" t="s">
        <v>466</v>
      </c>
      <c r="B1147" s="80"/>
      <c r="C1147" s="80" t="s">
        <v>1347</v>
      </c>
      <c r="D1147" s="80" t="s">
        <v>522</v>
      </c>
      <c r="E1147" s="77">
        <v>140</v>
      </c>
      <c r="F1147" s="70"/>
      <c r="G1147" s="70"/>
    </row>
    <row r="1148" spans="1:7" ht="15.6" outlineLevel="2" x14ac:dyDescent="0.25">
      <c r="A1148" s="80" t="s">
        <v>466</v>
      </c>
      <c r="B1148" s="80"/>
      <c r="C1148" s="80" t="s">
        <v>1348</v>
      </c>
      <c r="D1148" s="80" t="s">
        <v>522</v>
      </c>
      <c r="E1148" s="77">
        <v>9597.5</v>
      </c>
      <c r="F1148" s="70"/>
      <c r="G1148" s="70"/>
    </row>
    <row r="1149" spans="1:7" ht="15.6" outlineLevel="2" x14ac:dyDescent="0.25">
      <c r="A1149" s="80" t="s">
        <v>466</v>
      </c>
      <c r="B1149" s="80" t="s">
        <v>1349</v>
      </c>
      <c r="C1149" s="80" t="s">
        <v>1350</v>
      </c>
      <c r="D1149" s="80" t="s">
        <v>537</v>
      </c>
      <c r="E1149" s="77">
        <v>21100</v>
      </c>
      <c r="F1149" s="70"/>
      <c r="G1149" s="70"/>
    </row>
    <row r="1150" spans="1:7" ht="15.6" outlineLevel="2" x14ac:dyDescent="0.25">
      <c r="A1150" s="80" t="s">
        <v>466</v>
      </c>
      <c r="B1150" s="80" t="s">
        <v>1351</v>
      </c>
      <c r="C1150" s="80" t="s">
        <v>1352</v>
      </c>
      <c r="D1150" s="80" t="s">
        <v>308</v>
      </c>
      <c r="E1150" s="77">
        <v>3000</v>
      </c>
      <c r="F1150" s="70"/>
      <c r="G1150" s="70"/>
    </row>
    <row r="1151" spans="1:7" ht="15.6" outlineLevel="2" x14ac:dyDescent="0.25">
      <c r="A1151" s="80" t="s">
        <v>466</v>
      </c>
      <c r="B1151" s="80" t="s">
        <v>1353</v>
      </c>
      <c r="C1151" s="80" t="s">
        <v>1354</v>
      </c>
      <c r="D1151" s="80" t="s">
        <v>67</v>
      </c>
      <c r="E1151" s="77">
        <v>6800</v>
      </c>
      <c r="F1151" s="70"/>
      <c r="G1151" s="70"/>
    </row>
    <row r="1152" spans="1:7" ht="15.6" outlineLevel="2" x14ac:dyDescent="0.25">
      <c r="A1152" s="80" t="s">
        <v>466</v>
      </c>
      <c r="B1152" s="80" t="s">
        <v>1355</v>
      </c>
      <c r="C1152" s="80" t="s">
        <v>1356</v>
      </c>
      <c r="D1152" s="80" t="s">
        <v>601</v>
      </c>
      <c r="E1152" s="77">
        <v>885078.9</v>
      </c>
      <c r="F1152" s="70"/>
      <c r="G1152" s="70"/>
    </row>
    <row r="1153" spans="1:7" ht="15.6" outlineLevel="2" x14ac:dyDescent="0.25">
      <c r="A1153" s="80" t="s">
        <v>466</v>
      </c>
      <c r="B1153" s="80" t="s">
        <v>1357</v>
      </c>
      <c r="C1153" s="80" t="s">
        <v>1358</v>
      </c>
      <c r="D1153" s="80" t="s">
        <v>601</v>
      </c>
      <c r="E1153" s="77">
        <v>247532.88</v>
      </c>
      <c r="F1153" s="70"/>
      <c r="G1153" s="70"/>
    </row>
    <row r="1154" spans="1:7" ht="15.6" outlineLevel="2" x14ac:dyDescent="0.25">
      <c r="A1154" s="80" t="s">
        <v>466</v>
      </c>
      <c r="B1154" s="80"/>
      <c r="C1154" s="80" t="s">
        <v>1359</v>
      </c>
      <c r="D1154" s="80" t="s">
        <v>601</v>
      </c>
      <c r="E1154" s="77">
        <v>1384669.8599999999</v>
      </c>
      <c r="F1154" s="70"/>
      <c r="G1154" s="70"/>
    </row>
    <row r="1155" spans="1:7" ht="15.6" outlineLevel="2" x14ac:dyDescent="0.25">
      <c r="A1155" s="80" t="s">
        <v>466</v>
      </c>
      <c r="B1155" s="80" t="s">
        <v>1360</v>
      </c>
      <c r="C1155" s="80" t="s">
        <v>1361</v>
      </c>
      <c r="D1155" s="80" t="s">
        <v>601</v>
      </c>
      <c r="E1155" s="77">
        <v>23632.78</v>
      </c>
      <c r="F1155" s="70"/>
      <c r="G1155" s="70"/>
    </row>
    <row r="1156" spans="1:7" ht="15.6" outlineLevel="2" x14ac:dyDescent="0.25">
      <c r="A1156" s="80" t="s">
        <v>466</v>
      </c>
      <c r="B1156" s="80" t="s">
        <v>1362</v>
      </c>
      <c r="C1156" s="80"/>
      <c r="D1156" s="80" t="s">
        <v>601</v>
      </c>
      <c r="E1156" s="77">
        <v>3190</v>
      </c>
      <c r="F1156" s="70"/>
      <c r="G1156" s="70"/>
    </row>
    <row r="1157" spans="1:7" ht="15.6" outlineLevel="2" x14ac:dyDescent="0.25">
      <c r="A1157" s="80" t="s">
        <v>466</v>
      </c>
      <c r="B1157" s="80" t="s">
        <v>1363</v>
      </c>
      <c r="C1157" s="80"/>
      <c r="D1157" s="80" t="s">
        <v>601</v>
      </c>
      <c r="E1157" s="77">
        <v>58</v>
      </c>
      <c r="F1157" s="70"/>
      <c r="G1157" s="70"/>
    </row>
    <row r="1158" spans="1:7" ht="15.6" outlineLevel="2" x14ac:dyDescent="0.25">
      <c r="A1158" s="80" t="s">
        <v>466</v>
      </c>
      <c r="B1158" s="80" t="s">
        <v>1364</v>
      </c>
      <c r="C1158" s="80" t="s">
        <v>1365</v>
      </c>
      <c r="D1158" s="80" t="s">
        <v>378</v>
      </c>
      <c r="E1158" s="77">
        <v>22405</v>
      </c>
      <c r="F1158" s="70"/>
      <c r="G1158" s="70"/>
    </row>
    <row r="1159" spans="1:7" ht="15.6" outlineLevel="2" x14ac:dyDescent="0.25">
      <c r="A1159" s="80" t="s">
        <v>466</v>
      </c>
      <c r="B1159" s="80" t="s">
        <v>1366</v>
      </c>
      <c r="C1159" s="80" t="s">
        <v>1367</v>
      </c>
      <c r="D1159" s="80" t="s">
        <v>56</v>
      </c>
      <c r="E1159" s="77">
        <v>2550</v>
      </c>
      <c r="F1159" s="70"/>
      <c r="G1159" s="70"/>
    </row>
    <row r="1160" spans="1:7" ht="15.6" outlineLevel="2" x14ac:dyDescent="0.25">
      <c r="A1160" s="80" t="s">
        <v>466</v>
      </c>
      <c r="B1160" s="80" t="s">
        <v>1368</v>
      </c>
      <c r="C1160" s="80" t="s">
        <v>1369</v>
      </c>
      <c r="D1160" s="80" t="s">
        <v>308</v>
      </c>
      <c r="E1160" s="77">
        <v>4800</v>
      </c>
      <c r="F1160" s="70"/>
      <c r="G1160" s="70"/>
    </row>
    <row r="1161" spans="1:7" ht="15.6" outlineLevel="2" x14ac:dyDescent="0.25">
      <c r="A1161" s="80" t="s">
        <v>466</v>
      </c>
      <c r="B1161" s="80"/>
      <c r="C1161" s="80"/>
      <c r="D1161" s="80" t="s">
        <v>56</v>
      </c>
      <c r="E1161" s="77">
        <v>5825</v>
      </c>
      <c r="F1161" s="70"/>
      <c r="G1161" s="70"/>
    </row>
    <row r="1162" spans="1:7" ht="15.6" outlineLevel="2" x14ac:dyDescent="0.25">
      <c r="A1162" s="80" t="s">
        <v>466</v>
      </c>
      <c r="B1162" s="80" t="s">
        <v>1370</v>
      </c>
      <c r="C1162" s="80" t="s">
        <v>1371</v>
      </c>
      <c r="D1162" s="80" t="s">
        <v>455</v>
      </c>
      <c r="E1162" s="77">
        <v>347417.05</v>
      </c>
      <c r="F1162" s="70"/>
      <c r="G1162" s="70"/>
    </row>
    <row r="1163" spans="1:7" ht="15.6" outlineLevel="2" x14ac:dyDescent="0.25">
      <c r="A1163" s="80" t="s">
        <v>466</v>
      </c>
      <c r="B1163" s="80" t="s">
        <v>1372</v>
      </c>
      <c r="C1163" s="80" t="s">
        <v>1373</v>
      </c>
      <c r="D1163" s="80" t="s">
        <v>455</v>
      </c>
      <c r="E1163" s="77">
        <v>922987.02</v>
      </c>
      <c r="F1163" s="70"/>
      <c r="G1163" s="70"/>
    </row>
    <row r="1164" spans="1:7" ht="15.6" outlineLevel="2" x14ac:dyDescent="0.25">
      <c r="A1164" s="80" t="s">
        <v>466</v>
      </c>
      <c r="B1164" s="80" t="s">
        <v>1374</v>
      </c>
      <c r="C1164" s="80" t="s">
        <v>1375</v>
      </c>
      <c r="D1164" s="80" t="s">
        <v>518</v>
      </c>
      <c r="E1164" s="77">
        <v>4870</v>
      </c>
      <c r="F1164" s="70"/>
      <c r="G1164" s="70"/>
    </row>
    <row r="1165" spans="1:7" ht="15.6" outlineLevel="2" x14ac:dyDescent="0.25">
      <c r="A1165" s="80" t="s">
        <v>466</v>
      </c>
      <c r="B1165" s="80" t="s">
        <v>1376</v>
      </c>
      <c r="C1165" s="80" t="s">
        <v>1377</v>
      </c>
      <c r="D1165" s="80" t="s">
        <v>455</v>
      </c>
      <c r="E1165" s="77">
        <v>174577.98</v>
      </c>
      <c r="F1165" s="70"/>
      <c r="G1165" s="70"/>
    </row>
    <row r="1166" spans="1:7" ht="15.6" outlineLevel="2" x14ac:dyDescent="0.25">
      <c r="A1166" s="80" t="s">
        <v>466</v>
      </c>
      <c r="B1166" s="80" t="s">
        <v>1378</v>
      </c>
      <c r="C1166" s="80" t="s">
        <v>1379</v>
      </c>
      <c r="D1166" s="80" t="s">
        <v>116</v>
      </c>
      <c r="E1166" s="77">
        <v>672.30000000000007</v>
      </c>
      <c r="F1166" s="70"/>
      <c r="G1166" s="70"/>
    </row>
    <row r="1167" spans="1:7" ht="15.6" outlineLevel="2" x14ac:dyDescent="0.25">
      <c r="A1167" s="80" t="s">
        <v>466</v>
      </c>
      <c r="B1167" s="80" t="s">
        <v>96</v>
      </c>
      <c r="C1167" s="80" t="s">
        <v>97</v>
      </c>
      <c r="D1167" s="80" t="s">
        <v>98</v>
      </c>
      <c r="E1167" s="77">
        <v>1697.5900000000001</v>
      </c>
      <c r="F1167" s="70"/>
      <c r="G1167" s="70"/>
    </row>
    <row r="1168" spans="1:7" ht="15.6" outlineLevel="2" x14ac:dyDescent="0.25">
      <c r="A1168" s="80" t="s">
        <v>466</v>
      </c>
      <c r="B1168" s="80"/>
      <c r="C1168" s="80" t="s">
        <v>99</v>
      </c>
      <c r="D1168" s="80" t="s">
        <v>98</v>
      </c>
      <c r="E1168" s="77">
        <v>1741.8</v>
      </c>
      <c r="F1168" s="70"/>
      <c r="G1168" s="70"/>
    </row>
    <row r="1169" spans="1:7" ht="15.6" outlineLevel="2" x14ac:dyDescent="0.25">
      <c r="A1169" s="80" t="s">
        <v>466</v>
      </c>
      <c r="B1169" s="80"/>
      <c r="C1169" s="80"/>
      <c r="D1169" s="80" t="s">
        <v>98</v>
      </c>
      <c r="E1169" s="77">
        <v>0.05</v>
      </c>
      <c r="F1169" s="70"/>
      <c r="G1169" s="70"/>
    </row>
    <row r="1170" spans="1:7" ht="15.6" outlineLevel="2" x14ac:dyDescent="0.25">
      <c r="A1170" s="80" t="s">
        <v>466</v>
      </c>
      <c r="B1170" s="80"/>
      <c r="C1170" s="80"/>
      <c r="D1170" s="80" t="s">
        <v>14</v>
      </c>
      <c r="E1170" s="77">
        <v>927.86</v>
      </c>
      <c r="F1170" s="70"/>
      <c r="G1170" s="70"/>
    </row>
    <row r="1171" spans="1:7" ht="15.6" outlineLevel="2" x14ac:dyDescent="0.25">
      <c r="A1171" s="80" t="s">
        <v>466</v>
      </c>
      <c r="B1171" s="80" t="s">
        <v>100</v>
      </c>
      <c r="C1171" s="80"/>
      <c r="D1171" s="80" t="s">
        <v>14</v>
      </c>
      <c r="E1171" s="77">
        <v>10141.86</v>
      </c>
      <c r="F1171" s="70"/>
      <c r="G1171" s="70"/>
    </row>
    <row r="1172" spans="1:7" ht="15.6" outlineLevel="2" x14ac:dyDescent="0.25">
      <c r="A1172" s="80" t="s">
        <v>466</v>
      </c>
      <c r="B1172" s="80" t="s">
        <v>1380</v>
      </c>
      <c r="C1172" s="80" t="s">
        <v>1381</v>
      </c>
      <c r="D1172" s="80" t="s">
        <v>518</v>
      </c>
      <c r="E1172" s="77">
        <v>1057</v>
      </c>
      <c r="F1172" s="70"/>
      <c r="G1172" s="70"/>
    </row>
    <row r="1173" spans="1:7" ht="15.6" outlineLevel="2" x14ac:dyDescent="0.25">
      <c r="A1173" s="80" t="s">
        <v>466</v>
      </c>
      <c r="B1173" s="80" t="s">
        <v>1382</v>
      </c>
      <c r="C1173" s="80" t="s">
        <v>1383</v>
      </c>
      <c r="D1173" s="80" t="s">
        <v>495</v>
      </c>
      <c r="E1173" s="77">
        <v>774.06000000000006</v>
      </c>
      <c r="F1173" s="70"/>
      <c r="G1173" s="70"/>
    </row>
    <row r="1174" spans="1:7" ht="15.6" outlineLevel="2" x14ac:dyDescent="0.25">
      <c r="A1174" s="80" t="s">
        <v>466</v>
      </c>
      <c r="B1174" s="80"/>
      <c r="C1174" s="80"/>
      <c r="D1174" s="80" t="s">
        <v>495</v>
      </c>
      <c r="E1174" s="77">
        <v>0.01</v>
      </c>
      <c r="F1174" s="70"/>
      <c r="G1174" s="70"/>
    </row>
    <row r="1175" spans="1:7" ht="15.6" outlineLevel="2" x14ac:dyDescent="0.25">
      <c r="A1175" s="80" t="s">
        <v>466</v>
      </c>
      <c r="B1175" s="80" t="s">
        <v>105</v>
      </c>
      <c r="C1175" s="80" t="s">
        <v>1384</v>
      </c>
      <c r="D1175" s="80" t="s">
        <v>177</v>
      </c>
      <c r="E1175" s="77">
        <v>2800</v>
      </c>
      <c r="F1175" s="70"/>
      <c r="G1175" s="70"/>
    </row>
    <row r="1176" spans="1:7" ht="15.6" outlineLevel="2" x14ac:dyDescent="0.25">
      <c r="A1176" s="80" t="s">
        <v>466</v>
      </c>
      <c r="B1176" s="80"/>
      <c r="C1176" s="80" t="s">
        <v>1385</v>
      </c>
      <c r="D1176" s="80" t="s">
        <v>67</v>
      </c>
      <c r="E1176" s="77">
        <v>36450</v>
      </c>
      <c r="F1176" s="70"/>
      <c r="G1176" s="70"/>
    </row>
    <row r="1177" spans="1:7" ht="15.6" outlineLevel="2" x14ac:dyDescent="0.25">
      <c r="A1177" s="80" t="s">
        <v>466</v>
      </c>
      <c r="B1177" s="80"/>
      <c r="C1177" s="80" t="s">
        <v>1386</v>
      </c>
      <c r="D1177" s="80" t="s">
        <v>177</v>
      </c>
      <c r="E1177" s="77">
        <v>1750</v>
      </c>
      <c r="F1177" s="70"/>
      <c r="G1177" s="70"/>
    </row>
    <row r="1178" spans="1:7" ht="15.6" outlineLevel="2" x14ac:dyDescent="0.25">
      <c r="A1178" s="80" t="s">
        <v>466</v>
      </c>
      <c r="B1178" s="80" t="s">
        <v>1387</v>
      </c>
      <c r="C1178" s="80" t="s">
        <v>1388</v>
      </c>
      <c r="D1178" s="80" t="s">
        <v>122</v>
      </c>
      <c r="E1178" s="77">
        <v>64790.3</v>
      </c>
      <c r="F1178" s="70"/>
      <c r="G1178" s="70"/>
    </row>
    <row r="1179" spans="1:7" ht="15.6" outlineLevel="2" x14ac:dyDescent="0.25">
      <c r="A1179" s="80" t="s">
        <v>466</v>
      </c>
      <c r="B1179" s="80" t="s">
        <v>1389</v>
      </c>
      <c r="C1179" s="80" t="s">
        <v>1390</v>
      </c>
      <c r="D1179" s="80" t="s">
        <v>104</v>
      </c>
      <c r="E1179" s="77">
        <v>2598</v>
      </c>
      <c r="F1179" s="70"/>
      <c r="G1179" s="70"/>
    </row>
    <row r="1180" spans="1:7" ht="15.6" outlineLevel="2" x14ac:dyDescent="0.25">
      <c r="A1180" s="80" t="s">
        <v>466</v>
      </c>
      <c r="B1180" s="80" t="s">
        <v>1391</v>
      </c>
      <c r="C1180" s="80" t="s">
        <v>1392</v>
      </c>
      <c r="D1180" s="80" t="s">
        <v>601</v>
      </c>
      <c r="E1180" s="77">
        <v>25549.98</v>
      </c>
      <c r="F1180" s="70"/>
      <c r="G1180" s="70"/>
    </row>
    <row r="1181" spans="1:7" ht="15.6" outlineLevel="2" x14ac:dyDescent="0.25">
      <c r="A1181" s="80" t="s">
        <v>466</v>
      </c>
      <c r="B1181" s="80" t="s">
        <v>1393</v>
      </c>
      <c r="C1181" s="80" t="s">
        <v>1394</v>
      </c>
      <c r="D1181" s="80" t="s">
        <v>421</v>
      </c>
      <c r="E1181" s="77">
        <v>340</v>
      </c>
      <c r="F1181" s="70"/>
      <c r="G1181" s="70"/>
    </row>
    <row r="1182" spans="1:7" ht="15.6" outlineLevel="2" x14ac:dyDescent="0.25">
      <c r="A1182" s="80" t="s">
        <v>466</v>
      </c>
      <c r="B1182" s="80" t="s">
        <v>1395</v>
      </c>
      <c r="C1182" s="80" t="s">
        <v>1396</v>
      </c>
      <c r="D1182" s="80" t="s">
        <v>455</v>
      </c>
      <c r="E1182" s="77">
        <v>599341.36</v>
      </c>
      <c r="F1182" s="70"/>
      <c r="G1182" s="70"/>
    </row>
    <row r="1183" spans="1:7" ht="15.6" outlineLevel="2" x14ac:dyDescent="0.25">
      <c r="A1183" s="80" t="s">
        <v>466</v>
      </c>
      <c r="B1183" s="80" t="s">
        <v>1397</v>
      </c>
      <c r="C1183" s="80" t="s">
        <v>1398</v>
      </c>
      <c r="D1183" s="80" t="s">
        <v>378</v>
      </c>
      <c r="E1183" s="77">
        <v>1204958.94</v>
      </c>
      <c r="F1183" s="70"/>
      <c r="G1183" s="70"/>
    </row>
    <row r="1184" spans="1:7" ht="15.6" outlineLevel="2" x14ac:dyDescent="0.25">
      <c r="A1184" s="80" t="s">
        <v>466</v>
      </c>
      <c r="B1184" s="80"/>
      <c r="C1184" s="80" t="s">
        <v>1399</v>
      </c>
      <c r="D1184" s="80" t="s">
        <v>378</v>
      </c>
      <c r="E1184" s="77">
        <v>14023.14</v>
      </c>
      <c r="F1184" s="70"/>
      <c r="G1184" s="70"/>
    </row>
    <row r="1185" spans="1:7" ht="15.6" outlineLevel="2" x14ac:dyDescent="0.25">
      <c r="A1185" s="80" t="s">
        <v>466</v>
      </c>
      <c r="B1185" s="80"/>
      <c r="C1185" s="80"/>
      <c r="D1185" s="80" t="s">
        <v>122</v>
      </c>
      <c r="E1185" s="77">
        <v>962615.92</v>
      </c>
      <c r="F1185" s="70"/>
      <c r="G1185" s="70"/>
    </row>
    <row r="1186" spans="1:7" ht="15.6" outlineLevel="2" x14ac:dyDescent="0.25">
      <c r="A1186" s="80" t="s">
        <v>466</v>
      </c>
      <c r="B1186" s="80"/>
      <c r="C1186" s="80"/>
      <c r="D1186" s="80" t="s">
        <v>179</v>
      </c>
      <c r="E1186" s="77">
        <v>2252</v>
      </c>
      <c r="F1186" s="70"/>
      <c r="G1186" s="70"/>
    </row>
    <row r="1187" spans="1:7" ht="15.6" outlineLevel="2" x14ac:dyDescent="0.25">
      <c r="A1187" s="80" t="s">
        <v>466</v>
      </c>
      <c r="B1187" s="80"/>
      <c r="C1187" s="80"/>
      <c r="D1187" s="80" t="s">
        <v>58</v>
      </c>
      <c r="E1187" s="77">
        <v>1034602.05</v>
      </c>
      <c r="F1187" s="70"/>
      <c r="G1187" s="70"/>
    </row>
    <row r="1188" spans="1:7" ht="15.6" outlineLevel="2" x14ac:dyDescent="0.25">
      <c r="A1188" s="80" t="s">
        <v>466</v>
      </c>
      <c r="B1188" s="80" t="s">
        <v>1400</v>
      </c>
      <c r="C1188" s="80" t="s">
        <v>1401</v>
      </c>
      <c r="D1188" s="80" t="s">
        <v>522</v>
      </c>
      <c r="E1188" s="77">
        <v>85296.16</v>
      </c>
      <c r="F1188" s="70"/>
      <c r="G1188" s="70"/>
    </row>
    <row r="1189" spans="1:7" ht="15.6" outlineLevel="2" x14ac:dyDescent="0.25">
      <c r="A1189" s="80" t="s">
        <v>466</v>
      </c>
      <c r="B1189" s="80"/>
      <c r="C1189" s="80" t="s">
        <v>1402</v>
      </c>
      <c r="D1189" s="80" t="s">
        <v>522</v>
      </c>
      <c r="E1189" s="77">
        <v>12343.130000000001</v>
      </c>
      <c r="F1189" s="70"/>
      <c r="G1189" s="70"/>
    </row>
    <row r="1190" spans="1:7" ht="15.6" outlineLevel="2" x14ac:dyDescent="0.25">
      <c r="A1190" s="80" t="s">
        <v>466</v>
      </c>
      <c r="B1190" s="80"/>
      <c r="C1190" s="80" t="s">
        <v>1403</v>
      </c>
      <c r="D1190" s="80" t="s">
        <v>522</v>
      </c>
      <c r="E1190" s="77">
        <v>3873557.5700000003</v>
      </c>
      <c r="F1190" s="70"/>
      <c r="G1190" s="70"/>
    </row>
    <row r="1191" spans="1:7" ht="15.6" outlineLevel="2" x14ac:dyDescent="0.25">
      <c r="A1191" s="80" t="s">
        <v>466</v>
      </c>
      <c r="B1191" s="80"/>
      <c r="C1191" s="80" t="s">
        <v>1404</v>
      </c>
      <c r="D1191" s="80" t="s">
        <v>522</v>
      </c>
      <c r="E1191" s="77">
        <v>1120890.24</v>
      </c>
      <c r="F1191" s="70"/>
      <c r="G1191" s="70"/>
    </row>
    <row r="1192" spans="1:7" ht="15.6" outlineLevel="2" x14ac:dyDescent="0.25">
      <c r="A1192" s="80" t="s">
        <v>466</v>
      </c>
      <c r="B1192" s="80"/>
      <c r="C1192" s="80" t="s">
        <v>1405</v>
      </c>
      <c r="D1192" s="80" t="s">
        <v>522</v>
      </c>
      <c r="E1192" s="77">
        <v>750.5</v>
      </c>
      <c r="F1192" s="70"/>
      <c r="G1192" s="70"/>
    </row>
    <row r="1193" spans="1:7" ht="15.6" outlineLevel="2" x14ac:dyDescent="0.25">
      <c r="A1193" s="80" t="s">
        <v>466</v>
      </c>
      <c r="B1193" s="80"/>
      <c r="C1193" s="80" t="s">
        <v>1406</v>
      </c>
      <c r="D1193" s="80" t="s">
        <v>522</v>
      </c>
      <c r="E1193" s="77">
        <v>12835.5</v>
      </c>
      <c r="F1193" s="70"/>
      <c r="G1193" s="70"/>
    </row>
    <row r="1194" spans="1:7" ht="15.6" outlineLevel="2" x14ac:dyDescent="0.25">
      <c r="A1194" s="80" t="s">
        <v>466</v>
      </c>
      <c r="B1194" s="80"/>
      <c r="C1194" s="80" t="s">
        <v>1407</v>
      </c>
      <c r="D1194" s="80" t="s">
        <v>522</v>
      </c>
      <c r="E1194" s="77">
        <v>93815.23</v>
      </c>
      <c r="F1194" s="70"/>
      <c r="G1194" s="70"/>
    </row>
    <row r="1195" spans="1:7" ht="15.6" outlineLevel="2" x14ac:dyDescent="0.25">
      <c r="A1195" s="80" t="s">
        <v>466</v>
      </c>
      <c r="B1195" s="80"/>
      <c r="C1195" s="80" t="s">
        <v>1408</v>
      </c>
      <c r="D1195" s="80" t="s">
        <v>522</v>
      </c>
      <c r="E1195" s="77">
        <v>58078.01</v>
      </c>
      <c r="F1195" s="70"/>
      <c r="G1195" s="70"/>
    </row>
    <row r="1196" spans="1:7" ht="15.6" outlineLevel="2" x14ac:dyDescent="0.25">
      <c r="A1196" s="80" t="s">
        <v>466</v>
      </c>
      <c r="B1196" s="80"/>
      <c r="C1196" s="80"/>
      <c r="D1196" s="80" t="s">
        <v>1409</v>
      </c>
      <c r="E1196" s="77">
        <v>143351.89000000001</v>
      </c>
      <c r="F1196" s="70"/>
      <c r="G1196" s="70"/>
    </row>
    <row r="1197" spans="1:7" ht="15.6" outlineLevel="2" x14ac:dyDescent="0.25">
      <c r="A1197" s="80" t="s">
        <v>466</v>
      </c>
      <c r="B1197" s="80" t="s">
        <v>1410</v>
      </c>
      <c r="C1197" s="80" t="s">
        <v>1411</v>
      </c>
      <c r="D1197" s="80" t="s">
        <v>601</v>
      </c>
      <c r="E1197" s="77">
        <v>9687208.9399999995</v>
      </c>
      <c r="F1197" s="70"/>
      <c r="G1197" s="70"/>
    </row>
    <row r="1198" spans="1:7" ht="15.6" outlineLevel="2" x14ac:dyDescent="0.25">
      <c r="A1198" s="80" t="s">
        <v>466</v>
      </c>
      <c r="B1198" s="80"/>
      <c r="C1198" s="80" t="s">
        <v>1412</v>
      </c>
      <c r="D1198" s="80" t="s">
        <v>601</v>
      </c>
      <c r="E1198" s="77">
        <v>1401701.26</v>
      </c>
      <c r="F1198" s="70"/>
      <c r="G1198" s="70"/>
    </row>
    <row r="1199" spans="1:7" ht="15.6" outlineLevel="2" x14ac:dyDescent="0.25">
      <c r="A1199" s="80" t="s">
        <v>466</v>
      </c>
      <c r="B1199" s="80" t="s">
        <v>1413</v>
      </c>
      <c r="C1199" s="80" t="s">
        <v>1414</v>
      </c>
      <c r="D1199" s="80" t="s">
        <v>378</v>
      </c>
      <c r="E1199" s="77">
        <v>36000</v>
      </c>
      <c r="F1199" s="70"/>
      <c r="G1199" s="70"/>
    </row>
    <row r="1200" spans="1:7" ht="15.6" outlineLevel="2" x14ac:dyDescent="0.25">
      <c r="A1200" s="80" t="s">
        <v>466</v>
      </c>
      <c r="B1200" s="80" t="s">
        <v>1415</v>
      </c>
      <c r="C1200" s="80" t="s">
        <v>1416</v>
      </c>
      <c r="D1200" s="80" t="s">
        <v>455</v>
      </c>
      <c r="E1200" s="77">
        <v>44262.3</v>
      </c>
      <c r="F1200" s="70"/>
      <c r="G1200" s="70"/>
    </row>
    <row r="1201" spans="1:7" ht="15.6" outlineLevel="2" x14ac:dyDescent="0.25">
      <c r="A1201" s="80" t="s">
        <v>466</v>
      </c>
      <c r="B1201" s="80"/>
      <c r="C1201" s="80" t="s">
        <v>1417</v>
      </c>
      <c r="D1201" s="80" t="s">
        <v>570</v>
      </c>
      <c r="E1201" s="77">
        <v>32089.55</v>
      </c>
      <c r="F1201" s="70"/>
      <c r="G1201" s="70"/>
    </row>
    <row r="1202" spans="1:7" ht="15.6" outlineLevel="2" x14ac:dyDescent="0.25">
      <c r="A1202" s="80" t="s">
        <v>466</v>
      </c>
      <c r="B1202" s="80" t="s">
        <v>1418</v>
      </c>
      <c r="C1202" s="80" t="s">
        <v>1419</v>
      </c>
      <c r="D1202" s="80" t="s">
        <v>122</v>
      </c>
      <c r="E1202" s="77">
        <v>10779.49</v>
      </c>
      <c r="F1202" s="70"/>
      <c r="G1202" s="70"/>
    </row>
    <row r="1203" spans="1:7" ht="15.6" outlineLevel="2" x14ac:dyDescent="0.25">
      <c r="A1203" s="80" t="s">
        <v>466</v>
      </c>
      <c r="B1203" s="80"/>
      <c r="C1203" s="80" t="s">
        <v>1420</v>
      </c>
      <c r="D1203" s="80" t="s">
        <v>122</v>
      </c>
      <c r="E1203" s="77">
        <v>3350685.72</v>
      </c>
      <c r="F1203" s="70"/>
      <c r="G1203" s="70"/>
    </row>
    <row r="1204" spans="1:7" ht="15.6" outlineLevel="2" x14ac:dyDescent="0.25">
      <c r="A1204" s="80" t="s">
        <v>466</v>
      </c>
      <c r="B1204" s="80" t="s">
        <v>1421</v>
      </c>
      <c r="C1204" s="80"/>
      <c r="D1204" s="80" t="s">
        <v>179</v>
      </c>
      <c r="E1204" s="77">
        <v>323</v>
      </c>
      <c r="F1204" s="70"/>
      <c r="G1204" s="70"/>
    </row>
    <row r="1205" spans="1:7" ht="15.6" outlineLevel="2" x14ac:dyDescent="0.25">
      <c r="A1205" s="80" t="s">
        <v>466</v>
      </c>
      <c r="B1205" s="80"/>
      <c r="C1205" s="80"/>
      <c r="D1205" s="80" t="s">
        <v>165</v>
      </c>
      <c r="E1205" s="77">
        <v>539.78</v>
      </c>
      <c r="F1205" s="70"/>
      <c r="G1205" s="70"/>
    </row>
    <row r="1206" spans="1:7" ht="15.6" outlineLevel="2" x14ac:dyDescent="0.25">
      <c r="A1206" s="80" t="s">
        <v>466</v>
      </c>
      <c r="B1206" s="80" t="s">
        <v>1422</v>
      </c>
      <c r="C1206" s="80" t="s">
        <v>1423</v>
      </c>
      <c r="D1206" s="80" t="s">
        <v>522</v>
      </c>
      <c r="E1206" s="77">
        <v>180135.59</v>
      </c>
      <c r="F1206" s="70"/>
      <c r="G1206" s="70"/>
    </row>
    <row r="1207" spans="1:7" ht="15.6" outlineLevel="2" x14ac:dyDescent="0.25">
      <c r="A1207" s="80" t="s">
        <v>466</v>
      </c>
      <c r="B1207" s="80"/>
      <c r="C1207" s="80" t="s">
        <v>1424</v>
      </c>
      <c r="D1207" s="80" t="s">
        <v>522</v>
      </c>
      <c r="E1207" s="77">
        <v>55837.35</v>
      </c>
      <c r="F1207" s="70"/>
      <c r="G1207" s="70"/>
    </row>
    <row r="1208" spans="1:7" ht="15.6" outlineLevel="2" x14ac:dyDescent="0.25">
      <c r="A1208" s="80" t="s">
        <v>466</v>
      </c>
      <c r="B1208" s="80" t="s">
        <v>1425</v>
      </c>
      <c r="C1208" s="80" t="s">
        <v>1426</v>
      </c>
      <c r="D1208" s="80" t="s">
        <v>601</v>
      </c>
      <c r="E1208" s="77">
        <v>27375</v>
      </c>
      <c r="F1208" s="70"/>
      <c r="G1208" s="70"/>
    </row>
    <row r="1209" spans="1:7" ht="15.6" outlineLevel="2" x14ac:dyDescent="0.25">
      <c r="A1209" s="80" t="s">
        <v>466</v>
      </c>
      <c r="B1209" s="80" t="s">
        <v>1427</v>
      </c>
      <c r="C1209" s="80"/>
      <c r="D1209" s="80" t="s">
        <v>537</v>
      </c>
      <c r="E1209" s="77">
        <v>11850</v>
      </c>
      <c r="F1209" s="70"/>
      <c r="G1209" s="70"/>
    </row>
    <row r="1210" spans="1:7" ht="15.6" outlineLevel="2" x14ac:dyDescent="0.25">
      <c r="A1210" s="80" t="s">
        <v>466</v>
      </c>
      <c r="B1210" s="80" t="s">
        <v>1428</v>
      </c>
      <c r="C1210" s="80" t="s">
        <v>1429</v>
      </c>
      <c r="D1210" s="80" t="s">
        <v>522</v>
      </c>
      <c r="E1210" s="77">
        <v>66218.02</v>
      </c>
      <c r="F1210" s="70"/>
      <c r="G1210" s="70"/>
    </row>
    <row r="1211" spans="1:7" ht="15.6" outlineLevel="2" x14ac:dyDescent="0.25">
      <c r="A1211" s="80" t="s">
        <v>466</v>
      </c>
      <c r="B1211" s="80"/>
      <c r="C1211" s="80" t="s">
        <v>1430</v>
      </c>
      <c r="D1211" s="80" t="s">
        <v>522</v>
      </c>
      <c r="E1211" s="77">
        <v>57530.22</v>
      </c>
      <c r="F1211" s="70"/>
      <c r="G1211" s="70"/>
    </row>
    <row r="1212" spans="1:7" ht="15.6" outlineLevel="2" x14ac:dyDescent="0.25">
      <c r="A1212" s="80" t="s">
        <v>466</v>
      </c>
      <c r="B1212" s="80" t="s">
        <v>1431</v>
      </c>
      <c r="C1212" s="80" t="s">
        <v>1432</v>
      </c>
      <c r="D1212" s="80" t="s">
        <v>522</v>
      </c>
      <c r="E1212" s="77">
        <v>19598.77</v>
      </c>
      <c r="F1212" s="70"/>
      <c r="G1212" s="70"/>
    </row>
    <row r="1213" spans="1:7" ht="15.6" outlineLevel="2" x14ac:dyDescent="0.25">
      <c r="A1213" s="80" t="s">
        <v>466</v>
      </c>
      <c r="B1213" s="80"/>
      <c r="C1213" s="80" t="s">
        <v>1433</v>
      </c>
      <c r="D1213" s="80" t="s">
        <v>522</v>
      </c>
      <c r="E1213" s="77">
        <v>18912.13</v>
      </c>
      <c r="F1213" s="70"/>
      <c r="G1213" s="70"/>
    </row>
    <row r="1214" spans="1:7" ht="15.6" outlineLevel="2" x14ac:dyDescent="0.25">
      <c r="A1214" s="80" t="s">
        <v>466</v>
      </c>
      <c r="B1214" s="80" t="s">
        <v>1434</v>
      </c>
      <c r="C1214" s="80" t="s">
        <v>1435</v>
      </c>
      <c r="D1214" s="80" t="s">
        <v>308</v>
      </c>
      <c r="E1214" s="77">
        <v>2556.1</v>
      </c>
      <c r="F1214" s="70"/>
      <c r="G1214" s="70"/>
    </row>
    <row r="1215" spans="1:7" ht="15.6" outlineLevel="2" x14ac:dyDescent="0.25">
      <c r="A1215" s="80" t="s">
        <v>466</v>
      </c>
      <c r="B1215" s="80"/>
      <c r="C1215" s="80" t="s">
        <v>1436</v>
      </c>
      <c r="D1215" s="80" t="s">
        <v>122</v>
      </c>
      <c r="E1215" s="77">
        <v>127321.94</v>
      </c>
      <c r="F1215" s="70"/>
      <c r="G1215" s="70"/>
    </row>
    <row r="1216" spans="1:7" ht="15.6" outlineLevel="2" x14ac:dyDescent="0.25">
      <c r="A1216" s="80" t="s">
        <v>466</v>
      </c>
      <c r="B1216" s="80"/>
      <c r="C1216" s="80" t="s">
        <v>1437</v>
      </c>
      <c r="D1216" s="80" t="s">
        <v>122</v>
      </c>
      <c r="E1216" s="77">
        <v>161432.69</v>
      </c>
      <c r="F1216" s="70"/>
      <c r="G1216" s="70"/>
    </row>
    <row r="1217" spans="1:7" ht="15.6" outlineLevel="2" x14ac:dyDescent="0.25">
      <c r="A1217" s="80" t="s">
        <v>466</v>
      </c>
      <c r="B1217" s="80"/>
      <c r="C1217" s="80" t="s">
        <v>1438</v>
      </c>
      <c r="D1217" s="80" t="s">
        <v>122</v>
      </c>
      <c r="E1217" s="77">
        <v>83813.040000000008</v>
      </c>
      <c r="F1217" s="70"/>
      <c r="G1217" s="70"/>
    </row>
    <row r="1218" spans="1:7" ht="15.6" outlineLevel="2" x14ac:dyDescent="0.25">
      <c r="A1218" s="80" t="s">
        <v>466</v>
      </c>
      <c r="B1218" s="80"/>
      <c r="C1218" s="80" t="s">
        <v>1439</v>
      </c>
      <c r="D1218" s="80" t="s">
        <v>122</v>
      </c>
      <c r="E1218" s="77">
        <v>166744.79</v>
      </c>
      <c r="F1218" s="70"/>
      <c r="G1218" s="70"/>
    </row>
    <row r="1219" spans="1:7" ht="15.6" outlineLevel="2" x14ac:dyDescent="0.25">
      <c r="A1219" s="80" t="s">
        <v>466</v>
      </c>
      <c r="B1219" s="80"/>
      <c r="C1219" s="80" t="s">
        <v>1440</v>
      </c>
      <c r="D1219" s="80" t="s">
        <v>122</v>
      </c>
      <c r="E1219" s="77">
        <v>184947.07</v>
      </c>
      <c r="F1219" s="70"/>
      <c r="G1219" s="70"/>
    </row>
    <row r="1220" spans="1:7" ht="15.6" outlineLevel="2" x14ac:dyDescent="0.25">
      <c r="A1220" s="80" t="s">
        <v>466</v>
      </c>
      <c r="B1220" s="80" t="s">
        <v>1441</v>
      </c>
      <c r="C1220" s="80" t="s">
        <v>1442</v>
      </c>
      <c r="D1220" s="80" t="s">
        <v>122</v>
      </c>
      <c r="E1220" s="77">
        <v>777728.59</v>
      </c>
      <c r="F1220" s="70"/>
      <c r="G1220" s="70"/>
    </row>
    <row r="1221" spans="1:7" ht="15.6" outlineLevel="2" x14ac:dyDescent="0.25">
      <c r="A1221" s="80" t="s">
        <v>466</v>
      </c>
      <c r="B1221" s="80"/>
      <c r="C1221" s="80" t="s">
        <v>1443</v>
      </c>
      <c r="D1221" s="80" t="s">
        <v>122</v>
      </c>
      <c r="E1221" s="77">
        <v>17096.73</v>
      </c>
      <c r="F1221" s="70"/>
      <c r="G1221" s="70"/>
    </row>
    <row r="1222" spans="1:7" ht="15.6" outlineLevel="2" x14ac:dyDescent="0.25">
      <c r="A1222" s="80" t="s">
        <v>466</v>
      </c>
      <c r="B1222" s="80"/>
      <c r="C1222" s="80" t="s">
        <v>1444</v>
      </c>
      <c r="D1222" s="80" t="s">
        <v>122</v>
      </c>
      <c r="E1222" s="77">
        <v>61336.800000000003</v>
      </c>
      <c r="F1222" s="70"/>
      <c r="G1222" s="70"/>
    </row>
    <row r="1223" spans="1:7" ht="15.6" outlineLevel="2" x14ac:dyDescent="0.25">
      <c r="A1223" s="80" t="s">
        <v>466</v>
      </c>
      <c r="B1223" s="80"/>
      <c r="C1223" s="80" t="s">
        <v>1445</v>
      </c>
      <c r="D1223" s="80" t="s">
        <v>122</v>
      </c>
      <c r="E1223" s="77">
        <v>491663.42</v>
      </c>
      <c r="F1223" s="70"/>
      <c r="G1223" s="70"/>
    </row>
    <row r="1224" spans="1:7" ht="15.6" outlineLevel="2" x14ac:dyDescent="0.25">
      <c r="A1224" s="80" t="s">
        <v>466</v>
      </c>
      <c r="B1224" s="80"/>
      <c r="C1224" s="80" t="s">
        <v>1446</v>
      </c>
      <c r="D1224" s="80" t="s">
        <v>122</v>
      </c>
      <c r="E1224" s="77">
        <v>12465.02</v>
      </c>
      <c r="F1224" s="70"/>
      <c r="G1224" s="70"/>
    </row>
    <row r="1225" spans="1:7" ht="15.6" outlineLevel="2" x14ac:dyDescent="0.25">
      <c r="A1225" s="80" t="s">
        <v>466</v>
      </c>
      <c r="B1225" s="80"/>
      <c r="C1225" s="80" t="s">
        <v>1447</v>
      </c>
      <c r="D1225" s="80" t="s">
        <v>122</v>
      </c>
      <c r="E1225" s="77">
        <v>167616.9</v>
      </c>
      <c r="F1225" s="70"/>
      <c r="G1225" s="70"/>
    </row>
    <row r="1226" spans="1:7" ht="15.6" outlineLevel="2" x14ac:dyDescent="0.25">
      <c r="A1226" s="80" t="s">
        <v>466</v>
      </c>
      <c r="B1226" s="80"/>
      <c r="C1226" s="80" t="s">
        <v>1448</v>
      </c>
      <c r="D1226" s="80" t="s">
        <v>122</v>
      </c>
      <c r="E1226" s="77">
        <v>27786.600000000002</v>
      </c>
      <c r="F1226" s="70"/>
      <c r="G1226" s="70"/>
    </row>
    <row r="1227" spans="1:7" ht="15.6" outlineLevel="2" x14ac:dyDescent="0.25">
      <c r="A1227" s="80" t="s">
        <v>466</v>
      </c>
      <c r="B1227" s="80" t="s">
        <v>1449</v>
      </c>
      <c r="C1227" s="80" t="s">
        <v>1450</v>
      </c>
      <c r="D1227" s="80" t="s">
        <v>80</v>
      </c>
      <c r="E1227" s="77">
        <v>147</v>
      </c>
      <c r="F1227" s="70"/>
      <c r="G1227" s="70"/>
    </row>
    <row r="1228" spans="1:7" ht="15.6" outlineLevel="2" x14ac:dyDescent="0.25">
      <c r="A1228" s="80" t="s">
        <v>466</v>
      </c>
      <c r="B1228" s="80"/>
      <c r="C1228" s="80"/>
      <c r="D1228" s="80" t="s">
        <v>495</v>
      </c>
      <c r="E1228" s="77">
        <v>725.7</v>
      </c>
      <c r="F1228" s="70"/>
      <c r="G1228" s="70"/>
    </row>
    <row r="1229" spans="1:7" ht="15.6" outlineLevel="2" x14ac:dyDescent="0.25">
      <c r="A1229" s="80" t="s">
        <v>466</v>
      </c>
      <c r="B1229" s="80"/>
      <c r="C1229" s="80" t="s">
        <v>1451</v>
      </c>
      <c r="D1229" s="80" t="s">
        <v>80</v>
      </c>
      <c r="E1229" s="77">
        <v>19.95</v>
      </c>
      <c r="F1229" s="70"/>
      <c r="G1229" s="70"/>
    </row>
    <row r="1230" spans="1:7" ht="15.6" outlineLevel="2" x14ac:dyDescent="0.25">
      <c r="A1230" s="80" t="s">
        <v>466</v>
      </c>
      <c r="B1230" s="80"/>
      <c r="C1230" s="80"/>
      <c r="D1230" s="80" t="s">
        <v>495</v>
      </c>
      <c r="E1230" s="77">
        <v>615.80000000000007</v>
      </c>
      <c r="F1230" s="70"/>
      <c r="G1230" s="70"/>
    </row>
    <row r="1231" spans="1:7" ht="15.6" outlineLevel="2" x14ac:dyDescent="0.25">
      <c r="A1231" s="80" t="s">
        <v>466</v>
      </c>
      <c r="B1231" s="80"/>
      <c r="C1231" s="80" t="s">
        <v>1452</v>
      </c>
      <c r="D1231" s="80" t="s">
        <v>495</v>
      </c>
      <c r="E1231" s="77">
        <v>638.9</v>
      </c>
      <c r="F1231" s="70"/>
      <c r="G1231" s="70"/>
    </row>
    <row r="1232" spans="1:7" ht="15.6" outlineLevel="2" x14ac:dyDescent="0.25">
      <c r="A1232" s="80" t="s">
        <v>466</v>
      </c>
      <c r="B1232" s="80" t="s">
        <v>1453</v>
      </c>
      <c r="C1232" s="80" t="s">
        <v>1454</v>
      </c>
      <c r="D1232" s="80" t="s">
        <v>601</v>
      </c>
      <c r="E1232" s="77">
        <v>101216.90000000001</v>
      </c>
      <c r="F1232" s="70"/>
      <c r="G1232" s="70"/>
    </row>
    <row r="1233" spans="1:7" ht="15.6" outlineLevel="2" x14ac:dyDescent="0.25">
      <c r="A1233" s="80" t="s">
        <v>466</v>
      </c>
      <c r="B1233" s="80" t="s">
        <v>1455</v>
      </c>
      <c r="C1233" s="80" t="s">
        <v>1456</v>
      </c>
      <c r="D1233" s="80" t="s">
        <v>455</v>
      </c>
      <c r="E1233" s="77">
        <v>5750</v>
      </c>
      <c r="F1233" s="70"/>
      <c r="G1233" s="70"/>
    </row>
    <row r="1234" spans="1:7" ht="15.6" outlineLevel="2" x14ac:dyDescent="0.25">
      <c r="A1234" s="80" t="s">
        <v>466</v>
      </c>
      <c r="B1234" s="80" t="s">
        <v>1458</v>
      </c>
      <c r="C1234" s="80" t="s">
        <v>1459</v>
      </c>
      <c r="D1234" s="80" t="s">
        <v>378</v>
      </c>
      <c r="E1234" s="77">
        <v>15876.77</v>
      </c>
      <c r="F1234" s="70"/>
      <c r="G1234" s="70"/>
    </row>
    <row r="1235" spans="1:7" ht="15.6" outlineLevel="2" x14ac:dyDescent="0.25">
      <c r="A1235" s="80" t="s">
        <v>466</v>
      </c>
      <c r="B1235" s="80" t="s">
        <v>1460</v>
      </c>
      <c r="C1235" s="80" t="s">
        <v>1461</v>
      </c>
      <c r="D1235" s="80" t="s">
        <v>378</v>
      </c>
      <c r="E1235" s="77">
        <v>43981.96</v>
      </c>
      <c r="F1235" s="70"/>
      <c r="G1235" s="70"/>
    </row>
    <row r="1236" spans="1:7" ht="15.6" outlineLevel="2" x14ac:dyDescent="0.25">
      <c r="A1236" s="80" t="s">
        <v>466</v>
      </c>
      <c r="B1236" s="80" t="s">
        <v>1462</v>
      </c>
      <c r="C1236" s="80" t="s">
        <v>1463</v>
      </c>
      <c r="D1236" s="80" t="s">
        <v>187</v>
      </c>
      <c r="E1236" s="77">
        <v>756</v>
      </c>
      <c r="F1236" s="70"/>
      <c r="G1236" s="70"/>
    </row>
    <row r="1237" spans="1:7" ht="15.6" outlineLevel="2" x14ac:dyDescent="0.25">
      <c r="A1237" s="80" t="s">
        <v>466</v>
      </c>
      <c r="B1237" s="80" t="s">
        <v>1464</v>
      </c>
      <c r="C1237" s="80"/>
      <c r="D1237" s="80" t="s">
        <v>58</v>
      </c>
      <c r="E1237" s="77">
        <v>6157.6500000000005</v>
      </c>
      <c r="F1237" s="70"/>
      <c r="G1237" s="70"/>
    </row>
    <row r="1238" spans="1:7" ht="15.6" outlineLevel="2" x14ac:dyDescent="0.25">
      <c r="A1238" s="80" t="s">
        <v>466</v>
      </c>
      <c r="B1238" s="80" t="s">
        <v>1465</v>
      </c>
      <c r="C1238" s="80" t="s">
        <v>1466</v>
      </c>
      <c r="D1238" s="80" t="s">
        <v>522</v>
      </c>
      <c r="E1238" s="77">
        <v>151372.72</v>
      </c>
      <c r="F1238" s="70"/>
      <c r="G1238" s="70"/>
    </row>
    <row r="1239" spans="1:7" ht="15.6" outlineLevel="2" x14ac:dyDescent="0.25">
      <c r="A1239" s="80" t="s">
        <v>466</v>
      </c>
      <c r="B1239" s="80"/>
      <c r="C1239" s="80" t="s">
        <v>1467</v>
      </c>
      <c r="D1239" s="80" t="s">
        <v>522</v>
      </c>
      <c r="E1239" s="77">
        <v>59712.89</v>
      </c>
      <c r="F1239" s="70"/>
      <c r="G1239" s="70"/>
    </row>
    <row r="1240" spans="1:7" ht="15.6" outlineLevel="2" x14ac:dyDescent="0.25">
      <c r="A1240" s="80" t="s">
        <v>466</v>
      </c>
      <c r="B1240" s="80"/>
      <c r="C1240" s="80" t="s">
        <v>1468</v>
      </c>
      <c r="D1240" s="80" t="s">
        <v>522</v>
      </c>
      <c r="E1240" s="77">
        <v>87948.41</v>
      </c>
      <c r="F1240" s="70"/>
      <c r="G1240" s="70"/>
    </row>
    <row r="1241" spans="1:7" ht="15.6" outlineLevel="2" x14ac:dyDescent="0.25">
      <c r="A1241" s="80" t="s">
        <v>466</v>
      </c>
      <c r="B1241" s="80"/>
      <c r="C1241" s="80" t="s">
        <v>1469</v>
      </c>
      <c r="D1241" s="80" t="s">
        <v>522</v>
      </c>
      <c r="E1241" s="77">
        <v>45124.520000000004</v>
      </c>
      <c r="F1241" s="70"/>
      <c r="G1241" s="70"/>
    </row>
    <row r="1242" spans="1:7" ht="15.6" outlineLevel="2" x14ac:dyDescent="0.25">
      <c r="A1242" s="80" t="s">
        <v>466</v>
      </c>
      <c r="B1242" s="80"/>
      <c r="C1242" s="80" t="s">
        <v>1470</v>
      </c>
      <c r="D1242" s="80" t="s">
        <v>522</v>
      </c>
      <c r="E1242" s="77">
        <v>1126</v>
      </c>
      <c r="F1242" s="70"/>
      <c r="G1242" s="70"/>
    </row>
    <row r="1243" spans="1:7" ht="15.6" outlineLevel="2" x14ac:dyDescent="0.25">
      <c r="A1243" s="80" t="s">
        <v>466</v>
      </c>
      <c r="B1243" s="80"/>
      <c r="C1243" s="80" t="s">
        <v>1471</v>
      </c>
      <c r="D1243" s="80" t="s">
        <v>522</v>
      </c>
      <c r="E1243" s="77">
        <v>10317</v>
      </c>
      <c r="F1243" s="70"/>
      <c r="G1243" s="70"/>
    </row>
    <row r="1244" spans="1:7" ht="15.6" outlineLevel="2" x14ac:dyDescent="0.25">
      <c r="A1244" s="80" t="s">
        <v>466</v>
      </c>
      <c r="B1244" s="80" t="s">
        <v>1472</v>
      </c>
      <c r="C1244" s="80" t="s">
        <v>1473</v>
      </c>
      <c r="D1244" s="80" t="s">
        <v>30</v>
      </c>
      <c r="E1244" s="77">
        <v>1440</v>
      </c>
      <c r="F1244" s="70"/>
      <c r="G1244" s="70"/>
    </row>
    <row r="1245" spans="1:7" ht="15.6" outlineLevel="2" x14ac:dyDescent="0.25">
      <c r="A1245" s="80" t="s">
        <v>466</v>
      </c>
      <c r="B1245" s="80" t="s">
        <v>1474</v>
      </c>
      <c r="C1245" s="80" t="s">
        <v>1475</v>
      </c>
      <c r="D1245" s="80" t="s">
        <v>378</v>
      </c>
      <c r="E1245" s="77">
        <v>13776</v>
      </c>
      <c r="F1245" s="70"/>
      <c r="G1245" s="70"/>
    </row>
    <row r="1246" spans="1:7" ht="15.6" outlineLevel="2" x14ac:dyDescent="0.25">
      <c r="A1246" s="80" t="s">
        <v>466</v>
      </c>
      <c r="B1246" s="80"/>
      <c r="C1246" s="80"/>
      <c r="D1246" s="80" t="s">
        <v>179</v>
      </c>
      <c r="E1246" s="77">
        <v>353</v>
      </c>
      <c r="F1246" s="70"/>
      <c r="G1246" s="70"/>
    </row>
    <row r="1247" spans="1:7" ht="15.6" outlineLevel="2" x14ac:dyDescent="0.25">
      <c r="A1247" s="80" t="s">
        <v>466</v>
      </c>
      <c r="B1247" s="80"/>
      <c r="C1247" s="80"/>
      <c r="D1247" s="80" t="s">
        <v>165</v>
      </c>
      <c r="E1247" s="77">
        <v>29788.15</v>
      </c>
      <c r="F1247" s="70"/>
      <c r="G1247" s="70"/>
    </row>
    <row r="1248" spans="1:7" ht="15.6" outlineLevel="2" x14ac:dyDescent="0.25">
      <c r="A1248" s="80" t="s">
        <v>466</v>
      </c>
      <c r="B1248" s="80"/>
      <c r="C1248" s="80"/>
      <c r="D1248" s="80" t="s">
        <v>58</v>
      </c>
      <c r="E1248" s="77">
        <v>18167.79</v>
      </c>
      <c r="F1248" s="70"/>
      <c r="G1248" s="70"/>
    </row>
    <row r="1249" spans="1:7" ht="15.6" outlineLevel="2" x14ac:dyDescent="0.25">
      <c r="A1249" s="80" t="s">
        <v>466</v>
      </c>
      <c r="B1249" s="80" t="s">
        <v>1476</v>
      </c>
      <c r="C1249" s="80" t="s">
        <v>1477</v>
      </c>
      <c r="D1249" s="80" t="s">
        <v>522</v>
      </c>
      <c r="E1249" s="77">
        <v>139666.58000000002</v>
      </c>
      <c r="F1249" s="70"/>
      <c r="G1249" s="70"/>
    </row>
    <row r="1250" spans="1:7" ht="15.6" outlineLevel="2" x14ac:dyDescent="0.25">
      <c r="A1250" s="80" t="s">
        <v>466</v>
      </c>
      <c r="B1250" s="80"/>
      <c r="C1250" s="80" t="s">
        <v>1478</v>
      </c>
      <c r="D1250" s="80" t="s">
        <v>522</v>
      </c>
      <c r="E1250" s="77">
        <v>14534.03</v>
      </c>
      <c r="F1250" s="70"/>
      <c r="G1250" s="70"/>
    </row>
    <row r="1251" spans="1:7" ht="15.6" outlineLevel="2" x14ac:dyDescent="0.25">
      <c r="A1251" s="80" t="s">
        <v>466</v>
      </c>
      <c r="B1251" s="80"/>
      <c r="C1251" s="80" t="s">
        <v>1479</v>
      </c>
      <c r="D1251" s="80" t="s">
        <v>522</v>
      </c>
      <c r="E1251" s="77">
        <v>487244.05</v>
      </c>
      <c r="F1251" s="70"/>
      <c r="G1251" s="70"/>
    </row>
    <row r="1252" spans="1:7" ht="15.6" outlineLevel="2" x14ac:dyDescent="0.25">
      <c r="A1252" s="80" t="s">
        <v>466</v>
      </c>
      <c r="B1252" s="80"/>
      <c r="C1252" s="80" t="s">
        <v>1480</v>
      </c>
      <c r="D1252" s="80" t="s">
        <v>522</v>
      </c>
      <c r="E1252" s="77">
        <v>128657</v>
      </c>
      <c r="F1252" s="70"/>
      <c r="G1252" s="70"/>
    </row>
    <row r="1253" spans="1:7" ht="15.6" outlineLevel="2" x14ac:dyDescent="0.25">
      <c r="A1253" s="80" t="s">
        <v>466</v>
      </c>
      <c r="B1253" s="80"/>
      <c r="C1253" s="80" t="s">
        <v>1481</v>
      </c>
      <c r="D1253" s="80" t="s">
        <v>522</v>
      </c>
      <c r="E1253" s="77">
        <v>6000</v>
      </c>
      <c r="F1253" s="70"/>
      <c r="G1253" s="70"/>
    </row>
    <row r="1254" spans="1:7" ht="15.6" outlineLevel="2" x14ac:dyDescent="0.25">
      <c r="A1254" s="80" t="s">
        <v>466</v>
      </c>
      <c r="B1254" s="80" t="s">
        <v>1482</v>
      </c>
      <c r="C1254" s="80" t="s">
        <v>1483</v>
      </c>
      <c r="D1254" s="80" t="s">
        <v>378</v>
      </c>
      <c r="E1254" s="77">
        <v>32851.14</v>
      </c>
      <c r="F1254" s="70"/>
      <c r="G1254" s="70"/>
    </row>
    <row r="1255" spans="1:7" ht="15.6" outlineLevel="2" x14ac:dyDescent="0.25">
      <c r="A1255" s="80" t="s">
        <v>466</v>
      </c>
      <c r="B1255" s="80" t="s">
        <v>1484</v>
      </c>
      <c r="C1255" s="80" t="s">
        <v>1485</v>
      </c>
      <c r="D1255" s="80" t="s">
        <v>14</v>
      </c>
      <c r="E1255" s="77">
        <v>770</v>
      </c>
      <c r="F1255" s="70"/>
      <c r="G1255" s="70"/>
    </row>
    <row r="1256" spans="1:7" ht="15.6" outlineLevel="2" x14ac:dyDescent="0.25">
      <c r="A1256" s="80" t="s">
        <v>466</v>
      </c>
      <c r="B1256" s="80" t="s">
        <v>1486</v>
      </c>
      <c r="C1256" s="80" t="s">
        <v>1487</v>
      </c>
      <c r="D1256" s="80" t="s">
        <v>570</v>
      </c>
      <c r="E1256" s="77">
        <v>5585.95</v>
      </c>
      <c r="F1256" s="70"/>
      <c r="G1256" s="70"/>
    </row>
    <row r="1257" spans="1:7" ht="15.6" outlineLevel="2" x14ac:dyDescent="0.25">
      <c r="A1257" s="80" t="s">
        <v>466</v>
      </c>
      <c r="B1257" s="80"/>
      <c r="C1257" s="80" t="s">
        <v>1488</v>
      </c>
      <c r="D1257" s="80" t="s">
        <v>570</v>
      </c>
      <c r="E1257" s="77">
        <v>916</v>
      </c>
      <c r="F1257" s="70"/>
      <c r="G1257" s="70"/>
    </row>
    <row r="1258" spans="1:7" ht="15.6" outlineLevel="2" x14ac:dyDescent="0.25">
      <c r="A1258" s="80" t="s">
        <v>466</v>
      </c>
      <c r="B1258" s="80" t="s">
        <v>1489</v>
      </c>
      <c r="C1258" s="80" t="s">
        <v>1490</v>
      </c>
      <c r="D1258" s="80" t="s">
        <v>168</v>
      </c>
      <c r="E1258" s="77">
        <v>550</v>
      </c>
      <c r="F1258" s="70"/>
      <c r="G1258" s="70"/>
    </row>
    <row r="1259" spans="1:7" ht="15.6" outlineLevel="2" x14ac:dyDescent="0.25">
      <c r="A1259" s="80" t="s">
        <v>466</v>
      </c>
      <c r="B1259" s="80" t="s">
        <v>1491</v>
      </c>
      <c r="C1259" s="80" t="s">
        <v>1492</v>
      </c>
      <c r="D1259" s="80" t="s">
        <v>491</v>
      </c>
      <c r="E1259" s="77">
        <v>850</v>
      </c>
      <c r="F1259" s="70"/>
      <c r="G1259" s="70"/>
    </row>
    <row r="1260" spans="1:7" ht="15.6" outlineLevel="2" x14ac:dyDescent="0.25">
      <c r="A1260" s="80" t="s">
        <v>466</v>
      </c>
      <c r="B1260" s="80" t="s">
        <v>1493</v>
      </c>
      <c r="C1260" s="80"/>
      <c r="D1260" s="80" t="s">
        <v>443</v>
      </c>
      <c r="E1260" s="77">
        <v>150</v>
      </c>
      <c r="F1260" s="70"/>
      <c r="G1260" s="70"/>
    </row>
    <row r="1261" spans="1:7" ht="15.6" outlineLevel="2" x14ac:dyDescent="0.25">
      <c r="A1261" s="80" t="s">
        <v>466</v>
      </c>
      <c r="B1261" s="80" t="s">
        <v>1494</v>
      </c>
      <c r="C1261" s="80" t="s">
        <v>1495</v>
      </c>
      <c r="D1261" s="80" t="s">
        <v>122</v>
      </c>
      <c r="E1261" s="77">
        <v>627212.12</v>
      </c>
      <c r="F1261" s="70"/>
      <c r="G1261" s="70"/>
    </row>
    <row r="1262" spans="1:7" ht="15.6" outlineLevel="2" x14ac:dyDescent="0.25">
      <c r="A1262" s="80" t="s">
        <v>466</v>
      </c>
      <c r="B1262" s="80" t="s">
        <v>1496</v>
      </c>
      <c r="C1262" s="80" t="s">
        <v>1497</v>
      </c>
      <c r="D1262" s="80" t="s">
        <v>80</v>
      </c>
      <c r="E1262" s="77">
        <v>3046</v>
      </c>
      <c r="F1262" s="70"/>
      <c r="G1262" s="70"/>
    </row>
    <row r="1263" spans="1:7" ht="15.6" outlineLevel="2" x14ac:dyDescent="0.25">
      <c r="A1263" s="80" t="s">
        <v>466</v>
      </c>
      <c r="B1263" s="80" t="s">
        <v>1498</v>
      </c>
      <c r="C1263" s="80" t="s">
        <v>1499</v>
      </c>
      <c r="D1263" s="80" t="s">
        <v>522</v>
      </c>
      <c r="E1263" s="77">
        <v>98064.39</v>
      </c>
      <c r="F1263" s="70"/>
      <c r="G1263" s="70"/>
    </row>
    <row r="1264" spans="1:7" ht="15.6" outlineLevel="2" x14ac:dyDescent="0.25">
      <c r="A1264" s="80" t="s">
        <v>466</v>
      </c>
      <c r="B1264" s="80"/>
      <c r="C1264" s="80" t="s">
        <v>1500</v>
      </c>
      <c r="D1264" s="80" t="s">
        <v>522</v>
      </c>
      <c r="E1264" s="77">
        <v>54115.47</v>
      </c>
      <c r="F1264" s="70"/>
      <c r="G1264" s="70"/>
    </row>
    <row r="1265" spans="1:7" ht="15.6" outlineLevel="2" x14ac:dyDescent="0.25">
      <c r="A1265" s="80" t="s">
        <v>466</v>
      </c>
      <c r="B1265" s="80"/>
      <c r="C1265" s="80" t="s">
        <v>1501</v>
      </c>
      <c r="D1265" s="80" t="s">
        <v>522</v>
      </c>
      <c r="E1265" s="77">
        <v>150</v>
      </c>
      <c r="F1265" s="70"/>
      <c r="G1265" s="70"/>
    </row>
    <row r="1266" spans="1:7" ht="15.6" outlineLevel="2" x14ac:dyDescent="0.25">
      <c r="A1266" s="80" t="s">
        <v>466</v>
      </c>
      <c r="B1266" s="80"/>
      <c r="C1266" s="80" t="s">
        <v>1502</v>
      </c>
      <c r="D1266" s="80" t="s">
        <v>522</v>
      </c>
      <c r="E1266" s="77">
        <v>7439</v>
      </c>
      <c r="F1266" s="70"/>
      <c r="G1266" s="70"/>
    </row>
    <row r="1267" spans="1:7" ht="15.6" outlineLevel="2" x14ac:dyDescent="0.25">
      <c r="A1267" s="80" t="s">
        <v>466</v>
      </c>
      <c r="B1267" s="80" t="s">
        <v>1503</v>
      </c>
      <c r="C1267" s="80" t="s">
        <v>1504</v>
      </c>
      <c r="D1267" s="80" t="s">
        <v>522</v>
      </c>
      <c r="E1267" s="77">
        <v>13892.12</v>
      </c>
      <c r="F1267" s="70"/>
      <c r="G1267" s="70"/>
    </row>
    <row r="1268" spans="1:7" ht="15.6" outlineLevel="2" x14ac:dyDescent="0.25">
      <c r="A1268" s="80" t="s">
        <v>466</v>
      </c>
      <c r="B1268" s="80"/>
      <c r="C1268" s="80" t="s">
        <v>1505</v>
      </c>
      <c r="D1268" s="80" t="s">
        <v>522</v>
      </c>
      <c r="E1268" s="77">
        <v>15631.75</v>
      </c>
      <c r="F1268" s="70"/>
      <c r="G1268" s="70"/>
    </row>
    <row r="1269" spans="1:7" ht="15.6" outlineLevel="2" x14ac:dyDescent="0.25">
      <c r="A1269" s="80" t="s">
        <v>466</v>
      </c>
      <c r="B1269" s="80"/>
      <c r="C1269" s="80" t="s">
        <v>1506</v>
      </c>
      <c r="D1269" s="80" t="s">
        <v>522</v>
      </c>
      <c r="E1269" s="77">
        <v>25055.850000000002</v>
      </c>
      <c r="F1269" s="70"/>
      <c r="G1269" s="70"/>
    </row>
    <row r="1270" spans="1:7" ht="15.6" outlineLevel="2" x14ac:dyDescent="0.25">
      <c r="A1270" s="80" t="s">
        <v>466</v>
      </c>
      <c r="B1270" s="80" t="s">
        <v>1507</v>
      </c>
      <c r="C1270" s="80" t="s">
        <v>1508</v>
      </c>
      <c r="D1270" s="80" t="s">
        <v>401</v>
      </c>
      <c r="E1270" s="77">
        <v>41580</v>
      </c>
      <c r="F1270" s="70"/>
      <c r="G1270" s="70"/>
    </row>
    <row r="1271" spans="1:7" ht="15.6" outlineLevel="2" x14ac:dyDescent="0.25">
      <c r="A1271" s="80" t="s">
        <v>466</v>
      </c>
      <c r="B1271" s="80"/>
      <c r="C1271" s="80" t="s">
        <v>1509</v>
      </c>
      <c r="D1271" s="80" t="s">
        <v>401</v>
      </c>
      <c r="E1271" s="77">
        <v>140580</v>
      </c>
      <c r="F1271" s="70"/>
      <c r="G1271" s="70"/>
    </row>
    <row r="1272" spans="1:7" ht="15.6" outlineLevel="2" x14ac:dyDescent="0.25">
      <c r="A1272" s="80" t="s">
        <v>466</v>
      </c>
      <c r="B1272" s="80"/>
      <c r="C1272" s="80" t="s">
        <v>1510</v>
      </c>
      <c r="D1272" s="80" t="s">
        <v>401</v>
      </c>
      <c r="E1272" s="77">
        <v>107474.40000000001</v>
      </c>
      <c r="F1272" s="70"/>
      <c r="G1272" s="70"/>
    </row>
    <row r="1273" spans="1:7" ht="15.6" outlineLevel="2" x14ac:dyDescent="0.25">
      <c r="A1273" s="80" t="s">
        <v>466</v>
      </c>
      <c r="B1273" s="80"/>
      <c r="C1273" s="80" t="s">
        <v>1511</v>
      </c>
      <c r="D1273" s="80" t="s">
        <v>401</v>
      </c>
      <c r="E1273" s="77">
        <v>127084.32</v>
      </c>
      <c r="F1273" s="70"/>
      <c r="G1273" s="70"/>
    </row>
    <row r="1274" spans="1:7" ht="15.6" outlineLevel="2" x14ac:dyDescent="0.25">
      <c r="A1274" s="80" t="s">
        <v>466</v>
      </c>
      <c r="B1274" s="80"/>
      <c r="C1274" s="80" t="s">
        <v>1512</v>
      </c>
      <c r="D1274" s="80" t="s">
        <v>401</v>
      </c>
      <c r="E1274" s="77">
        <v>121136.40000000001</v>
      </c>
      <c r="F1274" s="70"/>
      <c r="G1274" s="70"/>
    </row>
    <row r="1275" spans="1:7" ht="15.6" outlineLevel="2" x14ac:dyDescent="0.25">
      <c r="A1275" s="80" t="s">
        <v>466</v>
      </c>
      <c r="B1275" s="80"/>
      <c r="C1275" s="80" t="s">
        <v>1513</v>
      </c>
      <c r="D1275" s="80" t="s">
        <v>401</v>
      </c>
      <c r="E1275" s="77">
        <v>61023.6</v>
      </c>
      <c r="F1275" s="70"/>
      <c r="G1275" s="70"/>
    </row>
    <row r="1276" spans="1:7" ht="15.6" outlineLevel="2" x14ac:dyDescent="0.25">
      <c r="A1276" s="80" t="s">
        <v>466</v>
      </c>
      <c r="B1276" s="80"/>
      <c r="C1276" s="80" t="s">
        <v>1514</v>
      </c>
      <c r="D1276" s="80" t="s">
        <v>401</v>
      </c>
      <c r="E1276" s="77">
        <v>84000</v>
      </c>
      <c r="F1276" s="70"/>
      <c r="G1276" s="70"/>
    </row>
    <row r="1277" spans="1:7" ht="15.6" outlineLevel="2" x14ac:dyDescent="0.25">
      <c r="A1277" s="80" t="s">
        <v>466</v>
      </c>
      <c r="B1277" s="80"/>
      <c r="C1277" s="80" t="s">
        <v>1515</v>
      </c>
      <c r="D1277" s="80" t="s">
        <v>401</v>
      </c>
      <c r="E1277" s="77">
        <v>84000</v>
      </c>
      <c r="F1277" s="70"/>
      <c r="G1277" s="70"/>
    </row>
    <row r="1278" spans="1:7" ht="15.6" outlineLevel="2" x14ac:dyDescent="0.25">
      <c r="A1278" s="80" t="s">
        <v>466</v>
      </c>
      <c r="B1278" s="80" t="s">
        <v>1516</v>
      </c>
      <c r="C1278" s="80" t="s">
        <v>1517</v>
      </c>
      <c r="D1278" s="80" t="s">
        <v>378</v>
      </c>
      <c r="E1278" s="77">
        <v>109656</v>
      </c>
      <c r="F1278" s="70"/>
      <c r="G1278" s="70"/>
    </row>
    <row r="1279" spans="1:7" ht="15.6" outlineLevel="2" x14ac:dyDescent="0.25">
      <c r="A1279" s="80" t="s">
        <v>466</v>
      </c>
      <c r="B1279" s="80" t="s">
        <v>1518</v>
      </c>
      <c r="C1279" s="80"/>
      <c r="D1279" s="80" t="s">
        <v>179</v>
      </c>
      <c r="E1279" s="77">
        <v>1845</v>
      </c>
      <c r="F1279" s="70"/>
      <c r="G1279" s="70"/>
    </row>
    <row r="1280" spans="1:7" ht="15.6" outlineLevel="2" x14ac:dyDescent="0.25">
      <c r="A1280" s="80" t="s">
        <v>466</v>
      </c>
      <c r="B1280" s="80" t="s">
        <v>1519</v>
      </c>
      <c r="C1280" s="80"/>
      <c r="D1280" s="80" t="s">
        <v>165</v>
      </c>
      <c r="E1280" s="77">
        <v>18347.810000000001</v>
      </c>
      <c r="F1280" s="70"/>
      <c r="G1280" s="70"/>
    </row>
    <row r="1281" spans="1:7" ht="15.6" outlineLevel="2" x14ac:dyDescent="0.25">
      <c r="A1281" s="80" t="s">
        <v>466</v>
      </c>
      <c r="B1281" s="80"/>
      <c r="C1281" s="80"/>
      <c r="D1281" s="80" t="s">
        <v>58</v>
      </c>
      <c r="E1281" s="77">
        <v>86245.05</v>
      </c>
      <c r="F1281" s="70"/>
      <c r="G1281" s="70"/>
    </row>
    <row r="1282" spans="1:7" ht="15.6" outlineLevel="2" x14ac:dyDescent="0.25">
      <c r="A1282" s="80" t="s">
        <v>466</v>
      </c>
      <c r="B1282" s="80" t="s">
        <v>1520</v>
      </c>
      <c r="C1282" s="80" t="s">
        <v>1521</v>
      </c>
      <c r="D1282" s="80" t="s">
        <v>522</v>
      </c>
      <c r="E1282" s="77">
        <v>116810.63</v>
      </c>
      <c r="F1282" s="70"/>
      <c r="G1282" s="70"/>
    </row>
    <row r="1283" spans="1:7" ht="15.6" outlineLevel="2" x14ac:dyDescent="0.25">
      <c r="A1283" s="80" t="s">
        <v>466</v>
      </c>
      <c r="B1283" s="80"/>
      <c r="C1283" s="80" t="s">
        <v>1522</v>
      </c>
      <c r="D1283" s="80" t="s">
        <v>522</v>
      </c>
      <c r="E1283" s="77">
        <v>101435.82</v>
      </c>
      <c r="F1283" s="70"/>
      <c r="G1283" s="70"/>
    </row>
    <row r="1284" spans="1:7" ht="15.6" outlineLevel="2" x14ac:dyDescent="0.25">
      <c r="A1284" s="80" t="s">
        <v>466</v>
      </c>
      <c r="B1284" s="80"/>
      <c r="C1284" s="80" t="s">
        <v>1523</v>
      </c>
      <c r="D1284" s="80" t="s">
        <v>522</v>
      </c>
      <c r="E1284" s="77">
        <v>272089.84999999998</v>
      </c>
      <c r="F1284" s="70"/>
      <c r="G1284" s="70"/>
    </row>
    <row r="1285" spans="1:7" ht="15.6" outlineLevel="2" x14ac:dyDescent="0.25">
      <c r="A1285" s="80" t="s">
        <v>466</v>
      </c>
      <c r="B1285" s="80"/>
      <c r="C1285" s="80" t="s">
        <v>1524</v>
      </c>
      <c r="D1285" s="80" t="s">
        <v>522</v>
      </c>
      <c r="E1285" s="77">
        <v>17871.5</v>
      </c>
      <c r="F1285" s="70"/>
      <c r="G1285" s="70"/>
    </row>
    <row r="1286" spans="1:7" ht="15.6" outlineLevel="2" x14ac:dyDescent="0.25">
      <c r="A1286" s="80" t="s">
        <v>466</v>
      </c>
      <c r="B1286" s="80"/>
      <c r="C1286" s="80"/>
      <c r="D1286" s="80" t="s">
        <v>443</v>
      </c>
      <c r="E1286" s="77">
        <v>50</v>
      </c>
      <c r="F1286" s="70"/>
      <c r="G1286" s="70"/>
    </row>
    <row r="1287" spans="1:7" ht="15.6" outlineLevel="2" x14ac:dyDescent="0.25">
      <c r="A1287" s="80" t="s">
        <v>466</v>
      </c>
      <c r="B1287" s="80" t="s">
        <v>1525</v>
      </c>
      <c r="C1287" s="80"/>
      <c r="D1287" s="80" t="s">
        <v>601</v>
      </c>
      <c r="E1287" s="77">
        <v>3301.75</v>
      </c>
      <c r="F1287" s="70"/>
      <c r="G1287" s="70"/>
    </row>
    <row r="1288" spans="1:7" ht="15.6" outlineLevel="2" x14ac:dyDescent="0.25">
      <c r="A1288" s="80" t="s">
        <v>466</v>
      </c>
      <c r="B1288" s="80" t="s">
        <v>1527</v>
      </c>
      <c r="C1288" s="80" t="s">
        <v>1528</v>
      </c>
      <c r="D1288" s="80" t="s">
        <v>122</v>
      </c>
      <c r="E1288" s="77">
        <v>850327.82000000007</v>
      </c>
      <c r="F1288" s="70"/>
      <c r="G1288" s="70"/>
    </row>
    <row r="1289" spans="1:7" ht="15.6" outlineLevel="2" x14ac:dyDescent="0.25">
      <c r="A1289" s="80" t="s">
        <v>466</v>
      </c>
      <c r="B1289" s="80" t="s">
        <v>1529</v>
      </c>
      <c r="C1289" s="80" t="s">
        <v>1530</v>
      </c>
      <c r="D1289" s="80" t="s">
        <v>21</v>
      </c>
      <c r="E1289" s="77">
        <v>668.63</v>
      </c>
      <c r="F1289" s="70"/>
      <c r="G1289" s="70"/>
    </row>
    <row r="1290" spans="1:7" ht="15.6" outlineLevel="2" x14ac:dyDescent="0.25">
      <c r="A1290" s="80" t="s">
        <v>466</v>
      </c>
      <c r="B1290" s="80"/>
      <c r="C1290" s="80"/>
      <c r="D1290" s="80" t="s">
        <v>21</v>
      </c>
      <c r="E1290" s="77">
        <v>18.900000000000002</v>
      </c>
      <c r="F1290" s="70"/>
      <c r="G1290" s="70"/>
    </row>
    <row r="1291" spans="1:7" ht="15.6" outlineLevel="2" x14ac:dyDescent="0.25">
      <c r="A1291" s="80" t="s">
        <v>466</v>
      </c>
      <c r="B1291" s="80" t="s">
        <v>1531</v>
      </c>
      <c r="C1291" s="80" t="s">
        <v>1532</v>
      </c>
      <c r="D1291" s="80" t="s">
        <v>570</v>
      </c>
      <c r="E1291" s="77">
        <v>5462.39</v>
      </c>
      <c r="F1291" s="70"/>
      <c r="G1291" s="70"/>
    </row>
    <row r="1292" spans="1:7" ht="15.6" outlineLevel="2" x14ac:dyDescent="0.25">
      <c r="A1292" s="80" t="s">
        <v>466</v>
      </c>
      <c r="B1292" s="80"/>
      <c r="C1292" s="80" t="s">
        <v>1533</v>
      </c>
      <c r="D1292" s="80" t="s">
        <v>570</v>
      </c>
      <c r="E1292" s="77">
        <v>25</v>
      </c>
      <c r="F1292" s="70"/>
      <c r="G1292" s="70"/>
    </row>
    <row r="1293" spans="1:7" ht="15.6" outlineLevel="2" x14ac:dyDescent="0.25">
      <c r="A1293" s="80" t="s">
        <v>466</v>
      </c>
      <c r="B1293" s="80" t="s">
        <v>1534</v>
      </c>
      <c r="C1293" s="80"/>
      <c r="D1293" s="80" t="s">
        <v>601</v>
      </c>
      <c r="E1293" s="77">
        <v>4340.6400000000003</v>
      </c>
      <c r="F1293" s="70"/>
      <c r="G1293" s="70"/>
    </row>
    <row r="1294" spans="1:7" ht="15.6" outlineLevel="2" x14ac:dyDescent="0.25">
      <c r="A1294" s="80" t="s">
        <v>466</v>
      </c>
      <c r="B1294" s="80" t="s">
        <v>1535</v>
      </c>
      <c r="C1294" s="80" t="s">
        <v>1536</v>
      </c>
      <c r="D1294" s="80" t="s">
        <v>177</v>
      </c>
      <c r="E1294" s="77">
        <v>5150</v>
      </c>
      <c r="F1294" s="70"/>
      <c r="G1294" s="70"/>
    </row>
    <row r="1295" spans="1:7" ht="15.6" outlineLevel="2" x14ac:dyDescent="0.25">
      <c r="A1295" s="80" t="s">
        <v>466</v>
      </c>
      <c r="B1295" s="80"/>
      <c r="C1295" s="80"/>
      <c r="D1295" s="80" t="s">
        <v>104</v>
      </c>
      <c r="E1295" s="77">
        <v>2723.94</v>
      </c>
      <c r="F1295" s="70"/>
      <c r="G1295" s="70"/>
    </row>
    <row r="1296" spans="1:7" ht="15.6" outlineLevel="2" x14ac:dyDescent="0.25">
      <c r="A1296" s="80" t="s">
        <v>466</v>
      </c>
      <c r="B1296" s="80" t="s">
        <v>1537</v>
      </c>
      <c r="C1296" s="80" t="s">
        <v>1538</v>
      </c>
      <c r="D1296" s="80" t="s">
        <v>122</v>
      </c>
      <c r="E1296" s="77">
        <v>11950</v>
      </c>
      <c r="F1296" s="70"/>
      <c r="G1296" s="70"/>
    </row>
    <row r="1297" spans="1:7" ht="15.6" outlineLevel="2" x14ac:dyDescent="0.25">
      <c r="A1297" s="80" t="s">
        <v>466</v>
      </c>
      <c r="B1297" s="80" t="s">
        <v>1539</v>
      </c>
      <c r="C1297" s="80" t="s">
        <v>1540</v>
      </c>
      <c r="D1297" s="80" t="s">
        <v>522</v>
      </c>
      <c r="E1297" s="77">
        <v>95665.26</v>
      </c>
      <c r="F1297" s="70"/>
      <c r="G1297" s="70"/>
    </row>
    <row r="1298" spans="1:7" ht="15.6" outlineLevel="2" x14ac:dyDescent="0.25">
      <c r="A1298" s="80" t="s">
        <v>466</v>
      </c>
      <c r="B1298" s="80"/>
      <c r="C1298" s="80" t="s">
        <v>1541</v>
      </c>
      <c r="D1298" s="80" t="s">
        <v>522</v>
      </c>
      <c r="E1298" s="77">
        <v>50452.590000000004</v>
      </c>
      <c r="F1298" s="70"/>
      <c r="G1298" s="70"/>
    </row>
    <row r="1299" spans="1:7" ht="15.6" outlineLevel="2" x14ac:dyDescent="0.25">
      <c r="A1299" s="80" t="s">
        <v>466</v>
      </c>
      <c r="B1299" s="80"/>
      <c r="C1299" s="80" t="s">
        <v>1542</v>
      </c>
      <c r="D1299" s="80" t="s">
        <v>522</v>
      </c>
      <c r="E1299" s="77">
        <v>1050</v>
      </c>
      <c r="F1299" s="70"/>
      <c r="G1299" s="70"/>
    </row>
    <row r="1300" spans="1:7" ht="15.6" outlineLevel="2" x14ac:dyDescent="0.25">
      <c r="A1300" s="80" t="s">
        <v>466</v>
      </c>
      <c r="B1300" s="80" t="s">
        <v>1543</v>
      </c>
      <c r="C1300" s="80" t="s">
        <v>1544</v>
      </c>
      <c r="D1300" s="80" t="s">
        <v>308</v>
      </c>
      <c r="E1300" s="77">
        <v>25742.600000000002</v>
      </c>
      <c r="F1300" s="70"/>
      <c r="G1300" s="70"/>
    </row>
    <row r="1301" spans="1:7" ht="15.6" outlineLevel="2" x14ac:dyDescent="0.25">
      <c r="A1301" s="80" t="s">
        <v>466</v>
      </c>
      <c r="B1301" s="80"/>
      <c r="C1301" s="80" t="s">
        <v>1545</v>
      </c>
      <c r="D1301" s="80" t="s">
        <v>491</v>
      </c>
      <c r="E1301" s="77">
        <v>21466</v>
      </c>
      <c r="F1301" s="70"/>
      <c r="G1301" s="70"/>
    </row>
    <row r="1302" spans="1:7" ht="15.6" outlineLevel="2" x14ac:dyDescent="0.25">
      <c r="A1302" s="80" t="s">
        <v>466</v>
      </c>
      <c r="B1302" s="80"/>
      <c r="C1302" s="80"/>
      <c r="D1302" s="80" t="s">
        <v>421</v>
      </c>
      <c r="E1302" s="77">
        <v>34904</v>
      </c>
      <c r="F1302" s="70"/>
      <c r="G1302" s="70"/>
    </row>
    <row r="1303" spans="1:7" ht="15.6" outlineLevel="2" x14ac:dyDescent="0.25">
      <c r="A1303" s="80" t="s">
        <v>466</v>
      </c>
      <c r="B1303" s="80"/>
      <c r="C1303" s="80"/>
      <c r="D1303" s="80" t="s">
        <v>14</v>
      </c>
      <c r="E1303" s="77">
        <v>2000</v>
      </c>
      <c r="F1303" s="70"/>
      <c r="G1303" s="70"/>
    </row>
    <row r="1304" spans="1:7" ht="15.6" outlineLevel="2" x14ac:dyDescent="0.25">
      <c r="A1304" s="80" t="s">
        <v>466</v>
      </c>
      <c r="B1304" s="80" t="s">
        <v>1546</v>
      </c>
      <c r="C1304" s="80" t="s">
        <v>1547</v>
      </c>
      <c r="D1304" s="80" t="s">
        <v>1020</v>
      </c>
      <c r="E1304" s="77">
        <v>2335.67</v>
      </c>
      <c r="F1304" s="70"/>
      <c r="G1304" s="70"/>
    </row>
    <row r="1305" spans="1:7" ht="15.6" outlineLevel="2" x14ac:dyDescent="0.25">
      <c r="A1305" s="80" t="s">
        <v>466</v>
      </c>
      <c r="B1305" s="80" t="s">
        <v>1548</v>
      </c>
      <c r="C1305" s="80" t="s">
        <v>1549</v>
      </c>
      <c r="D1305" s="80" t="s">
        <v>455</v>
      </c>
      <c r="E1305" s="77">
        <v>1358401.8599999999</v>
      </c>
      <c r="F1305" s="70"/>
      <c r="G1305" s="70"/>
    </row>
    <row r="1306" spans="1:7" ht="15.6" outlineLevel="2" x14ac:dyDescent="0.25">
      <c r="A1306" s="80" t="s">
        <v>466</v>
      </c>
      <c r="B1306" s="80" t="s">
        <v>1550</v>
      </c>
      <c r="C1306" s="80" t="s">
        <v>1551</v>
      </c>
      <c r="D1306" s="80" t="s">
        <v>75</v>
      </c>
      <c r="E1306" s="77">
        <v>671.15</v>
      </c>
      <c r="F1306" s="70"/>
      <c r="G1306" s="70"/>
    </row>
    <row r="1307" spans="1:7" ht="15.6" outlineLevel="2" x14ac:dyDescent="0.25">
      <c r="A1307" s="80" t="s">
        <v>466</v>
      </c>
      <c r="B1307" s="80" t="s">
        <v>1552</v>
      </c>
      <c r="C1307" s="80" t="s">
        <v>1553</v>
      </c>
      <c r="D1307" s="80" t="s">
        <v>76</v>
      </c>
      <c r="E1307" s="77">
        <v>1608.72</v>
      </c>
      <c r="F1307" s="70"/>
      <c r="G1307" s="70"/>
    </row>
    <row r="1308" spans="1:7" ht="15.6" outlineLevel="2" x14ac:dyDescent="0.25">
      <c r="A1308" s="80" t="s">
        <v>466</v>
      </c>
      <c r="B1308" s="80" t="s">
        <v>1554</v>
      </c>
      <c r="C1308" s="80" t="s">
        <v>1555</v>
      </c>
      <c r="D1308" s="80" t="s">
        <v>116</v>
      </c>
      <c r="E1308" s="77">
        <v>113.5</v>
      </c>
      <c r="F1308" s="70"/>
      <c r="G1308" s="70"/>
    </row>
    <row r="1309" spans="1:7" ht="15.6" outlineLevel="2" x14ac:dyDescent="0.25">
      <c r="A1309" s="80" t="s">
        <v>466</v>
      </c>
      <c r="B1309" s="80" t="s">
        <v>1556</v>
      </c>
      <c r="C1309" s="80" t="s">
        <v>1557</v>
      </c>
      <c r="D1309" s="80" t="s">
        <v>378</v>
      </c>
      <c r="E1309" s="77">
        <v>14899.02</v>
      </c>
      <c r="F1309" s="70"/>
      <c r="G1309" s="70"/>
    </row>
    <row r="1310" spans="1:7" ht="15.6" outlineLevel="2" x14ac:dyDescent="0.25">
      <c r="A1310" s="80" t="s">
        <v>466</v>
      </c>
      <c r="B1310" s="80"/>
      <c r="C1310" s="80"/>
      <c r="D1310" s="80" t="s">
        <v>165</v>
      </c>
      <c r="E1310" s="77">
        <v>1128.28</v>
      </c>
      <c r="F1310" s="70"/>
      <c r="G1310" s="70"/>
    </row>
    <row r="1311" spans="1:7" ht="15.6" outlineLevel="2" x14ac:dyDescent="0.25">
      <c r="A1311" s="80" t="s">
        <v>466</v>
      </c>
      <c r="B1311" s="80"/>
      <c r="C1311" s="80"/>
      <c r="D1311" s="80" t="s">
        <v>58</v>
      </c>
      <c r="E1311" s="77">
        <v>85710.36</v>
      </c>
      <c r="F1311" s="70"/>
      <c r="G1311" s="70"/>
    </row>
    <row r="1312" spans="1:7" ht="15.6" outlineLevel="2" x14ac:dyDescent="0.25">
      <c r="A1312" s="80" t="s">
        <v>466</v>
      </c>
      <c r="B1312" s="80" t="s">
        <v>1558</v>
      </c>
      <c r="C1312" s="80" t="s">
        <v>1559</v>
      </c>
      <c r="D1312" s="80" t="s">
        <v>522</v>
      </c>
      <c r="E1312" s="77">
        <v>291236.14</v>
      </c>
      <c r="F1312" s="70"/>
      <c r="G1312" s="70"/>
    </row>
    <row r="1313" spans="1:7" ht="15.6" outlineLevel="2" x14ac:dyDescent="0.25">
      <c r="A1313" s="80" t="s">
        <v>466</v>
      </c>
      <c r="B1313" s="80"/>
      <c r="C1313" s="80" t="s">
        <v>1560</v>
      </c>
      <c r="D1313" s="80" t="s">
        <v>522</v>
      </c>
      <c r="E1313" s="77">
        <v>88481.19</v>
      </c>
      <c r="F1313" s="70"/>
      <c r="G1313" s="70"/>
    </row>
    <row r="1314" spans="1:7" ht="15.6" outlineLevel="2" x14ac:dyDescent="0.25">
      <c r="A1314" s="80" t="s">
        <v>466</v>
      </c>
      <c r="B1314" s="80"/>
      <c r="C1314" s="80" t="s">
        <v>1561</v>
      </c>
      <c r="D1314" s="80" t="s">
        <v>522</v>
      </c>
      <c r="E1314" s="77">
        <v>10317</v>
      </c>
      <c r="F1314" s="70"/>
      <c r="G1314" s="70"/>
    </row>
    <row r="1315" spans="1:7" ht="15.6" outlineLevel="2" x14ac:dyDescent="0.25">
      <c r="A1315" s="80" t="s">
        <v>466</v>
      </c>
      <c r="B1315" s="80"/>
      <c r="C1315" s="80"/>
      <c r="D1315" s="80" t="s">
        <v>58</v>
      </c>
      <c r="E1315" s="77">
        <v>20941.47</v>
      </c>
      <c r="F1315" s="70"/>
      <c r="G1315" s="70"/>
    </row>
    <row r="1316" spans="1:7" ht="15.6" outlineLevel="2" x14ac:dyDescent="0.25">
      <c r="A1316" s="80" t="s">
        <v>466</v>
      </c>
      <c r="B1316" s="80" t="s">
        <v>1562</v>
      </c>
      <c r="C1316" s="80" t="s">
        <v>1563</v>
      </c>
      <c r="D1316" s="80" t="s">
        <v>537</v>
      </c>
      <c r="E1316" s="77">
        <v>21300</v>
      </c>
      <c r="F1316" s="70"/>
      <c r="G1316" s="70"/>
    </row>
    <row r="1317" spans="1:7" ht="15.6" outlineLevel="2" x14ac:dyDescent="0.25">
      <c r="A1317" s="80" t="s">
        <v>466</v>
      </c>
      <c r="B1317" s="80" t="s">
        <v>1564</v>
      </c>
      <c r="C1317" s="80" t="s">
        <v>1565</v>
      </c>
      <c r="D1317" s="80" t="s">
        <v>601</v>
      </c>
      <c r="E1317" s="77">
        <v>314989.08</v>
      </c>
      <c r="F1317" s="70"/>
      <c r="G1317" s="70"/>
    </row>
    <row r="1318" spans="1:7" ht="15.6" outlineLevel="2" x14ac:dyDescent="0.25">
      <c r="A1318" s="80" t="s">
        <v>466</v>
      </c>
      <c r="B1318" s="80" t="s">
        <v>1566</v>
      </c>
      <c r="C1318" s="80" t="s">
        <v>1567</v>
      </c>
      <c r="D1318" s="80" t="s">
        <v>378</v>
      </c>
      <c r="E1318" s="77">
        <v>4762.8599999999997</v>
      </c>
      <c r="F1318" s="70"/>
      <c r="G1318" s="70"/>
    </row>
    <row r="1319" spans="1:7" ht="15.6" outlineLevel="2" x14ac:dyDescent="0.25">
      <c r="A1319" s="80" t="s">
        <v>466</v>
      </c>
      <c r="B1319" s="80"/>
      <c r="C1319" s="80" t="s">
        <v>1568</v>
      </c>
      <c r="D1319" s="80" t="s">
        <v>537</v>
      </c>
      <c r="E1319" s="77">
        <v>23400</v>
      </c>
      <c r="F1319" s="70"/>
      <c r="G1319" s="70"/>
    </row>
    <row r="1320" spans="1:7" ht="15.6" outlineLevel="2" x14ac:dyDescent="0.25">
      <c r="A1320" s="80" t="s">
        <v>466</v>
      </c>
      <c r="B1320" s="80"/>
      <c r="C1320" s="80" t="s">
        <v>1569</v>
      </c>
      <c r="D1320" s="80" t="s">
        <v>537</v>
      </c>
      <c r="E1320" s="77">
        <v>23400</v>
      </c>
      <c r="F1320" s="70"/>
      <c r="G1320" s="70"/>
    </row>
    <row r="1321" spans="1:7" ht="15.6" outlineLevel="2" x14ac:dyDescent="0.25">
      <c r="A1321" s="80" t="s">
        <v>466</v>
      </c>
      <c r="B1321" s="80" t="s">
        <v>1570</v>
      </c>
      <c r="C1321" s="80" t="s">
        <v>1571</v>
      </c>
      <c r="D1321" s="80" t="s">
        <v>455</v>
      </c>
      <c r="E1321" s="77">
        <v>95500</v>
      </c>
      <c r="F1321" s="70"/>
      <c r="G1321" s="70"/>
    </row>
    <row r="1322" spans="1:7" ht="15.6" outlineLevel="2" x14ac:dyDescent="0.25">
      <c r="A1322" s="80" t="s">
        <v>466</v>
      </c>
      <c r="B1322" s="80" t="s">
        <v>1572</v>
      </c>
      <c r="C1322" s="80" t="s">
        <v>1573</v>
      </c>
      <c r="D1322" s="80" t="s">
        <v>156</v>
      </c>
      <c r="E1322" s="77">
        <v>5488.76</v>
      </c>
      <c r="F1322" s="70"/>
      <c r="G1322" s="70"/>
    </row>
    <row r="1323" spans="1:7" ht="15.6" outlineLevel="2" x14ac:dyDescent="0.25">
      <c r="A1323" s="80" t="s">
        <v>466</v>
      </c>
      <c r="B1323" s="80"/>
      <c r="C1323" s="80" t="s">
        <v>1574</v>
      </c>
      <c r="D1323" s="80" t="s">
        <v>116</v>
      </c>
      <c r="E1323" s="77">
        <v>576.16</v>
      </c>
      <c r="F1323" s="70"/>
      <c r="G1323" s="70"/>
    </row>
    <row r="1324" spans="1:7" ht="15.6" outlineLevel="2" x14ac:dyDescent="0.25">
      <c r="A1324" s="80" t="s">
        <v>466</v>
      </c>
      <c r="B1324" s="80"/>
      <c r="C1324" s="80" t="s">
        <v>1575</v>
      </c>
      <c r="D1324" s="80" t="s">
        <v>116</v>
      </c>
      <c r="E1324" s="77">
        <v>288.08</v>
      </c>
      <c r="F1324" s="70"/>
      <c r="G1324" s="70"/>
    </row>
    <row r="1325" spans="1:7" ht="15.6" outlineLevel="2" x14ac:dyDescent="0.25">
      <c r="A1325" s="80" t="s">
        <v>466</v>
      </c>
      <c r="B1325" s="80"/>
      <c r="C1325" s="80" t="s">
        <v>1576</v>
      </c>
      <c r="D1325" s="80" t="s">
        <v>116</v>
      </c>
      <c r="E1325" s="77">
        <v>223.43</v>
      </c>
      <c r="F1325" s="70"/>
      <c r="G1325" s="70"/>
    </row>
    <row r="1326" spans="1:7" ht="15.6" outlineLevel="2" x14ac:dyDescent="0.25">
      <c r="A1326" s="80" t="s">
        <v>466</v>
      </c>
      <c r="B1326" s="80"/>
      <c r="C1326" s="80" t="s">
        <v>1577</v>
      </c>
      <c r="D1326" s="80" t="s">
        <v>116</v>
      </c>
      <c r="E1326" s="77">
        <v>1017.73</v>
      </c>
      <c r="F1326" s="70"/>
      <c r="G1326" s="70"/>
    </row>
    <row r="1327" spans="1:7" ht="15.6" outlineLevel="2" x14ac:dyDescent="0.25">
      <c r="A1327" s="80" t="s">
        <v>466</v>
      </c>
      <c r="B1327" s="80"/>
      <c r="C1327" s="80" t="s">
        <v>1578</v>
      </c>
      <c r="D1327" s="80" t="s">
        <v>116</v>
      </c>
      <c r="E1327" s="77">
        <v>1679.15</v>
      </c>
      <c r="F1327" s="70"/>
      <c r="G1327" s="70"/>
    </row>
    <row r="1328" spans="1:7" ht="15.6" outlineLevel="2" x14ac:dyDescent="0.25">
      <c r="A1328" s="80" t="s">
        <v>466</v>
      </c>
      <c r="B1328" s="80"/>
      <c r="C1328" s="80" t="s">
        <v>1579</v>
      </c>
      <c r="D1328" s="80" t="s">
        <v>116</v>
      </c>
      <c r="E1328" s="77">
        <v>32542.65</v>
      </c>
      <c r="F1328" s="70"/>
      <c r="G1328" s="70"/>
    </row>
    <row r="1329" spans="1:7" ht="15.6" outlineLevel="2" x14ac:dyDescent="0.25">
      <c r="A1329" s="80" t="s">
        <v>466</v>
      </c>
      <c r="B1329" s="80"/>
      <c r="C1329" s="80" t="s">
        <v>1580</v>
      </c>
      <c r="D1329" s="80" t="s">
        <v>116</v>
      </c>
      <c r="E1329" s="77">
        <v>9295.14</v>
      </c>
      <c r="F1329" s="70"/>
      <c r="G1329" s="70"/>
    </row>
    <row r="1330" spans="1:7" ht="15.6" outlineLevel="2" x14ac:dyDescent="0.25">
      <c r="A1330" s="80" t="s">
        <v>466</v>
      </c>
      <c r="B1330" s="80"/>
      <c r="C1330" s="80" t="s">
        <v>1581</v>
      </c>
      <c r="D1330" s="80" t="s">
        <v>116</v>
      </c>
      <c r="E1330" s="77">
        <v>1859.03</v>
      </c>
      <c r="F1330" s="70"/>
      <c r="G1330" s="70"/>
    </row>
    <row r="1331" spans="1:7" ht="15.6" outlineLevel="2" x14ac:dyDescent="0.25">
      <c r="A1331" s="80" t="s">
        <v>466</v>
      </c>
      <c r="B1331" s="80"/>
      <c r="C1331" s="80" t="s">
        <v>1582</v>
      </c>
      <c r="D1331" s="80" t="s">
        <v>116</v>
      </c>
      <c r="E1331" s="77">
        <v>1859.03</v>
      </c>
      <c r="F1331" s="70"/>
      <c r="G1331" s="70"/>
    </row>
    <row r="1332" spans="1:7" ht="15.6" outlineLevel="2" x14ac:dyDescent="0.25">
      <c r="A1332" s="80" t="s">
        <v>466</v>
      </c>
      <c r="B1332" s="80"/>
      <c r="C1332" s="80" t="s">
        <v>1583</v>
      </c>
      <c r="D1332" s="80" t="s">
        <v>116</v>
      </c>
      <c r="E1332" s="77">
        <v>1859.03</v>
      </c>
      <c r="F1332" s="70"/>
      <c r="G1332" s="70"/>
    </row>
    <row r="1333" spans="1:7" ht="15.6" outlineLevel="2" x14ac:dyDescent="0.25">
      <c r="A1333" s="80" t="s">
        <v>466</v>
      </c>
      <c r="B1333" s="80"/>
      <c r="C1333" s="80" t="s">
        <v>1584</v>
      </c>
      <c r="D1333" s="80" t="s">
        <v>116</v>
      </c>
      <c r="E1333" s="77">
        <v>1859.03</v>
      </c>
      <c r="F1333" s="70"/>
      <c r="G1333" s="70"/>
    </row>
    <row r="1334" spans="1:7" ht="15.6" outlineLevel="2" x14ac:dyDescent="0.25">
      <c r="A1334" s="80" t="s">
        <v>466</v>
      </c>
      <c r="B1334" s="80"/>
      <c r="C1334" s="80" t="s">
        <v>1585</v>
      </c>
      <c r="D1334" s="80" t="s">
        <v>116</v>
      </c>
      <c r="E1334" s="77">
        <v>1859.03</v>
      </c>
      <c r="F1334" s="70"/>
      <c r="G1334" s="70"/>
    </row>
    <row r="1335" spans="1:7" ht="15.6" outlineLevel="2" x14ac:dyDescent="0.25">
      <c r="A1335" s="80" t="s">
        <v>466</v>
      </c>
      <c r="B1335" s="80"/>
      <c r="C1335" s="80" t="s">
        <v>1586</v>
      </c>
      <c r="D1335" s="80" t="s">
        <v>116</v>
      </c>
      <c r="E1335" s="77">
        <v>1854.76</v>
      </c>
      <c r="F1335" s="70"/>
      <c r="G1335" s="70"/>
    </row>
    <row r="1336" spans="1:7" ht="15.6" outlineLevel="2" x14ac:dyDescent="0.25">
      <c r="A1336" s="80" t="s">
        <v>466</v>
      </c>
      <c r="B1336" s="80"/>
      <c r="C1336" s="80" t="s">
        <v>1587</v>
      </c>
      <c r="D1336" s="80" t="s">
        <v>116</v>
      </c>
      <c r="E1336" s="77">
        <v>1854.76</v>
      </c>
      <c r="F1336" s="70"/>
      <c r="G1336" s="70"/>
    </row>
    <row r="1337" spans="1:7" ht="15.6" outlineLevel="2" x14ac:dyDescent="0.25">
      <c r="A1337" s="80" t="s">
        <v>466</v>
      </c>
      <c r="B1337" s="80"/>
      <c r="C1337" s="80" t="s">
        <v>1588</v>
      </c>
      <c r="D1337" s="80" t="s">
        <v>116</v>
      </c>
      <c r="E1337" s="77">
        <v>1859.03</v>
      </c>
      <c r="F1337" s="70"/>
      <c r="G1337" s="70"/>
    </row>
    <row r="1338" spans="1:7" ht="15.6" outlineLevel="2" x14ac:dyDescent="0.25">
      <c r="A1338" s="80" t="s">
        <v>466</v>
      </c>
      <c r="B1338" s="80"/>
      <c r="C1338" s="80"/>
      <c r="D1338" s="80" t="s">
        <v>116</v>
      </c>
      <c r="E1338" s="77">
        <v>0.03</v>
      </c>
      <c r="F1338" s="70"/>
      <c r="G1338" s="70"/>
    </row>
    <row r="1339" spans="1:7" ht="15.6" outlineLevel="2" x14ac:dyDescent="0.25">
      <c r="A1339" s="80" t="s">
        <v>466</v>
      </c>
      <c r="B1339" s="80" t="s">
        <v>1589</v>
      </c>
      <c r="C1339" s="80"/>
      <c r="D1339" s="80" t="s">
        <v>601</v>
      </c>
      <c r="E1339" s="77">
        <v>625</v>
      </c>
      <c r="F1339" s="70"/>
      <c r="G1339" s="70"/>
    </row>
    <row r="1340" spans="1:7" ht="15.6" outlineLevel="2" x14ac:dyDescent="0.25">
      <c r="A1340" s="80" t="s">
        <v>466</v>
      </c>
      <c r="B1340" s="80" t="s">
        <v>1590</v>
      </c>
      <c r="C1340" s="80" t="s">
        <v>1591</v>
      </c>
      <c r="D1340" s="80" t="s">
        <v>570</v>
      </c>
      <c r="E1340" s="77">
        <v>3678.5</v>
      </c>
      <c r="F1340" s="70"/>
      <c r="G1340" s="70"/>
    </row>
    <row r="1341" spans="1:7" ht="15.6" outlineLevel="2" x14ac:dyDescent="0.25">
      <c r="A1341" s="80" t="s">
        <v>466</v>
      </c>
      <c r="B1341" s="80" t="s">
        <v>1592</v>
      </c>
      <c r="C1341" s="80"/>
      <c r="D1341" s="80" t="s">
        <v>80</v>
      </c>
      <c r="E1341" s="77">
        <v>153.88</v>
      </c>
      <c r="F1341" s="70"/>
      <c r="G1341" s="70"/>
    </row>
    <row r="1342" spans="1:7" ht="15.6" outlineLevel="2" x14ac:dyDescent="0.25">
      <c r="A1342" s="80" t="s">
        <v>466</v>
      </c>
      <c r="B1342" s="80" t="s">
        <v>1593</v>
      </c>
      <c r="C1342" s="80" t="s">
        <v>1594</v>
      </c>
      <c r="D1342" s="80" t="s">
        <v>104</v>
      </c>
      <c r="E1342" s="77">
        <v>14627.45</v>
      </c>
      <c r="F1342" s="70"/>
      <c r="G1342" s="70"/>
    </row>
    <row r="1343" spans="1:7" ht="15.6" outlineLevel="2" x14ac:dyDescent="0.25">
      <c r="A1343" s="80" t="s">
        <v>466</v>
      </c>
      <c r="B1343" s="80" t="s">
        <v>1595</v>
      </c>
      <c r="C1343" s="80" t="s">
        <v>1596</v>
      </c>
      <c r="D1343" s="80" t="s">
        <v>104</v>
      </c>
      <c r="E1343" s="77">
        <v>7364.93</v>
      </c>
      <c r="F1343" s="70"/>
      <c r="G1343" s="70"/>
    </row>
    <row r="1344" spans="1:7" ht="15.6" outlineLevel="2" x14ac:dyDescent="0.25">
      <c r="A1344" s="80" t="s">
        <v>466</v>
      </c>
      <c r="B1344" s="80"/>
      <c r="C1344" s="80" t="s">
        <v>1597</v>
      </c>
      <c r="D1344" s="80" t="s">
        <v>104</v>
      </c>
      <c r="E1344" s="77">
        <v>1304</v>
      </c>
      <c r="F1344" s="70"/>
      <c r="G1344" s="70"/>
    </row>
    <row r="1345" spans="1:7" ht="15.6" outlineLevel="2" x14ac:dyDescent="0.25">
      <c r="A1345" s="80" t="s">
        <v>466</v>
      </c>
      <c r="B1345" s="80"/>
      <c r="C1345" s="80" t="s">
        <v>1598</v>
      </c>
      <c r="D1345" s="80" t="s">
        <v>104</v>
      </c>
      <c r="E1345" s="77">
        <v>5382.18</v>
      </c>
      <c r="F1345" s="70"/>
      <c r="G1345" s="70"/>
    </row>
    <row r="1346" spans="1:7" ht="15.6" outlineLevel="2" x14ac:dyDescent="0.25">
      <c r="A1346" s="80" t="s">
        <v>466</v>
      </c>
      <c r="B1346" s="80"/>
      <c r="C1346" s="80" t="s">
        <v>1599</v>
      </c>
      <c r="D1346" s="80" t="s">
        <v>104</v>
      </c>
      <c r="E1346" s="77">
        <v>843.98</v>
      </c>
      <c r="F1346" s="70"/>
      <c r="G1346" s="70"/>
    </row>
    <row r="1347" spans="1:7" ht="15.6" outlineLevel="2" x14ac:dyDescent="0.25">
      <c r="A1347" s="80" t="s">
        <v>466</v>
      </c>
      <c r="B1347" s="80"/>
      <c r="C1347" s="80" t="s">
        <v>1600</v>
      </c>
      <c r="D1347" s="80" t="s">
        <v>104</v>
      </c>
      <c r="E1347" s="77">
        <v>31981.55</v>
      </c>
      <c r="F1347" s="70"/>
      <c r="G1347" s="70"/>
    </row>
    <row r="1348" spans="1:7" ht="15.6" outlineLevel="2" x14ac:dyDescent="0.25">
      <c r="A1348" s="80" t="s">
        <v>466</v>
      </c>
      <c r="B1348" s="80"/>
      <c r="C1348" s="80" t="s">
        <v>1601</v>
      </c>
      <c r="D1348" s="80" t="s">
        <v>104</v>
      </c>
      <c r="E1348" s="77">
        <v>14173.710000000001</v>
      </c>
      <c r="F1348" s="70"/>
      <c r="G1348" s="70"/>
    </row>
    <row r="1349" spans="1:7" ht="15.6" outlineLevel="2" x14ac:dyDescent="0.25">
      <c r="A1349" s="80" t="s">
        <v>466</v>
      </c>
      <c r="B1349" s="80"/>
      <c r="C1349" s="80" t="s">
        <v>1602</v>
      </c>
      <c r="D1349" s="80" t="s">
        <v>104</v>
      </c>
      <c r="E1349" s="77">
        <v>37799.279999999999</v>
      </c>
      <c r="F1349" s="70"/>
      <c r="G1349" s="70"/>
    </row>
    <row r="1350" spans="1:7" ht="15.6" outlineLevel="2" x14ac:dyDescent="0.25">
      <c r="A1350" s="80" t="s">
        <v>466</v>
      </c>
      <c r="B1350" s="80"/>
      <c r="C1350" s="80" t="s">
        <v>1603</v>
      </c>
      <c r="D1350" s="80" t="s">
        <v>104</v>
      </c>
      <c r="E1350" s="77">
        <v>129396.13</v>
      </c>
      <c r="F1350" s="70"/>
      <c r="G1350" s="70"/>
    </row>
    <row r="1351" spans="1:7" ht="15.6" outlineLevel="2" x14ac:dyDescent="0.25">
      <c r="A1351" s="80" t="s">
        <v>466</v>
      </c>
      <c r="B1351" s="80"/>
      <c r="C1351" s="80" t="s">
        <v>1604</v>
      </c>
      <c r="D1351" s="80" t="s">
        <v>156</v>
      </c>
      <c r="E1351" s="77">
        <v>71016.650000000009</v>
      </c>
      <c r="F1351" s="70"/>
      <c r="G1351" s="70"/>
    </row>
    <row r="1352" spans="1:7" ht="15.6" outlineLevel="2" x14ac:dyDescent="0.25">
      <c r="A1352" s="80" t="s">
        <v>466</v>
      </c>
      <c r="B1352" s="80"/>
      <c r="C1352" s="80" t="s">
        <v>1605</v>
      </c>
      <c r="D1352" s="80" t="s">
        <v>104</v>
      </c>
      <c r="E1352" s="77">
        <v>45424.57</v>
      </c>
      <c r="F1352" s="70"/>
      <c r="G1352" s="70"/>
    </row>
    <row r="1353" spans="1:7" ht="15.6" outlineLevel="2" x14ac:dyDescent="0.25">
      <c r="A1353" s="80" t="s">
        <v>466</v>
      </c>
      <c r="B1353" s="80"/>
      <c r="C1353" s="80" t="s">
        <v>1606</v>
      </c>
      <c r="D1353" s="80" t="s">
        <v>104</v>
      </c>
      <c r="E1353" s="77">
        <v>7585.85</v>
      </c>
      <c r="F1353" s="70"/>
      <c r="G1353" s="70"/>
    </row>
    <row r="1354" spans="1:7" ht="15.6" outlineLevel="2" x14ac:dyDescent="0.25">
      <c r="A1354" s="80" t="s">
        <v>466</v>
      </c>
      <c r="B1354" s="80"/>
      <c r="C1354" s="80" t="s">
        <v>1607</v>
      </c>
      <c r="D1354" s="80" t="s">
        <v>104</v>
      </c>
      <c r="E1354" s="77">
        <v>104290.86</v>
      </c>
      <c r="F1354" s="70"/>
      <c r="G1354" s="70"/>
    </row>
    <row r="1355" spans="1:7" ht="15.6" outlineLevel="2" x14ac:dyDescent="0.25">
      <c r="A1355" s="80" t="s">
        <v>466</v>
      </c>
      <c r="B1355" s="80"/>
      <c r="C1355" s="80" t="s">
        <v>1608</v>
      </c>
      <c r="D1355" s="80" t="s">
        <v>104</v>
      </c>
      <c r="E1355" s="77">
        <v>933920.48</v>
      </c>
      <c r="F1355" s="70"/>
      <c r="G1355" s="70"/>
    </row>
    <row r="1356" spans="1:7" ht="15.6" outlineLevel="2" x14ac:dyDescent="0.25">
      <c r="A1356" s="80" t="s">
        <v>466</v>
      </c>
      <c r="B1356" s="80"/>
      <c r="C1356" s="80" t="s">
        <v>1609</v>
      </c>
      <c r="D1356" s="80" t="s">
        <v>104</v>
      </c>
      <c r="E1356" s="77">
        <v>654613.68000000005</v>
      </c>
      <c r="F1356" s="70"/>
      <c r="G1356" s="70"/>
    </row>
    <row r="1357" spans="1:7" ht="15.6" outlineLevel="2" x14ac:dyDescent="0.25">
      <c r="A1357" s="80" t="s">
        <v>466</v>
      </c>
      <c r="B1357" s="80"/>
      <c r="C1357" s="80" t="s">
        <v>1610</v>
      </c>
      <c r="D1357" s="80" t="s">
        <v>104</v>
      </c>
      <c r="E1357" s="77">
        <v>1343.1100000000001</v>
      </c>
      <c r="F1357" s="70"/>
      <c r="G1357" s="70"/>
    </row>
    <row r="1358" spans="1:7" ht="15.6" outlineLevel="2" x14ac:dyDescent="0.25">
      <c r="A1358" s="80" t="s">
        <v>466</v>
      </c>
      <c r="B1358" s="80"/>
      <c r="C1358" s="80" t="s">
        <v>1611</v>
      </c>
      <c r="D1358" s="80" t="s">
        <v>56</v>
      </c>
      <c r="E1358" s="77">
        <v>3260</v>
      </c>
      <c r="F1358" s="70"/>
      <c r="G1358" s="70"/>
    </row>
    <row r="1359" spans="1:7" ht="15.6" outlineLevel="2" x14ac:dyDescent="0.25">
      <c r="A1359" s="80" t="s">
        <v>466</v>
      </c>
      <c r="B1359" s="80"/>
      <c r="C1359" s="80" t="s">
        <v>1612</v>
      </c>
      <c r="D1359" s="80" t="s">
        <v>56</v>
      </c>
      <c r="E1359" s="77">
        <v>3575</v>
      </c>
      <c r="F1359" s="70"/>
      <c r="G1359" s="70"/>
    </row>
    <row r="1360" spans="1:7" ht="15.6" outlineLevel="2" x14ac:dyDescent="0.25">
      <c r="A1360" s="80" t="s">
        <v>466</v>
      </c>
      <c r="B1360" s="80"/>
      <c r="C1360" s="80" t="s">
        <v>1613</v>
      </c>
      <c r="D1360" s="80" t="s">
        <v>56</v>
      </c>
      <c r="E1360" s="77">
        <v>3420</v>
      </c>
      <c r="F1360" s="70"/>
      <c r="G1360" s="70"/>
    </row>
    <row r="1361" spans="1:7" ht="15.6" outlineLevel="2" x14ac:dyDescent="0.25">
      <c r="A1361" s="80" t="s">
        <v>466</v>
      </c>
      <c r="B1361" s="80"/>
      <c r="C1361" s="80"/>
      <c r="D1361" s="80" t="s">
        <v>104</v>
      </c>
      <c r="E1361" s="77">
        <v>0.04</v>
      </c>
      <c r="F1361" s="70"/>
      <c r="G1361" s="70"/>
    </row>
    <row r="1362" spans="1:7" ht="15.6" outlineLevel="2" x14ac:dyDescent="0.25">
      <c r="A1362" s="80" t="s">
        <v>466</v>
      </c>
      <c r="B1362" s="80"/>
      <c r="C1362" s="80"/>
      <c r="D1362" s="80" t="s">
        <v>156</v>
      </c>
      <c r="E1362" s="77">
        <v>-0.02</v>
      </c>
      <c r="F1362" s="70"/>
      <c r="G1362" s="70"/>
    </row>
    <row r="1363" spans="1:7" ht="15.6" outlineLevel="2" x14ac:dyDescent="0.25">
      <c r="A1363" s="80" t="s">
        <v>466</v>
      </c>
      <c r="B1363" s="80" t="s">
        <v>1614</v>
      </c>
      <c r="C1363" s="80" t="s">
        <v>1615</v>
      </c>
      <c r="D1363" s="80" t="s">
        <v>378</v>
      </c>
      <c r="E1363" s="77">
        <v>18968.100000000002</v>
      </c>
      <c r="F1363" s="70"/>
      <c r="G1363" s="70"/>
    </row>
    <row r="1364" spans="1:7" ht="15.6" outlineLevel="2" x14ac:dyDescent="0.25">
      <c r="A1364" s="80" t="s">
        <v>466</v>
      </c>
      <c r="B1364" s="80"/>
      <c r="C1364" s="80" t="s">
        <v>1616</v>
      </c>
      <c r="D1364" s="80" t="s">
        <v>522</v>
      </c>
      <c r="E1364" s="77">
        <v>255722.77000000002</v>
      </c>
      <c r="F1364" s="70"/>
      <c r="G1364" s="70"/>
    </row>
    <row r="1365" spans="1:7" ht="15.6" outlineLevel="2" x14ac:dyDescent="0.25">
      <c r="A1365" s="80" t="s">
        <v>466</v>
      </c>
      <c r="B1365" s="80"/>
      <c r="C1365" s="80" t="s">
        <v>1617</v>
      </c>
      <c r="D1365" s="80" t="s">
        <v>522</v>
      </c>
      <c r="E1365" s="77">
        <v>981286.32000000007</v>
      </c>
      <c r="F1365" s="70"/>
      <c r="G1365" s="70"/>
    </row>
    <row r="1366" spans="1:7" ht="15.6" outlineLevel="2" x14ac:dyDescent="0.25">
      <c r="A1366" s="80" t="s">
        <v>466</v>
      </c>
      <c r="B1366" s="80"/>
      <c r="C1366" s="80"/>
      <c r="D1366" s="80" t="s">
        <v>58</v>
      </c>
      <c r="E1366" s="77">
        <v>12369.91</v>
      </c>
      <c r="F1366" s="70"/>
      <c r="G1366" s="70"/>
    </row>
    <row r="1367" spans="1:7" ht="15.6" outlineLevel="2" x14ac:dyDescent="0.25">
      <c r="A1367" s="80" t="s">
        <v>466</v>
      </c>
      <c r="B1367" s="80" t="s">
        <v>1618</v>
      </c>
      <c r="C1367" s="80" t="s">
        <v>1619</v>
      </c>
      <c r="D1367" s="80" t="s">
        <v>122</v>
      </c>
      <c r="E1367" s="77">
        <v>1337682.1000000001</v>
      </c>
      <c r="F1367" s="70"/>
      <c r="G1367" s="70"/>
    </row>
    <row r="1368" spans="1:7" ht="15.6" outlineLevel="2" x14ac:dyDescent="0.25">
      <c r="A1368" s="80" t="s">
        <v>466</v>
      </c>
      <c r="B1368" s="80"/>
      <c r="C1368" s="80"/>
      <c r="D1368" s="80" t="s">
        <v>58</v>
      </c>
      <c r="E1368" s="77">
        <v>1182538.5</v>
      </c>
      <c r="F1368" s="70"/>
      <c r="G1368" s="70"/>
    </row>
    <row r="1369" spans="1:7" ht="15.6" outlineLevel="2" x14ac:dyDescent="0.25">
      <c r="A1369" s="80" t="s">
        <v>466</v>
      </c>
      <c r="B1369" s="80"/>
      <c r="C1369" s="80" t="s">
        <v>1620</v>
      </c>
      <c r="D1369" s="80" t="s">
        <v>522</v>
      </c>
      <c r="E1369" s="77">
        <v>311687.72000000003</v>
      </c>
      <c r="F1369" s="70"/>
      <c r="G1369" s="70"/>
    </row>
    <row r="1370" spans="1:7" ht="15.6" outlineLevel="2" x14ac:dyDescent="0.25">
      <c r="A1370" s="80" t="s">
        <v>466</v>
      </c>
      <c r="B1370" s="80"/>
      <c r="C1370" s="80" t="s">
        <v>1621</v>
      </c>
      <c r="D1370" s="80" t="s">
        <v>522</v>
      </c>
      <c r="E1370" s="77">
        <v>16887.84</v>
      </c>
      <c r="F1370" s="70"/>
      <c r="G1370" s="70"/>
    </row>
    <row r="1371" spans="1:7" ht="15.6" outlineLevel="2" x14ac:dyDescent="0.25">
      <c r="A1371" s="80" t="s">
        <v>466</v>
      </c>
      <c r="B1371" s="80"/>
      <c r="C1371" s="80"/>
      <c r="D1371" s="80" t="s">
        <v>1409</v>
      </c>
      <c r="E1371" s="77">
        <v>27903.38</v>
      </c>
      <c r="F1371" s="70"/>
      <c r="G1371" s="70"/>
    </row>
    <row r="1372" spans="1:7" ht="15.6" outlineLevel="2" x14ac:dyDescent="0.25">
      <c r="A1372" s="80" t="s">
        <v>466</v>
      </c>
      <c r="B1372" s="80"/>
      <c r="C1372" s="80"/>
      <c r="D1372" s="80" t="s">
        <v>443</v>
      </c>
      <c r="E1372" s="77">
        <v>100</v>
      </c>
      <c r="F1372" s="70"/>
      <c r="G1372" s="70"/>
    </row>
    <row r="1373" spans="1:7" ht="15.6" outlineLevel="2" x14ac:dyDescent="0.25">
      <c r="A1373" s="80" t="s">
        <v>466</v>
      </c>
      <c r="B1373" s="80" t="s">
        <v>1622</v>
      </c>
      <c r="C1373" s="80" t="s">
        <v>1623</v>
      </c>
      <c r="D1373" s="80" t="s">
        <v>455</v>
      </c>
      <c r="E1373" s="77">
        <v>30408.920000000002</v>
      </c>
      <c r="F1373" s="70"/>
      <c r="G1373" s="70"/>
    </row>
    <row r="1374" spans="1:7" ht="15.6" outlineLevel="2" x14ac:dyDescent="0.25">
      <c r="A1374" s="80" t="s">
        <v>466</v>
      </c>
      <c r="B1374" s="80"/>
      <c r="C1374" s="80"/>
      <c r="D1374" s="80" t="s">
        <v>455</v>
      </c>
      <c r="E1374" s="77">
        <v>30657.600000000002</v>
      </c>
      <c r="F1374" s="70"/>
      <c r="G1374" s="70"/>
    </row>
    <row r="1375" spans="1:7" ht="15.6" outlineLevel="2" x14ac:dyDescent="0.25">
      <c r="A1375" s="80" t="s">
        <v>466</v>
      </c>
      <c r="B1375" s="80" t="s">
        <v>1624</v>
      </c>
      <c r="C1375" s="80" t="s">
        <v>1625</v>
      </c>
      <c r="D1375" s="80" t="s">
        <v>570</v>
      </c>
      <c r="E1375" s="77">
        <v>1531.95</v>
      </c>
      <c r="F1375" s="70"/>
      <c r="G1375" s="70"/>
    </row>
    <row r="1376" spans="1:7" ht="15.6" outlineLevel="2" x14ac:dyDescent="0.25">
      <c r="A1376" s="80" t="s">
        <v>466</v>
      </c>
      <c r="B1376" s="80" t="s">
        <v>1626</v>
      </c>
      <c r="C1376" s="80"/>
      <c r="D1376" s="80" t="s">
        <v>601</v>
      </c>
      <c r="E1376" s="77">
        <v>3905.66</v>
      </c>
      <c r="F1376" s="70"/>
      <c r="G1376" s="70"/>
    </row>
    <row r="1377" spans="1:7" ht="15.6" outlineLevel="2" x14ac:dyDescent="0.25">
      <c r="A1377" s="80" t="s">
        <v>466</v>
      </c>
      <c r="B1377" s="80" t="s">
        <v>1627</v>
      </c>
      <c r="C1377" s="80" t="s">
        <v>1628</v>
      </c>
      <c r="D1377" s="80" t="s">
        <v>80</v>
      </c>
      <c r="E1377" s="77">
        <v>20</v>
      </c>
      <c r="F1377" s="70"/>
      <c r="G1377" s="70"/>
    </row>
    <row r="1378" spans="1:7" ht="15.6" outlineLevel="2" x14ac:dyDescent="0.25">
      <c r="A1378" s="80" t="s">
        <v>466</v>
      </c>
      <c r="B1378" s="80"/>
      <c r="C1378" s="80"/>
      <c r="D1378" s="80" t="s">
        <v>76</v>
      </c>
      <c r="E1378" s="77">
        <v>110.67</v>
      </c>
      <c r="F1378" s="70"/>
      <c r="G1378" s="70"/>
    </row>
    <row r="1379" spans="1:7" ht="15.6" outlineLevel="2" x14ac:dyDescent="0.25">
      <c r="A1379" s="80" t="s">
        <v>466</v>
      </c>
      <c r="B1379" s="80" t="s">
        <v>331</v>
      </c>
      <c r="C1379" s="80"/>
      <c r="D1379" s="80" t="s">
        <v>98</v>
      </c>
      <c r="E1379" s="77">
        <v>401.90000000000003</v>
      </c>
      <c r="F1379" s="70"/>
      <c r="G1379" s="70"/>
    </row>
    <row r="1380" spans="1:7" ht="15.6" outlineLevel="2" x14ac:dyDescent="0.25">
      <c r="A1380" s="80" t="s">
        <v>466</v>
      </c>
      <c r="B1380" s="80" t="s">
        <v>1629</v>
      </c>
      <c r="C1380" s="80"/>
      <c r="D1380" s="80" t="s">
        <v>58</v>
      </c>
      <c r="E1380" s="77">
        <v>14164</v>
      </c>
      <c r="F1380" s="70"/>
      <c r="G1380" s="70"/>
    </row>
    <row r="1381" spans="1:7" ht="15.6" outlineLevel="2" x14ac:dyDescent="0.25">
      <c r="A1381" s="80" t="s">
        <v>466</v>
      </c>
      <c r="B1381" s="80" t="s">
        <v>1630</v>
      </c>
      <c r="C1381" s="80" t="s">
        <v>1631</v>
      </c>
      <c r="D1381" s="80" t="s">
        <v>187</v>
      </c>
      <c r="E1381" s="77">
        <v>28418.260000000002</v>
      </c>
      <c r="F1381" s="70"/>
      <c r="G1381" s="70"/>
    </row>
    <row r="1382" spans="1:7" ht="15.6" outlineLevel="2" x14ac:dyDescent="0.25">
      <c r="A1382" s="80" t="s">
        <v>466</v>
      </c>
      <c r="B1382" s="80" t="s">
        <v>1632</v>
      </c>
      <c r="C1382" s="80" t="s">
        <v>1633</v>
      </c>
      <c r="D1382" s="80" t="s">
        <v>887</v>
      </c>
      <c r="E1382" s="77">
        <v>23993.93</v>
      </c>
      <c r="F1382" s="70"/>
      <c r="G1382" s="70"/>
    </row>
    <row r="1383" spans="1:7" ht="15.6" outlineLevel="2" x14ac:dyDescent="0.25">
      <c r="A1383" s="80" t="s">
        <v>466</v>
      </c>
      <c r="B1383" s="80"/>
      <c r="C1383" s="80"/>
      <c r="D1383" s="80" t="s">
        <v>58</v>
      </c>
      <c r="E1383" s="77">
        <v>294</v>
      </c>
      <c r="F1383" s="70"/>
      <c r="G1383" s="70"/>
    </row>
    <row r="1384" spans="1:7" ht="15.6" outlineLevel="2" x14ac:dyDescent="0.25">
      <c r="A1384" s="80" t="s">
        <v>466</v>
      </c>
      <c r="B1384" s="80" t="s">
        <v>1634</v>
      </c>
      <c r="C1384" s="80" t="s">
        <v>1635</v>
      </c>
      <c r="D1384" s="80" t="s">
        <v>601</v>
      </c>
      <c r="E1384" s="77">
        <v>67529.279999999999</v>
      </c>
      <c r="F1384" s="70"/>
      <c r="G1384" s="70"/>
    </row>
    <row r="1385" spans="1:7" ht="15.6" outlineLevel="2" x14ac:dyDescent="0.25">
      <c r="A1385" s="80" t="s">
        <v>466</v>
      </c>
      <c r="B1385" s="80"/>
      <c r="C1385" s="80" t="s">
        <v>1636</v>
      </c>
      <c r="D1385" s="80" t="s">
        <v>518</v>
      </c>
      <c r="E1385" s="77">
        <v>1400</v>
      </c>
      <c r="F1385" s="70"/>
      <c r="G1385" s="70"/>
    </row>
    <row r="1386" spans="1:7" ht="15.6" outlineLevel="2" x14ac:dyDescent="0.25">
      <c r="A1386" s="80" t="s">
        <v>466</v>
      </c>
      <c r="B1386" s="80" t="s">
        <v>1637</v>
      </c>
      <c r="C1386" s="80" t="s">
        <v>1638</v>
      </c>
      <c r="D1386" s="80" t="s">
        <v>601</v>
      </c>
      <c r="E1386" s="77">
        <v>226095.24</v>
      </c>
      <c r="F1386" s="70"/>
      <c r="G1386" s="70"/>
    </row>
    <row r="1387" spans="1:7" ht="15.6" outlineLevel="2" x14ac:dyDescent="0.25">
      <c r="A1387" s="80" t="s">
        <v>466</v>
      </c>
      <c r="B1387" s="80" t="s">
        <v>1639</v>
      </c>
      <c r="C1387" s="80" t="s">
        <v>1640</v>
      </c>
      <c r="D1387" s="80" t="s">
        <v>570</v>
      </c>
      <c r="E1387" s="77">
        <v>1285</v>
      </c>
      <c r="F1387" s="70"/>
      <c r="G1387" s="70"/>
    </row>
    <row r="1388" spans="1:7" ht="15.6" outlineLevel="2" x14ac:dyDescent="0.25">
      <c r="A1388" s="80" t="s">
        <v>466</v>
      </c>
      <c r="B1388" s="80"/>
      <c r="C1388" s="80" t="s">
        <v>1641</v>
      </c>
      <c r="D1388" s="80" t="s">
        <v>455</v>
      </c>
      <c r="E1388" s="77">
        <v>16587.52</v>
      </c>
      <c r="F1388" s="70"/>
      <c r="G1388" s="70"/>
    </row>
    <row r="1389" spans="1:7" ht="15.6" outlineLevel="2" x14ac:dyDescent="0.25">
      <c r="A1389" s="80" t="s">
        <v>466</v>
      </c>
      <c r="B1389" s="80"/>
      <c r="C1389" s="80" t="s">
        <v>1642</v>
      </c>
      <c r="D1389" s="80" t="s">
        <v>570</v>
      </c>
      <c r="E1389" s="77">
        <v>2179.31</v>
      </c>
      <c r="F1389" s="70"/>
      <c r="G1389" s="70"/>
    </row>
    <row r="1390" spans="1:7" ht="15.6" outlineLevel="2" x14ac:dyDescent="0.25">
      <c r="A1390" s="80" t="s">
        <v>466</v>
      </c>
      <c r="B1390" s="80"/>
      <c r="C1390" s="80" t="s">
        <v>1643</v>
      </c>
      <c r="D1390" s="80" t="s">
        <v>570</v>
      </c>
      <c r="E1390" s="77">
        <v>16311.970000000001</v>
      </c>
      <c r="F1390" s="70"/>
      <c r="G1390" s="70"/>
    </row>
    <row r="1391" spans="1:7" ht="15.6" outlineLevel="2" x14ac:dyDescent="0.25">
      <c r="A1391" s="80" t="s">
        <v>466</v>
      </c>
      <c r="B1391" s="80" t="s">
        <v>1644</v>
      </c>
      <c r="C1391" s="80" t="s">
        <v>1645</v>
      </c>
      <c r="D1391" s="80" t="s">
        <v>378</v>
      </c>
      <c r="E1391" s="77">
        <v>2754</v>
      </c>
      <c r="F1391" s="70"/>
      <c r="G1391" s="70"/>
    </row>
    <row r="1392" spans="1:7" ht="15.6" outlineLevel="2" x14ac:dyDescent="0.25">
      <c r="A1392" s="80" t="s">
        <v>466</v>
      </c>
      <c r="B1392" s="80" t="s">
        <v>191</v>
      </c>
      <c r="C1392" s="80" t="s">
        <v>1646</v>
      </c>
      <c r="D1392" s="80" t="s">
        <v>76</v>
      </c>
      <c r="E1392" s="77">
        <v>1057.05</v>
      </c>
      <c r="F1392" s="70"/>
      <c r="G1392" s="70"/>
    </row>
    <row r="1393" spans="1:7" ht="15.6" outlineLevel="2" x14ac:dyDescent="0.25">
      <c r="A1393" s="80" t="s">
        <v>466</v>
      </c>
      <c r="B1393" s="80"/>
      <c r="C1393" s="80" t="s">
        <v>1647</v>
      </c>
      <c r="D1393" s="80" t="s">
        <v>76</v>
      </c>
      <c r="E1393" s="77">
        <v>598</v>
      </c>
      <c r="F1393" s="70"/>
      <c r="G1393" s="70"/>
    </row>
    <row r="1394" spans="1:7" ht="15.6" outlineLevel="2" x14ac:dyDescent="0.25">
      <c r="A1394" s="80" t="s">
        <v>466</v>
      </c>
      <c r="B1394" s="80"/>
      <c r="C1394" s="80" t="s">
        <v>1648</v>
      </c>
      <c r="D1394" s="80" t="s">
        <v>116</v>
      </c>
      <c r="E1394" s="77">
        <v>273.42</v>
      </c>
      <c r="F1394" s="70"/>
      <c r="G1394" s="70"/>
    </row>
    <row r="1395" spans="1:7" ht="15.6" outlineLevel="2" x14ac:dyDescent="0.25">
      <c r="A1395" s="80" t="s">
        <v>466</v>
      </c>
      <c r="B1395" s="80"/>
      <c r="C1395" s="80"/>
      <c r="D1395" s="80" t="s">
        <v>76</v>
      </c>
      <c r="E1395" s="77">
        <v>72.53</v>
      </c>
      <c r="F1395" s="70"/>
      <c r="G1395" s="70"/>
    </row>
    <row r="1396" spans="1:7" ht="15.6" outlineLevel="2" x14ac:dyDescent="0.25">
      <c r="A1396" s="80" t="s">
        <v>466</v>
      </c>
      <c r="B1396" s="80" t="s">
        <v>1649</v>
      </c>
      <c r="C1396" s="80"/>
      <c r="D1396" s="80" t="s">
        <v>443</v>
      </c>
      <c r="E1396" s="77">
        <v>58609.8</v>
      </c>
      <c r="F1396" s="70"/>
      <c r="G1396" s="70"/>
    </row>
    <row r="1397" spans="1:7" ht="15.6" outlineLevel="2" x14ac:dyDescent="0.25">
      <c r="A1397" s="80" t="s">
        <v>466</v>
      </c>
      <c r="B1397" s="80" t="s">
        <v>1650</v>
      </c>
      <c r="C1397" s="80" t="s">
        <v>1651</v>
      </c>
      <c r="D1397" s="80" t="s">
        <v>518</v>
      </c>
      <c r="E1397" s="77">
        <v>800</v>
      </c>
      <c r="F1397" s="70"/>
      <c r="G1397" s="70"/>
    </row>
    <row r="1398" spans="1:7" ht="15.6" outlineLevel="2" x14ac:dyDescent="0.25">
      <c r="A1398" s="80" t="s">
        <v>466</v>
      </c>
      <c r="B1398" s="80" t="s">
        <v>1652</v>
      </c>
      <c r="C1398" s="80" t="s">
        <v>1653</v>
      </c>
      <c r="D1398" s="80" t="s">
        <v>601</v>
      </c>
      <c r="E1398" s="77">
        <v>158830.14000000001</v>
      </c>
      <c r="F1398" s="70"/>
      <c r="G1398" s="70"/>
    </row>
    <row r="1399" spans="1:7" ht="15.6" outlineLevel="2" x14ac:dyDescent="0.25">
      <c r="A1399" s="80" t="s">
        <v>466</v>
      </c>
      <c r="B1399" s="80" t="s">
        <v>1654</v>
      </c>
      <c r="C1399" s="80" t="s">
        <v>1655</v>
      </c>
      <c r="D1399" s="80" t="s">
        <v>308</v>
      </c>
      <c r="E1399" s="77">
        <v>5000</v>
      </c>
      <c r="F1399" s="70"/>
      <c r="G1399" s="70"/>
    </row>
    <row r="1400" spans="1:7" ht="15.6" outlineLevel="2" x14ac:dyDescent="0.25">
      <c r="A1400" s="80" t="s">
        <v>466</v>
      </c>
      <c r="B1400" s="80" t="s">
        <v>1656</v>
      </c>
      <c r="C1400" s="80" t="s">
        <v>1657</v>
      </c>
      <c r="D1400" s="80" t="s">
        <v>177</v>
      </c>
      <c r="E1400" s="77">
        <v>429</v>
      </c>
      <c r="F1400" s="70"/>
      <c r="G1400" s="70"/>
    </row>
    <row r="1401" spans="1:7" ht="15.6" outlineLevel="2" x14ac:dyDescent="0.25">
      <c r="A1401" s="80" t="s">
        <v>466</v>
      </c>
      <c r="B1401" s="80" t="s">
        <v>1658</v>
      </c>
      <c r="C1401" s="80" t="s">
        <v>1659</v>
      </c>
      <c r="D1401" s="80" t="s">
        <v>997</v>
      </c>
      <c r="E1401" s="77">
        <v>520</v>
      </c>
      <c r="F1401" s="70"/>
      <c r="G1401" s="70"/>
    </row>
    <row r="1402" spans="1:7" ht="15.6" outlineLevel="2" x14ac:dyDescent="0.25">
      <c r="A1402" s="80" t="s">
        <v>466</v>
      </c>
      <c r="B1402" s="80" t="s">
        <v>1660</v>
      </c>
      <c r="C1402" s="80"/>
      <c r="D1402" s="80" t="s">
        <v>58</v>
      </c>
      <c r="E1402" s="77">
        <v>71741.87</v>
      </c>
      <c r="F1402" s="70"/>
      <c r="G1402" s="70"/>
    </row>
    <row r="1403" spans="1:7" ht="15.6" outlineLevel="2" x14ac:dyDescent="0.25">
      <c r="A1403" s="80" t="s">
        <v>466</v>
      </c>
      <c r="B1403" s="80" t="s">
        <v>1661</v>
      </c>
      <c r="C1403" s="80" t="s">
        <v>1662</v>
      </c>
      <c r="D1403" s="80" t="s">
        <v>522</v>
      </c>
      <c r="E1403" s="77">
        <v>101631.92</v>
      </c>
      <c r="F1403" s="70"/>
      <c r="G1403" s="70"/>
    </row>
    <row r="1404" spans="1:7" ht="15.6" outlineLevel="2" x14ac:dyDescent="0.25">
      <c r="A1404" s="80" t="s">
        <v>466</v>
      </c>
      <c r="B1404" s="80"/>
      <c r="C1404" s="80" t="s">
        <v>1663</v>
      </c>
      <c r="D1404" s="80" t="s">
        <v>522</v>
      </c>
      <c r="E1404" s="77">
        <v>190522.28</v>
      </c>
      <c r="F1404" s="70"/>
      <c r="G1404" s="70"/>
    </row>
    <row r="1405" spans="1:7" ht="15.6" outlineLevel="2" x14ac:dyDescent="0.25">
      <c r="A1405" s="80" t="s">
        <v>466</v>
      </c>
      <c r="B1405" s="80"/>
      <c r="C1405" s="80" t="s">
        <v>1664</v>
      </c>
      <c r="D1405" s="80" t="s">
        <v>522</v>
      </c>
      <c r="E1405" s="77">
        <v>30405.03</v>
      </c>
      <c r="F1405" s="70"/>
      <c r="G1405" s="70"/>
    </row>
    <row r="1406" spans="1:7" ht="15.6" outlineLevel="2" x14ac:dyDescent="0.25">
      <c r="A1406" s="80" t="s">
        <v>466</v>
      </c>
      <c r="B1406" s="80"/>
      <c r="C1406" s="80" t="s">
        <v>1665</v>
      </c>
      <c r="D1406" s="80" t="s">
        <v>522</v>
      </c>
      <c r="E1406" s="77">
        <v>7439</v>
      </c>
      <c r="F1406" s="70"/>
      <c r="G1406" s="70"/>
    </row>
    <row r="1407" spans="1:7" ht="15.6" outlineLevel="2" x14ac:dyDescent="0.25">
      <c r="A1407" s="80" t="s">
        <v>466</v>
      </c>
      <c r="B1407" s="80" t="s">
        <v>1666</v>
      </c>
      <c r="C1407" s="80" t="s">
        <v>1667</v>
      </c>
      <c r="D1407" s="80" t="s">
        <v>56</v>
      </c>
      <c r="E1407" s="77">
        <v>1795</v>
      </c>
      <c r="F1407" s="70"/>
      <c r="G1407" s="70"/>
    </row>
    <row r="1408" spans="1:7" ht="15.6" outlineLevel="2" x14ac:dyDescent="0.25">
      <c r="A1408" s="80" t="s">
        <v>466</v>
      </c>
      <c r="B1408" s="80" t="s">
        <v>1668</v>
      </c>
      <c r="C1408" s="80" t="s">
        <v>1669</v>
      </c>
      <c r="D1408" s="80" t="s">
        <v>378</v>
      </c>
      <c r="E1408" s="77">
        <v>61155.6</v>
      </c>
      <c r="F1408" s="70"/>
      <c r="G1408" s="70"/>
    </row>
    <row r="1409" spans="1:7" ht="15.6" outlineLevel="2" x14ac:dyDescent="0.25">
      <c r="A1409" s="80" t="s">
        <v>466</v>
      </c>
      <c r="B1409" s="80" t="s">
        <v>1670</v>
      </c>
      <c r="C1409" s="80"/>
      <c r="D1409" s="80" t="s">
        <v>58</v>
      </c>
      <c r="E1409" s="77">
        <v>321.56</v>
      </c>
      <c r="F1409" s="70"/>
      <c r="G1409" s="70"/>
    </row>
    <row r="1410" spans="1:7" ht="15.6" outlineLevel="2" x14ac:dyDescent="0.25">
      <c r="A1410" s="80" t="s">
        <v>466</v>
      </c>
      <c r="B1410" s="80" t="s">
        <v>1671</v>
      </c>
      <c r="C1410" s="80" t="s">
        <v>1672</v>
      </c>
      <c r="D1410" s="80" t="s">
        <v>522</v>
      </c>
      <c r="E1410" s="77">
        <v>71865.600000000006</v>
      </c>
      <c r="F1410" s="70"/>
      <c r="G1410" s="70"/>
    </row>
    <row r="1411" spans="1:7" ht="15.6" outlineLevel="2" x14ac:dyDescent="0.25">
      <c r="A1411" s="80" t="s">
        <v>466</v>
      </c>
      <c r="B1411" s="80"/>
      <c r="C1411" s="80" t="s">
        <v>1673</v>
      </c>
      <c r="D1411" s="80" t="s">
        <v>522</v>
      </c>
      <c r="E1411" s="77">
        <v>37559.660000000003</v>
      </c>
      <c r="F1411" s="70"/>
      <c r="G1411" s="70"/>
    </row>
    <row r="1412" spans="1:7" ht="15.6" outlineLevel="2" x14ac:dyDescent="0.25">
      <c r="A1412" s="80" t="s">
        <v>466</v>
      </c>
      <c r="B1412" s="80"/>
      <c r="C1412" s="80" t="s">
        <v>1674</v>
      </c>
      <c r="D1412" s="80" t="s">
        <v>522</v>
      </c>
      <c r="E1412" s="77">
        <v>840</v>
      </c>
      <c r="F1412" s="70"/>
      <c r="G1412" s="70"/>
    </row>
    <row r="1413" spans="1:7" ht="15.6" outlineLevel="2" x14ac:dyDescent="0.25">
      <c r="A1413" s="80" t="s">
        <v>466</v>
      </c>
      <c r="B1413" s="80"/>
      <c r="C1413" s="80" t="s">
        <v>1675</v>
      </c>
      <c r="D1413" s="80" t="s">
        <v>522</v>
      </c>
      <c r="E1413" s="77">
        <v>10317</v>
      </c>
      <c r="F1413" s="70"/>
      <c r="G1413" s="70"/>
    </row>
    <row r="1414" spans="1:7" ht="15.6" outlineLevel="2" x14ac:dyDescent="0.25">
      <c r="A1414" s="80" t="s">
        <v>466</v>
      </c>
      <c r="B1414" s="80" t="s">
        <v>1676</v>
      </c>
      <c r="C1414" s="80" t="s">
        <v>1677</v>
      </c>
      <c r="D1414" s="80" t="s">
        <v>537</v>
      </c>
      <c r="E1414" s="77">
        <v>12900</v>
      </c>
      <c r="F1414" s="70"/>
      <c r="G1414" s="70"/>
    </row>
    <row r="1415" spans="1:7" ht="15.6" outlineLevel="2" x14ac:dyDescent="0.25">
      <c r="A1415" s="80" t="s">
        <v>466</v>
      </c>
      <c r="B1415" s="80" t="s">
        <v>1678</v>
      </c>
      <c r="C1415" s="80" t="s">
        <v>1679</v>
      </c>
      <c r="D1415" s="80" t="s">
        <v>455</v>
      </c>
      <c r="E1415" s="77">
        <v>5000</v>
      </c>
      <c r="F1415" s="70"/>
      <c r="G1415" s="70"/>
    </row>
    <row r="1416" spans="1:7" ht="15.6" outlineLevel="2" x14ac:dyDescent="0.25">
      <c r="A1416" s="80" t="s">
        <v>466</v>
      </c>
      <c r="B1416" s="80"/>
      <c r="C1416" s="80" t="s">
        <v>1680</v>
      </c>
      <c r="D1416" s="80" t="s">
        <v>455</v>
      </c>
      <c r="E1416" s="77">
        <v>5700</v>
      </c>
      <c r="F1416" s="70"/>
      <c r="G1416" s="70"/>
    </row>
    <row r="1417" spans="1:7" ht="15.6" outlineLevel="2" x14ac:dyDescent="0.25">
      <c r="A1417" s="80" t="s">
        <v>466</v>
      </c>
      <c r="B1417" s="80" t="s">
        <v>120</v>
      </c>
      <c r="C1417" s="80" t="s">
        <v>121</v>
      </c>
      <c r="D1417" s="80" t="s">
        <v>122</v>
      </c>
      <c r="E1417" s="77">
        <v>1606845.82</v>
      </c>
      <c r="F1417" s="70"/>
      <c r="G1417" s="70"/>
    </row>
    <row r="1418" spans="1:7" ht="15.6" outlineLevel="2" x14ac:dyDescent="0.25">
      <c r="A1418" s="80" t="s">
        <v>466</v>
      </c>
      <c r="B1418" s="80"/>
      <c r="C1418" s="80"/>
      <c r="D1418" s="80" t="s">
        <v>58</v>
      </c>
      <c r="E1418" s="77">
        <v>4027641.58</v>
      </c>
      <c r="F1418" s="70"/>
      <c r="G1418" s="70"/>
    </row>
    <row r="1419" spans="1:7" ht="15.6" outlineLevel="2" x14ac:dyDescent="0.25">
      <c r="A1419" s="80" t="s">
        <v>466</v>
      </c>
      <c r="B1419" s="80"/>
      <c r="C1419" s="80" t="s">
        <v>1681</v>
      </c>
      <c r="D1419" s="80" t="s">
        <v>122</v>
      </c>
      <c r="E1419" s="77">
        <v>946095.86</v>
      </c>
      <c r="F1419" s="70"/>
      <c r="G1419" s="70"/>
    </row>
    <row r="1420" spans="1:7" ht="15.6" outlineLevel="2" x14ac:dyDescent="0.25">
      <c r="A1420" s="80" t="s">
        <v>466</v>
      </c>
      <c r="B1420" s="80"/>
      <c r="C1420" s="80"/>
      <c r="D1420" s="80" t="s">
        <v>122</v>
      </c>
      <c r="E1420" s="77">
        <v>793.58</v>
      </c>
      <c r="F1420" s="70"/>
      <c r="G1420" s="70"/>
    </row>
    <row r="1421" spans="1:7" ht="15.6" outlineLevel="2" x14ac:dyDescent="0.25">
      <c r="A1421" s="80" t="s">
        <v>466</v>
      </c>
      <c r="B1421" s="80"/>
      <c r="C1421" s="80"/>
      <c r="D1421" s="80" t="s">
        <v>58</v>
      </c>
      <c r="E1421" s="77">
        <v>-933.27</v>
      </c>
      <c r="F1421" s="70"/>
      <c r="G1421" s="70"/>
    </row>
    <row r="1422" spans="1:7" ht="15.6" outlineLevel="2" x14ac:dyDescent="0.25">
      <c r="A1422" s="80" t="s">
        <v>466</v>
      </c>
      <c r="B1422" s="80" t="s">
        <v>1682</v>
      </c>
      <c r="C1422" s="80"/>
      <c r="D1422" s="80" t="s">
        <v>143</v>
      </c>
      <c r="E1422" s="77">
        <v>163.13</v>
      </c>
      <c r="F1422" s="70"/>
      <c r="G1422" s="70"/>
    </row>
    <row r="1423" spans="1:7" ht="15.6" outlineLevel="2" x14ac:dyDescent="0.25">
      <c r="A1423" s="80" t="s">
        <v>466</v>
      </c>
      <c r="B1423" s="80" t="s">
        <v>1683</v>
      </c>
      <c r="C1423" s="80" t="s">
        <v>1684</v>
      </c>
      <c r="D1423" s="80" t="s">
        <v>518</v>
      </c>
      <c r="E1423" s="77">
        <v>9500</v>
      </c>
      <c r="F1423" s="70"/>
      <c r="G1423" s="70"/>
    </row>
    <row r="1424" spans="1:7" ht="15.6" outlineLevel="2" x14ac:dyDescent="0.25">
      <c r="A1424" s="80" t="s">
        <v>466</v>
      </c>
      <c r="B1424" s="80" t="s">
        <v>1685</v>
      </c>
      <c r="C1424" s="80"/>
      <c r="D1424" s="80" t="s">
        <v>14</v>
      </c>
      <c r="E1424" s="77">
        <v>299</v>
      </c>
      <c r="F1424" s="70"/>
      <c r="G1424" s="70"/>
    </row>
    <row r="1425" spans="1:7" ht="15.6" outlineLevel="2" x14ac:dyDescent="0.25">
      <c r="A1425" s="80" t="s">
        <v>466</v>
      </c>
      <c r="B1425" s="80" t="s">
        <v>1686</v>
      </c>
      <c r="C1425" s="80" t="s">
        <v>1687</v>
      </c>
      <c r="D1425" s="80" t="s">
        <v>491</v>
      </c>
      <c r="E1425" s="77">
        <v>14500</v>
      </c>
      <c r="F1425" s="70"/>
      <c r="G1425" s="70"/>
    </row>
    <row r="1426" spans="1:7" ht="15.6" outlineLevel="2" x14ac:dyDescent="0.25">
      <c r="A1426" s="80" t="s">
        <v>466</v>
      </c>
      <c r="B1426" s="80" t="s">
        <v>1688</v>
      </c>
      <c r="C1426" s="80" t="s">
        <v>1689</v>
      </c>
      <c r="D1426" s="80" t="s">
        <v>56</v>
      </c>
      <c r="E1426" s="77">
        <v>2137.5</v>
      </c>
      <c r="F1426" s="70"/>
      <c r="G1426" s="70"/>
    </row>
    <row r="1427" spans="1:7" ht="15.6" outlineLevel="2" x14ac:dyDescent="0.25">
      <c r="A1427" s="80" t="s">
        <v>466</v>
      </c>
      <c r="B1427" s="80" t="s">
        <v>1690</v>
      </c>
      <c r="C1427" s="80" t="s">
        <v>1691</v>
      </c>
      <c r="D1427" s="80" t="s">
        <v>601</v>
      </c>
      <c r="E1427" s="77">
        <v>31829.89</v>
      </c>
      <c r="F1427" s="70"/>
      <c r="G1427" s="70"/>
    </row>
    <row r="1428" spans="1:7" ht="15.6" outlineLevel="2" x14ac:dyDescent="0.25">
      <c r="A1428" s="80" t="s">
        <v>466</v>
      </c>
      <c r="B1428" s="80" t="s">
        <v>1692</v>
      </c>
      <c r="C1428" s="80" t="s">
        <v>1693</v>
      </c>
      <c r="D1428" s="80" t="s">
        <v>308</v>
      </c>
      <c r="E1428" s="77">
        <v>15000</v>
      </c>
      <c r="F1428" s="70"/>
      <c r="G1428" s="70"/>
    </row>
    <row r="1429" spans="1:7" ht="15.6" outlineLevel="2" x14ac:dyDescent="0.25">
      <c r="A1429" s="80" t="s">
        <v>466</v>
      </c>
      <c r="B1429" s="80" t="s">
        <v>1694</v>
      </c>
      <c r="C1429" s="80"/>
      <c r="D1429" s="80" t="s">
        <v>14</v>
      </c>
      <c r="E1429" s="77">
        <v>250</v>
      </c>
      <c r="F1429" s="70"/>
      <c r="G1429" s="70"/>
    </row>
    <row r="1430" spans="1:7" ht="15.6" outlineLevel="2" x14ac:dyDescent="0.25">
      <c r="A1430" s="80" t="s">
        <v>466</v>
      </c>
      <c r="B1430" s="80" t="s">
        <v>1695</v>
      </c>
      <c r="C1430" s="80" t="s">
        <v>1696</v>
      </c>
      <c r="D1430" s="80" t="s">
        <v>606</v>
      </c>
      <c r="E1430" s="77">
        <v>35163</v>
      </c>
      <c r="F1430" s="70"/>
      <c r="G1430" s="70"/>
    </row>
    <row r="1431" spans="1:7" ht="15.6" outlineLevel="2" x14ac:dyDescent="0.25">
      <c r="A1431" s="80" t="s">
        <v>466</v>
      </c>
      <c r="B1431" s="80" t="s">
        <v>1697</v>
      </c>
      <c r="C1431" s="80" t="s">
        <v>1698</v>
      </c>
      <c r="D1431" s="80" t="s">
        <v>76</v>
      </c>
      <c r="E1431" s="77">
        <v>77.36</v>
      </c>
      <c r="F1431" s="70"/>
      <c r="G1431" s="70"/>
    </row>
    <row r="1432" spans="1:7" ht="15.6" outlineLevel="2" x14ac:dyDescent="0.25">
      <c r="A1432" s="80" t="s">
        <v>466</v>
      </c>
      <c r="B1432" s="80" t="s">
        <v>1699</v>
      </c>
      <c r="C1432" s="80" t="s">
        <v>1700</v>
      </c>
      <c r="D1432" s="80" t="s">
        <v>122</v>
      </c>
      <c r="E1432" s="77">
        <v>94605.3</v>
      </c>
      <c r="F1432" s="70"/>
      <c r="G1432" s="70"/>
    </row>
    <row r="1433" spans="1:7" ht="15.6" outlineLevel="2" x14ac:dyDescent="0.25">
      <c r="A1433" s="80" t="s">
        <v>466</v>
      </c>
      <c r="B1433" s="80" t="s">
        <v>1701</v>
      </c>
      <c r="C1433" s="80" t="s">
        <v>1702</v>
      </c>
      <c r="D1433" s="80" t="s">
        <v>601</v>
      </c>
      <c r="E1433" s="77">
        <v>60457.74</v>
      </c>
      <c r="F1433" s="70"/>
      <c r="G1433" s="70"/>
    </row>
    <row r="1434" spans="1:7" ht="15.6" outlineLevel="2" x14ac:dyDescent="0.25">
      <c r="A1434" s="80" t="s">
        <v>466</v>
      </c>
      <c r="B1434" s="80" t="s">
        <v>1703</v>
      </c>
      <c r="C1434" s="80" t="s">
        <v>1704</v>
      </c>
      <c r="D1434" s="80" t="s">
        <v>378</v>
      </c>
      <c r="E1434" s="77">
        <v>356113.8</v>
      </c>
      <c r="F1434" s="70"/>
      <c r="G1434" s="70"/>
    </row>
    <row r="1435" spans="1:7" ht="15.6" outlineLevel="2" x14ac:dyDescent="0.25">
      <c r="A1435" s="80" t="s">
        <v>466</v>
      </c>
      <c r="B1435" s="80" t="s">
        <v>123</v>
      </c>
      <c r="C1435" s="80" t="s">
        <v>1705</v>
      </c>
      <c r="D1435" s="80" t="s">
        <v>36</v>
      </c>
      <c r="E1435" s="77">
        <v>8823.68</v>
      </c>
      <c r="F1435" s="70"/>
      <c r="G1435" s="70"/>
    </row>
    <row r="1436" spans="1:7" ht="15.6" outlineLevel="2" x14ac:dyDescent="0.25">
      <c r="A1436" s="80" t="s">
        <v>466</v>
      </c>
      <c r="B1436" s="80" t="s">
        <v>1706</v>
      </c>
      <c r="C1436" s="80" t="s">
        <v>1707</v>
      </c>
      <c r="D1436" s="80" t="s">
        <v>378</v>
      </c>
      <c r="E1436" s="77">
        <v>195126.02</v>
      </c>
      <c r="F1436" s="70"/>
      <c r="G1436" s="70"/>
    </row>
    <row r="1437" spans="1:7" ht="15.6" outlineLevel="2" x14ac:dyDescent="0.25">
      <c r="A1437" s="80" t="s">
        <v>466</v>
      </c>
      <c r="B1437" s="80" t="s">
        <v>1708</v>
      </c>
      <c r="C1437" s="80" t="s">
        <v>1709</v>
      </c>
      <c r="D1437" s="80" t="s">
        <v>378</v>
      </c>
      <c r="E1437" s="77">
        <v>8992.56</v>
      </c>
      <c r="F1437" s="70"/>
      <c r="G1437" s="70"/>
    </row>
    <row r="1438" spans="1:7" ht="15.6" outlineLevel="2" x14ac:dyDescent="0.25">
      <c r="A1438" s="80" t="s">
        <v>466</v>
      </c>
      <c r="B1438" s="80" t="s">
        <v>1710</v>
      </c>
      <c r="C1438" s="80" t="s">
        <v>1711</v>
      </c>
      <c r="D1438" s="80" t="s">
        <v>570</v>
      </c>
      <c r="E1438" s="77">
        <v>125713.90000000001</v>
      </c>
      <c r="F1438" s="70"/>
      <c r="G1438" s="70"/>
    </row>
    <row r="1439" spans="1:7" ht="15.6" outlineLevel="2" x14ac:dyDescent="0.25">
      <c r="A1439" s="80" t="s">
        <v>466</v>
      </c>
      <c r="B1439" s="80" t="s">
        <v>1712</v>
      </c>
      <c r="C1439" s="80"/>
      <c r="D1439" s="80" t="s">
        <v>14</v>
      </c>
      <c r="E1439" s="77">
        <v>363.22</v>
      </c>
      <c r="F1439" s="70"/>
      <c r="G1439" s="70"/>
    </row>
    <row r="1440" spans="1:7" ht="15.6" outlineLevel="2" x14ac:dyDescent="0.25">
      <c r="A1440" s="80" t="s">
        <v>466</v>
      </c>
      <c r="B1440" s="80" t="s">
        <v>1713</v>
      </c>
      <c r="C1440" s="80" t="s">
        <v>1714</v>
      </c>
      <c r="D1440" s="80" t="s">
        <v>570</v>
      </c>
      <c r="E1440" s="77">
        <v>37675.75</v>
      </c>
      <c r="F1440" s="70"/>
      <c r="G1440" s="70"/>
    </row>
    <row r="1441" spans="1:7" ht="15.6" outlineLevel="2" x14ac:dyDescent="0.25">
      <c r="A1441" s="80" t="s">
        <v>466</v>
      </c>
      <c r="B1441" s="80"/>
      <c r="C1441" s="80" t="s">
        <v>1715</v>
      </c>
      <c r="D1441" s="80" t="s">
        <v>455</v>
      </c>
      <c r="E1441" s="77">
        <v>9972.86</v>
      </c>
      <c r="F1441" s="70"/>
      <c r="G1441" s="70"/>
    </row>
    <row r="1442" spans="1:7" ht="15.6" outlineLevel="2" x14ac:dyDescent="0.25">
      <c r="A1442" s="80" t="s">
        <v>466</v>
      </c>
      <c r="B1442" s="80"/>
      <c r="C1442" s="80" t="s">
        <v>1716</v>
      </c>
      <c r="D1442" s="80" t="s">
        <v>570</v>
      </c>
      <c r="E1442" s="77">
        <v>4296</v>
      </c>
      <c r="F1442" s="70"/>
      <c r="G1442" s="70"/>
    </row>
    <row r="1443" spans="1:7" ht="15.6" outlineLevel="2" x14ac:dyDescent="0.25">
      <c r="A1443" s="80" t="s">
        <v>466</v>
      </c>
      <c r="B1443" s="80"/>
      <c r="C1443" s="80" t="s">
        <v>1717</v>
      </c>
      <c r="D1443" s="80" t="s">
        <v>570</v>
      </c>
      <c r="E1443" s="77">
        <v>145609.5</v>
      </c>
      <c r="F1443" s="70"/>
      <c r="G1443" s="70"/>
    </row>
    <row r="1444" spans="1:7" ht="15.6" outlineLevel="2" x14ac:dyDescent="0.25">
      <c r="A1444" s="80" t="s">
        <v>466</v>
      </c>
      <c r="B1444" s="80"/>
      <c r="C1444" s="80" t="s">
        <v>1718</v>
      </c>
      <c r="D1444" s="80" t="s">
        <v>570</v>
      </c>
      <c r="E1444" s="77">
        <v>617.66</v>
      </c>
      <c r="F1444" s="70"/>
      <c r="G1444" s="70"/>
    </row>
    <row r="1445" spans="1:7" ht="15.6" outlineLevel="2" x14ac:dyDescent="0.25">
      <c r="A1445" s="80" t="s">
        <v>466</v>
      </c>
      <c r="B1445" s="80"/>
      <c r="C1445" s="80" t="s">
        <v>1719</v>
      </c>
      <c r="D1445" s="80" t="s">
        <v>455</v>
      </c>
      <c r="E1445" s="77">
        <v>32830.6</v>
      </c>
      <c r="F1445" s="70"/>
      <c r="G1445" s="70"/>
    </row>
    <row r="1446" spans="1:7" ht="15.6" outlineLevel="2" x14ac:dyDescent="0.25">
      <c r="A1446" s="80" t="s">
        <v>466</v>
      </c>
      <c r="B1446" s="80"/>
      <c r="C1446" s="80" t="s">
        <v>1720</v>
      </c>
      <c r="D1446" s="80" t="s">
        <v>570</v>
      </c>
      <c r="E1446" s="77">
        <v>130</v>
      </c>
      <c r="F1446" s="70"/>
      <c r="G1446" s="70"/>
    </row>
    <row r="1447" spans="1:7" ht="15.6" outlineLevel="2" x14ac:dyDescent="0.25">
      <c r="A1447" s="80" t="s">
        <v>466</v>
      </c>
      <c r="B1447" s="80" t="s">
        <v>1721</v>
      </c>
      <c r="C1447" s="80" t="s">
        <v>1722</v>
      </c>
      <c r="D1447" s="80" t="s">
        <v>21</v>
      </c>
      <c r="E1447" s="77">
        <v>31.96</v>
      </c>
      <c r="F1447" s="70"/>
      <c r="G1447" s="70"/>
    </row>
    <row r="1448" spans="1:7" ht="15.6" outlineLevel="2" x14ac:dyDescent="0.25">
      <c r="A1448" s="80" t="s">
        <v>466</v>
      </c>
      <c r="B1448" s="80" t="s">
        <v>1723</v>
      </c>
      <c r="C1448" s="80" t="s">
        <v>1724</v>
      </c>
      <c r="D1448" s="80" t="s">
        <v>30</v>
      </c>
      <c r="E1448" s="77">
        <v>1239</v>
      </c>
      <c r="F1448" s="70"/>
      <c r="G1448" s="70"/>
    </row>
    <row r="1449" spans="1:7" ht="15.6" outlineLevel="2" x14ac:dyDescent="0.25">
      <c r="A1449" s="80" t="s">
        <v>466</v>
      </c>
      <c r="B1449" s="80" t="s">
        <v>197</v>
      </c>
      <c r="C1449" s="80" t="s">
        <v>1725</v>
      </c>
      <c r="D1449" s="80" t="s">
        <v>156</v>
      </c>
      <c r="E1449" s="77">
        <v>53.9</v>
      </c>
      <c r="F1449" s="70"/>
      <c r="G1449" s="70"/>
    </row>
    <row r="1450" spans="1:7" ht="15.6" outlineLevel="2" x14ac:dyDescent="0.25">
      <c r="A1450" s="80" t="s">
        <v>466</v>
      </c>
      <c r="B1450" s="80"/>
      <c r="C1450" s="80" t="s">
        <v>1726</v>
      </c>
      <c r="D1450" s="80" t="s">
        <v>766</v>
      </c>
      <c r="E1450" s="77">
        <v>150</v>
      </c>
      <c r="F1450" s="70"/>
      <c r="G1450" s="70"/>
    </row>
    <row r="1451" spans="1:7" ht="15.6" outlineLevel="2" x14ac:dyDescent="0.25">
      <c r="A1451" s="80" t="s">
        <v>466</v>
      </c>
      <c r="B1451" s="80" t="s">
        <v>1727</v>
      </c>
      <c r="C1451" s="80" t="s">
        <v>1728</v>
      </c>
      <c r="D1451" s="80" t="s">
        <v>308</v>
      </c>
      <c r="E1451" s="77">
        <v>2350</v>
      </c>
      <c r="F1451" s="70"/>
      <c r="G1451" s="70"/>
    </row>
    <row r="1452" spans="1:7" ht="15.6" outlineLevel="2" x14ac:dyDescent="0.25">
      <c r="A1452" s="80" t="s">
        <v>466</v>
      </c>
      <c r="B1452" s="80" t="s">
        <v>1729</v>
      </c>
      <c r="C1452" s="80" t="s">
        <v>1730</v>
      </c>
      <c r="D1452" s="80" t="s">
        <v>518</v>
      </c>
      <c r="E1452" s="77">
        <v>850</v>
      </c>
      <c r="F1452" s="70"/>
      <c r="G1452" s="70"/>
    </row>
    <row r="1453" spans="1:7" ht="15.6" outlineLevel="2" x14ac:dyDescent="0.25">
      <c r="A1453" s="80" t="s">
        <v>466</v>
      </c>
      <c r="B1453" s="80" t="s">
        <v>1731</v>
      </c>
      <c r="C1453" s="80" t="s">
        <v>1732</v>
      </c>
      <c r="D1453" s="80" t="s">
        <v>522</v>
      </c>
      <c r="E1453" s="77">
        <v>691258.04</v>
      </c>
      <c r="F1453" s="70"/>
      <c r="G1453" s="70"/>
    </row>
    <row r="1454" spans="1:7" ht="15.6" outlineLevel="2" x14ac:dyDescent="0.25">
      <c r="A1454" s="80" t="s">
        <v>466</v>
      </c>
      <c r="B1454" s="80"/>
      <c r="C1454" s="80" t="s">
        <v>1733</v>
      </c>
      <c r="D1454" s="80" t="s">
        <v>522</v>
      </c>
      <c r="E1454" s="77">
        <v>435018.62</v>
      </c>
      <c r="F1454" s="70"/>
      <c r="G1454" s="70"/>
    </row>
    <row r="1455" spans="1:7" ht="15.6" outlineLevel="2" x14ac:dyDescent="0.25">
      <c r="A1455" s="80" t="s">
        <v>466</v>
      </c>
      <c r="B1455" s="80"/>
      <c r="C1455" s="80"/>
      <c r="D1455" s="80" t="s">
        <v>179</v>
      </c>
      <c r="E1455" s="77">
        <v>1756</v>
      </c>
      <c r="F1455" s="70"/>
      <c r="G1455" s="70"/>
    </row>
    <row r="1456" spans="1:7" ht="15.6" outlineLevel="2" x14ac:dyDescent="0.25">
      <c r="A1456" s="80" t="s">
        <v>466</v>
      </c>
      <c r="B1456" s="80"/>
      <c r="C1456" s="80"/>
      <c r="D1456" s="80" t="s">
        <v>58</v>
      </c>
      <c r="E1456" s="77">
        <v>65013.880000000005</v>
      </c>
      <c r="F1456" s="70"/>
      <c r="G1456" s="70"/>
    </row>
    <row r="1457" spans="1:7" ht="15.6" outlineLevel="2" x14ac:dyDescent="0.25">
      <c r="A1457" s="80" t="s">
        <v>466</v>
      </c>
      <c r="B1457" s="80" t="s">
        <v>1734</v>
      </c>
      <c r="C1457" s="80" t="s">
        <v>1735</v>
      </c>
      <c r="D1457" s="80" t="s">
        <v>378</v>
      </c>
      <c r="E1457" s="77">
        <v>93870.96</v>
      </c>
      <c r="F1457" s="70"/>
      <c r="G1457" s="70"/>
    </row>
    <row r="1458" spans="1:7" ht="15.6" outlineLevel="2" x14ac:dyDescent="0.25">
      <c r="A1458" s="80" t="s">
        <v>466</v>
      </c>
      <c r="B1458" s="80" t="s">
        <v>1736</v>
      </c>
      <c r="C1458" s="80" t="s">
        <v>1737</v>
      </c>
      <c r="D1458" s="80" t="s">
        <v>122</v>
      </c>
      <c r="E1458" s="77">
        <v>10047.75</v>
      </c>
      <c r="F1458" s="70"/>
      <c r="G1458" s="70"/>
    </row>
    <row r="1459" spans="1:7" ht="15.6" outlineLevel="2" x14ac:dyDescent="0.25">
      <c r="A1459" s="80" t="s">
        <v>466</v>
      </c>
      <c r="B1459" s="80"/>
      <c r="C1459" s="80"/>
      <c r="D1459" s="80" t="s">
        <v>58</v>
      </c>
      <c r="E1459" s="77">
        <v>903417.5</v>
      </c>
      <c r="F1459" s="70"/>
      <c r="G1459" s="70"/>
    </row>
    <row r="1460" spans="1:7" ht="15.6" outlineLevel="2" x14ac:dyDescent="0.25">
      <c r="A1460" s="80" t="s">
        <v>466</v>
      </c>
      <c r="B1460" s="80"/>
      <c r="C1460" s="80"/>
      <c r="D1460" s="80" t="s">
        <v>443</v>
      </c>
      <c r="E1460" s="77">
        <v>100</v>
      </c>
      <c r="F1460" s="70"/>
      <c r="G1460" s="70"/>
    </row>
    <row r="1461" spans="1:7" ht="15.6" outlineLevel="2" x14ac:dyDescent="0.25">
      <c r="A1461" s="80" t="s">
        <v>466</v>
      </c>
      <c r="B1461" s="80" t="s">
        <v>1738</v>
      </c>
      <c r="C1461" s="80" t="s">
        <v>1739</v>
      </c>
      <c r="D1461" s="80" t="s">
        <v>122</v>
      </c>
      <c r="E1461" s="77">
        <v>12272.45</v>
      </c>
      <c r="F1461" s="70"/>
      <c r="G1461" s="70"/>
    </row>
    <row r="1462" spans="1:7" ht="15.6" outlineLevel="2" x14ac:dyDescent="0.25">
      <c r="A1462" s="80" t="s">
        <v>466</v>
      </c>
      <c r="B1462" s="80" t="s">
        <v>1740</v>
      </c>
      <c r="C1462" s="80"/>
      <c r="D1462" s="80" t="s">
        <v>1741</v>
      </c>
      <c r="E1462" s="77">
        <v>35107</v>
      </c>
      <c r="F1462" s="70"/>
      <c r="G1462" s="70"/>
    </row>
    <row r="1463" spans="1:7" ht="15.6" outlineLevel="2" x14ac:dyDescent="0.25">
      <c r="A1463" s="80" t="s">
        <v>466</v>
      </c>
      <c r="B1463" s="80" t="s">
        <v>1742</v>
      </c>
      <c r="C1463" s="80" t="s">
        <v>1743</v>
      </c>
      <c r="D1463" s="80" t="s">
        <v>601</v>
      </c>
      <c r="E1463" s="77">
        <v>43800</v>
      </c>
      <c r="F1463" s="70"/>
      <c r="G1463" s="70"/>
    </row>
    <row r="1464" spans="1:7" ht="15.6" outlineLevel="2" x14ac:dyDescent="0.25">
      <c r="A1464" s="80" t="s">
        <v>466</v>
      </c>
      <c r="B1464" s="80" t="s">
        <v>1744</v>
      </c>
      <c r="C1464" s="80" t="s">
        <v>1745</v>
      </c>
      <c r="D1464" s="80" t="s">
        <v>1746</v>
      </c>
      <c r="E1464" s="77">
        <v>11452.5</v>
      </c>
      <c r="F1464" s="70"/>
      <c r="G1464" s="70"/>
    </row>
    <row r="1465" spans="1:7" ht="15.6" outlineLevel="2" x14ac:dyDescent="0.25">
      <c r="A1465" s="80" t="s">
        <v>466</v>
      </c>
      <c r="B1465" s="80"/>
      <c r="C1465" s="80" t="s">
        <v>1747</v>
      </c>
      <c r="D1465" s="80" t="s">
        <v>980</v>
      </c>
      <c r="E1465" s="77">
        <v>6434.22</v>
      </c>
      <c r="F1465" s="70"/>
      <c r="G1465" s="70"/>
    </row>
    <row r="1466" spans="1:7" ht="15.6" outlineLevel="2" x14ac:dyDescent="0.25">
      <c r="A1466" s="80" t="s">
        <v>466</v>
      </c>
      <c r="B1466" s="80"/>
      <c r="C1466" s="80" t="s">
        <v>1748</v>
      </c>
      <c r="D1466" s="80" t="s">
        <v>980</v>
      </c>
      <c r="E1466" s="77">
        <v>50000</v>
      </c>
      <c r="F1466" s="70"/>
      <c r="G1466" s="70"/>
    </row>
    <row r="1467" spans="1:7" ht="15.6" outlineLevel="2" x14ac:dyDescent="0.25">
      <c r="A1467" s="80" t="s">
        <v>466</v>
      </c>
      <c r="B1467" s="80"/>
      <c r="C1467" s="80" t="s">
        <v>1749</v>
      </c>
      <c r="D1467" s="80" t="s">
        <v>980</v>
      </c>
      <c r="E1467" s="77">
        <v>35000</v>
      </c>
      <c r="F1467" s="70"/>
      <c r="G1467" s="70"/>
    </row>
    <row r="1468" spans="1:7" ht="15.6" outlineLevel="2" x14ac:dyDescent="0.25">
      <c r="A1468" s="80" t="s">
        <v>466</v>
      </c>
      <c r="B1468" s="80"/>
      <c r="C1468" s="80" t="s">
        <v>1750</v>
      </c>
      <c r="D1468" s="80" t="s">
        <v>980</v>
      </c>
      <c r="E1468" s="77">
        <v>43000</v>
      </c>
      <c r="F1468" s="70"/>
      <c r="G1468" s="70"/>
    </row>
    <row r="1469" spans="1:7" ht="15.6" outlineLevel="2" x14ac:dyDescent="0.25">
      <c r="A1469" s="80" t="s">
        <v>466</v>
      </c>
      <c r="B1469" s="80" t="s">
        <v>1751</v>
      </c>
      <c r="C1469" s="80" t="s">
        <v>1752</v>
      </c>
      <c r="D1469" s="80" t="s">
        <v>14</v>
      </c>
      <c r="E1469" s="77">
        <v>400</v>
      </c>
      <c r="F1469" s="70"/>
      <c r="G1469" s="70"/>
    </row>
    <row r="1470" spans="1:7" ht="15.6" outlineLevel="2" x14ac:dyDescent="0.25">
      <c r="A1470" s="80" t="s">
        <v>466</v>
      </c>
      <c r="B1470" s="80" t="s">
        <v>1753</v>
      </c>
      <c r="C1470" s="80" t="s">
        <v>1754</v>
      </c>
      <c r="D1470" s="80" t="s">
        <v>570</v>
      </c>
      <c r="E1470" s="77">
        <v>3894</v>
      </c>
      <c r="F1470" s="70"/>
      <c r="G1470" s="70"/>
    </row>
    <row r="1471" spans="1:7" ht="15.6" outlineLevel="2" x14ac:dyDescent="0.25">
      <c r="A1471" s="80" t="s">
        <v>466</v>
      </c>
      <c r="B1471" s="80" t="s">
        <v>1755</v>
      </c>
      <c r="C1471" s="80" t="s">
        <v>1756</v>
      </c>
      <c r="D1471" s="80" t="s">
        <v>378</v>
      </c>
      <c r="E1471" s="77">
        <v>66517.5</v>
      </c>
      <c r="F1471" s="70"/>
      <c r="G1471" s="70"/>
    </row>
    <row r="1472" spans="1:7" ht="15.6" outlineLevel="2" x14ac:dyDescent="0.25">
      <c r="A1472" s="80" t="s">
        <v>466</v>
      </c>
      <c r="B1472" s="80" t="s">
        <v>1757</v>
      </c>
      <c r="C1472" s="80" t="s">
        <v>1758</v>
      </c>
      <c r="D1472" s="80" t="s">
        <v>495</v>
      </c>
      <c r="E1472" s="77">
        <v>3467</v>
      </c>
      <c r="F1472" s="70"/>
      <c r="G1472" s="70"/>
    </row>
    <row r="1473" spans="1:7" ht="15.6" outlineLevel="2" x14ac:dyDescent="0.25">
      <c r="A1473" s="80" t="s">
        <v>466</v>
      </c>
      <c r="B1473" s="80" t="s">
        <v>1759</v>
      </c>
      <c r="C1473" s="80"/>
      <c r="D1473" s="80" t="s">
        <v>179</v>
      </c>
      <c r="E1473" s="77">
        <v>1761</v>
      </c>
      <c r="F1473" s="70"/>
      <c r="G1473" s="70"/>
    </row>
    <row r="1474" spans="1:7" ht="15.6" outlineLevel="2" x14ac:dyDescent="0.25">
      <c r="A1474" s="80" t="s">
        <v>466</v>
      </c>
      <c r="B1474" s="80"/>
      <c r="C1474" s="80"/>
      <c r="D1474" s="80" t="s">
        <v>58</v>
      </c>
      <c r="E1474" s="77">
        <v>36770</v>
      </c>
      <c r="F1474" s="70"/>
      <c r="G1474" s="70"/>
    </row>
    <row r="1475" spans="1:7" ht="15.6" outlineLevel="2" x14ac:dyDescent="0.25">
      <c r="A1475" s="80" t="s">
        <v>466</v>
      </c>
      <c r="B1475" s="80"/>
      <c r="C1475" s="80"/>
      <c r="D1475" s="80" t="s">
        <v>887</v>
      </c>
      <c r="E1475" s="77">
        <v>2310.2000000000003</v>
      </c>
      <c r="F1475" s="70"/>
      <c r="G1475" s="70"/>
    </row>
    <row r="1476" spans="1:7" ht="15.6" outlineLevel="2" x14ac:dyDescent="0.25">
      <c r="A1476" s="80" t="s">
        <v>466</v>
      </c>
      <c r="B1476" s="80" t="s">
        <v>1760</v>
      </c>
      <c r="C1476" s="80" t="s">
        <v>1761</v>
      </c>
      <c r="D1476" s="80" t="s">
        <v>522</v>
      </c>
      <c r="E1476" s="77">
        <v>143679.63</v>
      </c>
      <c r="F1476" s="70"/>
      <c r="G1476" s="70"/>
    </row>
    <row r="1477" spans="1:7" ht="15.6" outlineLevel="2" x14ac:dyDescent="0.25">
      <c r="A1477" s="80" t="s">
        <v>466</v>
      </c>
      <c r="B1477" s="80"/>
      <c r="C1477" s="80" t="s">
        <v>1762</v>
      </c>
      <c r="D1477" s="80" t="s">
        <v>522</v>
      </c>
      <c r="E1477" s="77">
        <v>264222.81</v>
      </c>
      <c r="F1477" s="70"/>
      <c r="G1477" s="70"/>
    </row>
    <row r="1478" spans="1:7" ht="15.6" outlineLevel="2" x14ac:dyDescent="0.25">
      <c r="A1478" s="80" t="s">
        <v>466</v>
      </c>
      <c r="B1478" s="80"/>
      <c r="C1478" s="80" t="s">
        <v>1763</v>
      </c>
      <c r="D1478" s="80" t="s">
        <v>522</v>
      </c>
      <c r="E1478" s="77">
        <v>705181.05</v>
      </c>
      <c r="F1478" s="70"/>
      <c r="G1478" s="70"/>
    </row>
    <row r="1479" spans="1:7" ht="15.6" outlineLevel="2" x14ac:dyDescent="0.25">
      <c r="A1479" s="80" t="s">
        <v>466</v>
      </c>
      <c r="B1479" s="80"/>
      <c r="C1479" s="80" t="s">
        <v>1764</v>
      </c>
      <c r="D1479" s="80" t="s">
        <v>522</v>
      </c>
      <c r="E1479" s="77">
        <v>5630.5</v>
      </c>
      <c r="F1479" s="70"/>
      <c r="G1479" s="70"/>
    </row>
    <row r="1480" spans="1:7" ht="15.6" outlineLevel="2" x14ac:dyDescent="0.25">
      <c r="A1480" s="80" t="s">
        <v>466</v>
      </c>
      <c r="B1480" s="80"/>
      <c r="C1480" s="80" t="s">
        <v>1765</v>
      </c>
      <c r="D1480" s="80" t="s">
        <v>522</v>
      </c>
      <c r="E1480" s="77">
        <v>16792.5</v>
      </c>
      <c r="F1480" s="70"/>
      <c r="G1480" s="70"/>
    </row>
    <row r="1481" spans="1:7" ht="15.6" outlineLevel="2" x14ac:dyDescent="0.25">
      <c r="A1481" s="80" t="s">
        <v>466</v>
      </c>
      <c r="B1481" s="80"/>
      <c r="C1481" s="80"/>
      <c r="D1481" s="80" t="s">
        <v>1409</v>
      </c>
      <c r="E1481" s="77">
        <v>402.25</v>
      </c>
      <c r="F1481" s="70"/>
      <c r="G1481" s="70"/>
    </row>
    <row r="1482" spans="1:7" ht="15.6" outlineLevel="2" x14ac:dyDescent="0.25">
      <c r="A1482" s="80" t="s">
        <v>466</v>
      </c>
      <c r="B1482" s="80"/>
      <c r="C1482" s="80"/>
      <c r="D1482" s="80" t="s">
        <v>443</v>
      </c>
      <c r="E1482" s="77">
        <v>300</v>
      </c>
      <c r="F1482" s="70"/>
      <c r="G1482" s="70"/>
    </row>
    <row r="1483" spans="1:7" ht="15.6" outlineLevel="2" x14ac:dyDescent="0.25">
      <c r="A1483" s="80" t="s">
        <v>466</v>
      </c>
      <c r="B1483" s="80" t="s">
        <v>1766</v>
      </c>
      <c r="C1483" s="80" t="s">
        <v>1767</v>
      </c>
      <c r="D1483" s="80" t="s">
        <v>378</v>
      </c>
      <c r="E1483" s="77">
        <v>119550</v>
      </c>
      <c r="F1483" s="70"/>
      <c r="G1483" s="70"/>
    </row>
    <row r="1484" spans="1:7" ht="15.6" outlineLevel="2" x14ac:dyDescent="0.25">
      <c r="A1484" s="80" t="s">
        <v>466</v>
      </c>
      <c r="B1484" s="80" t="s">
        <v>1768</v>
      </c>
      <c r="C1484" s="80"/>
      <c r="D1484" s="80" t="s">
        <v>179</v>
      </c>
      <c r="E1484" s="77">
        <v>1892</v>
      </c>
      <c r="F1484" s="70"/>
      <c r="G1484" s="70"/>
    </row>
    <row r="1485" spans="1:7" ht="15.6" outlineLevel="2" x14ac:dyDescent="0.25">
      <c r="A1485" s="80" t="s">
        <v>466</v>
      </c>
      <c r="B1485" s="80" t="s">
        <v>1769</v>
      </c>
      <c r="C1485" s="80" t="s">
        <v>1770</v>
      </c>
      <c r="D1485" s="80" t="s">
        <v>76</v>
      </c>
      <c r="E1485" s="77">
        <v>1145.8700000000001</v>
      </c>
      <c r="F1485" s="70"/>
      <c r="G1485" s="70"/>
    </row>
    <row r="1486" spans="1:7" ht="15.6" outlineLevel="2" x14ac:dyDescent="0.25">
      <c r="A1486" s="80" t="s">
        <v>466</v>
      </c>
      <c r="B1486" s="80" t="s">
        <v>126</v>
      </c>
      <c r="C1486" s="80" t="s">
        <v>1771</v>
      </c>
      <c r="D1486" s="80" t="s">
        <v>116</v>
      </c>
      <c r="E1486" s="77">
        <v>1135.55</v>
      </c>
      <c r="F1486" s="70"/>
      <c r="G1486" s="70"/>
    </row>
    <row r="1487" spans="1:7" ht="15.6" outlineLevel="2" x14ac:dyDescent="0.25">
      <c r="A1487" s="80" t="s">
        <v>466</v>
      </c>
      <c r="B1487" s="80"/>
      <c r="C1487" s="80" t="s">
        <v>1772</v>
      </c>
      <c r="D1487" s="80" t="s">
        <v>116</v>
      </c>
      <c r="E1487" s="77">
        <v>282</v>
      </c>
      <c r="F1487" s="70"/>
      <c r="G1487" s="70"/>
    </row>
    <row r="1488" spans="1:7" ht="15.6" outlineLevel="2" x14ac:dyDescent="0.25">
      <c r="A1488" s="80" t="s">
        <v>466</v>
      </c>
      <c r="B1488" s="80" t="s">
        <v>1773</v>
      </c>
      <c r="C1488" s="80" t="s">
        <v>1774</v>
      </c>
      <c r="D1488" s="80" t="s">
        <v>75</v>
      </c>
      <c r="E1488" s="77">
        <v>3104.81</v>
      </c>
      <c r="F1488" s="70"/>
      <c r="G1488" s="70"/>
    </row>
    <row r="1489" spans="1:7" ht="15.6" outlineLevel="2" x14ac:dyDescent="0.25">
      <c r="A1489" s="80" t="s">
        <v>466</v>
      </c>
      <c r="B1489" s="80" t="s">
        <v>1775</v>
      </c>
      <c r="C1489" s="80"/>
      <c r="D1489" s="80" t="s">
        <v>179</v>
      </c>
      <c r="E1489" s="77">
        <v>371</v>
      </c>
      <c r="F1489" s="70"/>
      <c r="G1489" s="70"/>
    </row>
    <row r="1490" spans="1:7" ht="15.6" outlineLevel="2" x14ac:dyDescent="0.25">
      <c r="A1490" s="80" t="s">
        <v>466</v>
      </c>
      <c r="B1490" s="80" t="s">
        <v>1776</v>
      </c>
      <c r="C1490" s="80" t="s">
        <v>1777</v>
      </c>
      <c r="D1490" s="80" t="s">
        <v>522</v>
      </c>
      <c r="E1490" s="77">
        <v>119210.96</v>
      </c>
      <c r="F1490" s="70"/>
      <c r="G1490" s="70"/>
    </row>
    <row r="1491" spans="1:7" ht="15.6" outlineLevel="2" x14ac:dyDescent="0.25">
      <c r="A1491" s="80" t="s">
        <v>466</v>
      </c>
      <c r="B1491" s="80"/>
      <c r="C1491" s="80" t="s">
        <v>1778</v>
      </c>
      <c r="D1491" s="80" t="s">
        <v>522</v>
      </c>
      <c r="E1491" s="77">
        <v>79141</v>
      </c>
      <c r="F1491" s="70"/>
      <c r="G1491" s="70"/>
    </row>
    <row r="1492" spans="1:7" ht="15.6" outlineLevel="2" x14ac:dyDescent="0.25">
      <c r="A1492" s="80" t="s">
        <v>466</v>
      </c>
      <c r="B1492" s="80" t="s">
        <v>1779</v>
      </c>
      <c r="C1492" s="80" t="s">
        <v>1780</v>
      </c>
      <c r="D1492" s="80" t="s">
        <v>122</v>
      </c>
      <c r="E1492" s="77">
        <v>377073.3</v>
      </c>
      <c r="F1492" s="70"/>
      <c r="G1492" s="70"/>
    </row>
    <row r="1493" spans="1:7" ht="15.6" outlineLevel="2" x14ac:dyDescent="0.25">
      <c r="A1493" s="80" t="s">
        <v>466</v>
      </c>
      <c r="B1493" s="80"/>
      <c r="C1493" s="80" t="s">
        <v>1781</v>
      </c>
      <c r="D1493" s="80" t="s">
        <v>122</v>
      </c>
      <c r="E1493" s="77">
        <v>3680.4700000000003</v>
      </c>
      <c r="F1493" s="70"/>
      <c r="G1493" s="70"/>
    </row>
    <row r="1494" spans="1:7" ht="15.6" outlineLevel="2" x14ac:dyDescent="0.25">
      <c r="A1494" s="80" t="s">
        <v>466</v>
      </c>
      <c r="B1494" s="80"/>
      <c r="C1494" s="80" t="s">
        <v>1782</v>
      </c>
      <c r="D1494" s="80" t="s">
        <v>122</v>
      </c>
      <c r="E1494" s="77">
        <v>327.24</v>
      </c>
      <c r="F1494" s="70"/>
      <c r="G1494" s="70"/>
    </row>
    <row r="1495" spans="1:7" ht="15.6" outlineLevel="2" x14ac:dyDescent="0.25">
      <c r="A1495" s="80" t="s">
        <v>466</v>
      </c>
      <c r="B1495" s="80"/>
      <c r="C1495" s="80" t="s">
        <v>1783</v>
      </c>
      <c r="D1495" s="80" t="s">
        <v>122</v>
      </c>
      <c r="E1495" s="77">
        <v>40252.43</v>
      </c>
      <c r="F1495" s="70"/>
      <c r="G1495" s="70"/>
    </row>
    <row r="1496" spans="1:7" ht="15.6" outlineLevel="2" x14ac:dyDescent="0.25">
      <c r="A1496" s="80" t="s">
        <v>466</v>
      </c>
      <c r="B1496" s="80"/>
      <c r="C1496" s="80" t="s">
        <v>1784</v>
      </c>
      <c r="D1496" s="80" t="s">
        <v>122</v>
      </c>
      <c r="E1496" s="77">
        <v>160237.55000000002</v>
      </c>
      <c r="F1496" s="70"/>
      <c r="G1496" s="70"/>
    </row>
    <row r="1497" spans="1:7" ht="15.6" outlineLevel="2" x14ac:dyDescent="0.25">
      <c r="A1497" s="80" t="s">
        <v>466</v>
      </c>
      <c r="B1497" s="80"/>
      <c r="C1497" s="80"/>
      <c r="D1497" s="80" t="s">
        <v>58</v>
      </c>
      <c r="E1497" s="77">
        <v>264710</v>
      </c>
      <c r="F1497" s="70"/>
      <c r="G1497" s="70"/>
    </row>
    <row r="1498" spans="1:7" ht="15.6" outlineLevel="2" x14ac:dyDescent="0.25">
      <c r="A1498" s="80" t="s">
        <v>466</v>
      </c>
      <c r="B1498" s="80" t="s">
        <v>1785</v>
      </c>
      <c r="C1498" s="80" t="s">
        <v>1786</v>
      </c>
      <c r="D1498" s="80" t="s">
        <v>522</v>
      </c>
      <c r="E1498" s="77">
        <v>62936.65</v>
      </c>
      <c r="F1498" s="70"/>
      <c r="G1498" s="70"/>
    </row>
    <row r="1499" spans="1:7" ht="15.6" outlineLevel="2" x14ac:dyDescent="0.25">
      <c r="A1499" s="80" t="s">
        <v>466</v>
      </c>
      <c r="B1499" s="80"/>
      <c r="C1499" s="80" t="s">
        <v>1787</v>
      </c>
      <c r="D1499" s="80" t="s">
        <v>522</v>
      </c>
      <c r="E1499" s="77">
        <v>2295993.63</v>
      </c>
      <c r="F1499" s="70"/>
      <c r="G1499" s="70"/>
    </row>
    <row r="1500" spans="1:7" ht="15.6" outlineLevel="2" x14ac:dyDescent="0.25">
      <c r="A1500" s="80" t="s">
        <v>466</v>
      </c>
      <c r="B1500" s="80"/>
      <c r="C1500" s="80" t="s">
        <v>1788</v>
      </c>
      <c r="D1500" s="80" t="s">
        <v>522</v>
      </c>
      <c r="E1500" s="77">
        <v>542752.94999999995</v>
      </c>
      <c r="F1500" s="70"/>
      <c r="G1500" s="70"/>
    </row>
    <row r="1501" spans="1:7" ht="15.6" outlineLevel="2" x14ac:dyDescent="0.25">
      <c r="A1501" s="80" t="s">
        <v>466</v>
      </c>
      <c r="B1501" s="80"/>
      <c r="C1501" s="80"/>
      <c r="D1501" s="80" t="s">
        <v>443</v>
      </c>
      <c r="E1501" s="77">
        <v>400</v>
      </c>
      <c r="F1501" s="70"/>
      <c r="G1501" s="70"/>
    </row>
    <row r="1502" spans="1:7" ht="15.6" outlineLevel="2" x14ac:dyDescent="0.25">
      <c r="A1502" s="80" t="s">
        <v>466</v>
      </c>
      <c r="B1502" s="80" t="s">
        <v>1789</v>
      </c>
      <c r="C1502" s="80"/>
      <c r="D1502" s="80" t="s">
        <v>122</v>
      </c>
      <c r="E1502" s="77">
        <v>86011.72</v>
      </c>
      <c r="F1502" s="70"/>
      <c r="G1502" s="70"/>
    </row>
    <row r="1503" spans="1:7" ht="15.6" outlineLevel="2" x14ac:dyDescent="0.25">
      <c r="A1503" s="80" t="s">
        <v>466</v>
      </c>
      <c r="B1503" s="80"/>
      <c r="C1503" s="80"/>
      <c r="D1503" s="80" t="s">
        <v>58</v>
      </c>
      <c r="E1503" s="77">
        <v>720009.39</v>
      </c>
      <c r="F1503" s="70"/>
      <c r="G1503" s="70"/>
    </row>
    <row r="1504" spans="1:7" ht="15.6" outlineLevel="2" x14ac:dyDescent="0.25">
      <c r="A1504" s="80" t="s">
        <v>466</v>
      </c>
      <c r="B1504" s="80" t="s">
        <v>1790</v>
      </c>
      <c r="C1504" s="80" t="s">
        <v>1791</v>
      </c>
      <c r="D1504" s="80" t="s">
        <v>570</v>
      </c>
      <c r="E1504" s="77">
        <v>355.01</v>
      </c>
      <c r="F1504" s="70"/>
      <c r="G1504" s="70"/>
    </row>
    <row r="1505" spans="1:7" ht="15.6" outlineLevel="2" x14ac:dyDescent="0.25">
      <c r="A1505" s="80" t="s">
        <v>466</v>
      </c>
      <c r="B1505" s="80"/>
      <c r="C1505" s="80" t="s">
        <v>1792</v>
      </c>
      <c r="D1505" s="80" t="s">
        <v>522</v>
      </c>
      <c r="E1505" s="77">
        <v>124209.22</v>
      </c>
      <c r="F1505" s="70"/>
      <c r="G1505" s="70"/>
    </row>
    <row r="1506" spans="1:7" ht="15.6" outlineLevel="2" x14ac:dyDescent="0.25">
      <c r="A1506" s="80" t="s">
        <v>466</v>
      </c>
      <c r="B1506" s="80"/>
      <c r="C1506" s="80" t="s">
        <v>1793</v>
      </c>
      <c r="D1506" s="80" t="s">
        <v>522</v>
      </c>
      <c r="E1506" s="77">
        <v>1318574.05</v>
      </c>
      <c r="F1506" s="70"/>
      <c r="G1506" s="70"/>
    </row>
    <row r="1507" spans="1:7" ht="15.6" outlineLevel="2" x14ac:dyDescent="0.25">
      <c r="A1507" s="80" t="s">
        <v>466</v>
      </c>
      <c r="B1507" s="80"/>
      <c r="C1507" s="80" t="s">
        <v>1794</v>
      </c>
      <c r="D1507" s="80" t="s">
        <v>522</v>
      </c>
      <c r="E1507" s="77">
        <v>485498.18</v>
      </c>
      <c r="F1507" s="70"/>
      <c r="G1507" s="70"/>
    </row>
    <row r="1508" spans="1:7" ht="15.6" outlineLevel="2" x14ac:dyDescent="0.25">
      <c r="A1508" s="80" t="s">
        <v>466</v>
      </c>
      <c r="B1508" s="80"/>
      <c r="C1508" s="80" t="s">
        <v>1795</v>
      </c>
      <c r="D1508" s="80" t="s">
        <v>522</v>
      </c>
      <c r="E1508" s="77">
        <v>3754</v>
      </c>
      <c r="F1508" s="70"/>
      <c r="G1508" s="70"/>
    </row>
    <row r="1509" spans="1:7" ht="15.6" outlineLevel="2" x14ac:dyDescent="0.25">
      <c r="A1509" s="80" t="s">
        <v>466</v>
      </c>
      <c r="B1509" s="80"/>
      <c r="C1509" s="80" t="s">
        <v>1796</v>
      </c>
      <c r="D1509" s="80" t="s">
        <v>522</v>
      </c>
      <c r="E1509" s="77">
        <v>17512</v>
      </c>
      <c r="F1509" s="70"/>
      <c r="G1509" s="70"/>
    </row>
    <row r="1510" spans="1:7" ht="15.6" outlineLevel="2" x14ac:dyDescent="0.25">
      <c r="A1510" s="80" t="s">
        <v>466</v>
      </c>
      <c r="B1510" s="80"/>
      <c r="C1510" s="80"/>
      <c r="D1510" s="80" t="s">
        <v>1409</v>
      </c>
      <c r="E1510" s="77">
        <v>9998.49</v>
      </c>
      <c r="F1510" s="70"/>
      <c r="G1510" s="70"/>
    </row>
    <row r="1511" spans="1:7" ht="15.6" outlineLevel="2" x14ac:dyDescent="0.25">
      <c r="A1511" s="80" t="s">
        <v>466</v>
      </c>
      <c r="B1511" s="80" t="s">
        <v>1797</v>
      </c>
      <c r="C1511" s="80" t="s">
        <v>1798</v>
      </c>
      <c r="D1511" s="80" t="s">
        <v>518</v>
      </c>
      <c r="E1511" s="77">
        <v>2400</v>
      </c>
      <c r="F1511" s="70"/>
      <c r="G1511" s="70"/>
    </row>
    <row r="1512" spans="1:7" ht="15.6" outlineLevel="2" x14ac:dyDescent="0.25">
      <c r="A1512" s="80" t="s">
        <v>466</v>
      </c>
      <c r="B1512" s="80" t="s">
        <v>1799</v>
      </c>
      <c r="C1512" s="80" t="s">
        <v>1800</v>
      </c>
      <c r="D1512" s="80" t="s">
        <v>537</v>
      </c>
      <c r="E1512" s="77">
        <v>18800</v>
      </c>
      <c r="F1512" s="70"/>
      <c r="G1512" s="70"/>
    </row>
    <row r="1513" spans="1:7" ht="15.6" outlineLevel="2" x14ac:dyDescent="0.25">
      <c r="A1513" s="80" t="s">
        <v>466</v>
      </c>
      <c r="B1513" s="80" t="s">
        <v>1801</v>
      </c>
      <c r="C1513" s="80"/>
      <c r="D1513" s="80" t="s">
        <v>14</v>
      </c>
      <c r="E1513" s="77">
        <v>99</v>
      </c>
      <c r="F1513" s="70"/>
      <c r="G1513" s="70"/>
    </row>
    <row r="1514" spans="1:7" ht="15.6" outlineLevel="2" x14ac:dyDescent="0.25">
      <c r="A1514" s="80" t="s">
        <v>466</v>
      </c>
      <c r="B1514" s="80" t="s">
        <v>1802</v>
      </c>
      <c r="C1514" s="80"/>
      <c r="D1514" s="80" t="s">
        <v>179</v>
      </c>
      <c r="E1514" s="77">
        <v>1032</v>
      </c>
      <c r="F1514" s="70"/>
      <c r="G1514" s="70"/>
    </row>
    <row r="1515" spans="1:7" ht="15.6" outlineLevel="2" x14ac:dyDescent="0.25">
      <c r="A1515" s="80" t="s">
        <v>466</v>
      </c>
      <c r="B1515" s="80"/>
      <c r="C1515" s="80"/>
      <c r="D1515" s="80" t="s">
        <v>58</v>
      </c>
      <c r="E1515" s="77">
        <v>444007.06</v>
      </c>
      <c r="F1515" s="70"/>
      <c r="G1515" s="70"/>
    </row>
    <row r="1516" spans="1:7" ht="15.6" outlineLevel="2" x14ac:dyDescent="0.25">
      <c r="A1516" s="80" t="s">
        <v>466</v>
      </c>
      <c r="B1516" s="80" t="s">
        <v>1803</v>
      </c>
      <c r="C1516" s="80" t="s">
        <v>1804</v>
      </c>
      <c r="D1516" s="80" t="s">
        <v>522</v>
      </c>
      <c r="E1516" s="77">
        <v>204553.95</v>
      </c>
      <c r="F1516" s="70"/>
      <c r="G1516" s="70"/>
    </row>
    <row r="1517" spans="1:7" ht="15.6" outlineLevel="2" x14ac:dyDescent="0.25">
      <c r="A1517" s="80" t="s">
        <v>466</v>
      </c>
      <c r="B1517" s="80"/>
      <c r="C1517" s="80" t="s">
        <v>1805</v>
      </c>
      <c r="D1517" s="80" t="s">
        <v>522</v>
      </c>
      <c r="E1517" s="77">
        <v>57568</v>
      </c>
      <c r="F1517" s="70"/>
      <c r="G1517" s="70"/>
    </row>
    <row r="1518" spans="1:7" ht="15.6" outlineLevel="2" x14ac:dyDescent="0.25">
      <c r="A1518" s="80" t="s">
        <v>466</v>
      </c>
      <c r="B1518" s="80"/>
      <c r="C1518" s="80" t="s">
        <v>1806</v>
      </c>
      <c r="D1518" s="80" t="s">
        <v>522</v>
      </c>
      <c r="E1518" s="77">
        <v>100000</v>
      </c>
      <c r="F1518" s="70"/>
      <c r="G1518" s="70"/>
    </row>
    <row r="1519" spans="1:7" ht="15.6" outlineLevel="2" x14ac:dyDescent="0.25">
      <c r="A1519" s="80" t="s">
        <v>466</v>
      </c>
      <c r="B1519" s="80"/>
      <c r="C1519" s="80" t="s">
        <v>1807</v>
      </c>
      <c r="D1519" s="80" t="s">
        <v>522</v>
      </c>
      <c r="E1519" s="77">
        <v>512831.99</v>
      </c>
      <c r="F1519" s="70"/>
      <c r="G1519" s="70"/>
    </row>
    <row r="1520" spans="1:7" ht="15.6" outlineLevel="2" x14ac:dyDescent="0.25">
      <c r="A1520" s="80" t="s">
        <v>466</v>
      </c>
      <c r="B1520" s="80"/>
      <c r="C1520" s="80" t="s">
        <v>1808</v>
      </c>
      <c r="D1520" s="80" t="s">
        <v>522</v>
      </c>
      <c r="E1520" s="77">
        <v>280834.83</v>
      </c>
      <c r="F1520" s="70"/>
      <c r="G1520" s="70"/>
    </row>
    <row r="1521" spans="1:7" ht="15.6" outlineLevel="2" x14ac:dyDescent="0.25">
      <c r="A1521" s="80" t="s">
        <v>466</v>
      </c>
      <c r="B1521" s="80"/>
      <c r="C1521" s="80" t="s">
        <v>1809</v>
      </c>
      <c r="D1521" s="80" t="s">
        <v>522</v>
      </c>
      <c r="E1521" s="77">
        <v>1877</v>
      </c>
      <c r="F1521" s="70"/>
      <c r="G1521" s="70"/>
    </row>
    <row r="1522" spans="1:7" ht="15.6" outlineLevel="2" x14ac:dyDescent="0.25">
      <c r="A1522" s="80" t="s">
        <v>466</v>
      </c>
      <c r="B1522" s="80"/>
      <c r="C1522" s="80" t="s">
        <v>1810</v>
      </c>
      <c r="D1522" s="80" t="s">
        <v>522</v>
      </c>
      <c r="E1522" s="77">
        <v>17871.5</v>
      </c>
      <c r="F1522" s="70"/>
      <c r="G1522" s="70"/>
    </row>
    <row r="1523" spans="1:7" ht="15.6" outlineLevel="2" x14ac:dyDescent="0.25">
      <c r="A1523" s="80" t="s">
        <v>466</v>
      </c>
      <c r="B1523" s="80"/>
      <c r="C1523" s="80" t="s">
        <v>1811</v>
      </c>
      <c r="D1523" s="80" t="s">
        <v>522</v>
      </c>
      <c r="E1523" s="77">
        <v>129881.98</v>
      </c>
      <c r="F1523" s="70"/>
      <c r="G1523" s="70"/>
    </row>
    <row r="1524" spans="1:7" ht="15.6" outlineLevel="2" x14ac:dyDescent="0.25">
      <c r="A1524" s="80" t="s">
        <v>466</v>
      </c>
      <c r="B1524" s="80"/>
      <c r="C1524" s="80"/>
      <c r="D1524" s="80" t="s">
        <v>1409</v>
      </c>
      <c r="E1524" s="77">
        <v>5930.52</v>
      </c>
      <c r="F1524" s="70"/>
      <c r="G1524" s="70"/>
    </row>
    <row r="1525" spans="1:7" ht="15.6" outlineLevel="2" x14ac:dyDescent="0.25">
      <c r="A1525" s="80" t="s">
        <v>466</v>
      </c>
      <c r="B1525" s="80" t="s">
        <v>1812</v>
      </c>
      <c r="C1525" s="80" t="s">
        <v>1813</v>
      </c>
      <c r="D1525" s="80" t="s">
        <v>601</v>
      </c>
      <c r="E1525" s="77">
        <v>461904.74</v>
      </c>
      <c r="F1525" s="70"/>
      <c r="G1525" s="70"/>
    </row>
    <row r="1526" spans="1:7" ht="15.6" outlineLevel="2" x14ac:dyDescent="0.25">
      <c r="A1526" s="80" t="s">
        <v>466</v>
      </c>
      <c r="B1526" s="80"/>
      <c r="C1526" s="80"/>
      <c r="D1526" s="80" t="s">
        <v>179</v>
      </c>
      <c r="E1526" s="77">
        <v>359</v>
      </c>
      <c r="F1526" s="70"/>
      <c r="G1526" s="70"/>
    </row>
    <row r="1527" spans="1:7" ht="15.6" outlineLevel="2" x14ac:dyDescent="0.25">
      <c r="A1527" s="80" t="s">
        <v>466</v>
      </c>
      <c r="B1527" s="80" t="s">
        <v>1814</v>
      </c>
      <c r="C1527" s="80" t="s">
        <v>1815</v>
      </c>
      <c r="D1527" s="80" t="s">
        <v>537</v>
      </c>
      <c r="E1527" s="77">
        <v>18800</v>
      </c>
      <c r="F1527" s="70"/>
      <c r="G1527" s="70"/>
    </row>
    <row r="1528" spans="1:7" ht="15.6" outlineLevel="2" x14ac:dyDescent="0.25">
      <c r="A1528" s="80" t="s">
        <v>466</v>
      </c>
      <c r="B1528" s="80" t="s">
        <v>1816</v>
      </c>
      <c r="C1528" s="80" t="s">
        <v>1817</v>
      </c>
      <c r="D1528" s="80" t="s">
        <v>522</v>
      </c>
      <c r="E1528" s="77">
        <v>249583.79</v>
      </c>
      <c r="F1528" s="70"/>
      <c r="G1528" s="70"/>
    </row>
    <row r="1529" spans="1:7" ht="15.6" outlineLevel="2" x14ac:dyDescent="0.25">
      <c r="A1529" s="80" t="s">
        <v>466</v>
      </c>
      <c r="B1529" s="80"/>
      <c r="C1529" s="80" t="s">
        <v>1818</v>
      </c>
      <c r="D1529" s="80" t="s">
        <v>522</v>
      </c>
      <c r="E1529" s="77">
        <v>288660</v>
      </c>
      <c r="F1529" s="70"/>
      <c r="G1529" s="70"/>
    </row>
    <row r="1530" spans="1:7" ht="15.6" outlineLevel="2" x14ac:dyDescent="0.25">
      <c r="A1530" s="80" t="s">
        <v>466</v>
      </c>
      <c r="B1530" s="80"/>
      <c r="C1530" s="80" t="s">
        <v>1819</v>
      </c>
      <c r="D1530" s="80" t="s">
        <v>522</v>
      </c>
      <c r="E1530" s="77">
        <v>294606.01</v>
      </c>
      <c r="F1530" s="70"/>
      <c r="G1530" s="70"/>
    </row>
    <row r="1531" spans="1:7" ht="15.6" outlineLevel="2" x14ac:dyDescent="0.25">
      <c r="A1531" s="80" t="s">
        <v>466</v>
      </c>
      <c r="B1531" s="80"/>
      <c r="C1531" s="80" t="s">
        <v>1820</v>
      </c>
      <c r="D1531" s="80" t="s">
        <v>522</v>
      </c>
      <c r="E1531" s="77">
        <v>109587.67</v>
      </c>
      <c r="F1531" s="70"/>
      <c r="G1531" s="70"/>
    </row>
    <row r="1532" spans="1:7" ht="15.6" outlineLevel="2" x14ac:dyDescent="0.25">
      <c r="A1532" s="80" t="s">
        <v>466</v>
      </c>
      <c r="B1532" s="80"/>
      <c r="C1532" s="80" t="s">
        <v>1821</v>
      </c>
      <c r="D1532" s="80" t="s">
        <v>522</v>
      </c>
      <c r="E1532" s="77">
        <v>7883</v>
      </c>
      <c r="F1532" s="70"/>
      <c r="G1532" s="70"/>
    </row>
    <row r="1533" spans="1:7" ht="15.6" outlineLevel="2" x14ac:dyDescent="0.25">
      <c r="A1533" s="80" t="s">
        <v>466</v>
      </c>
      <c r="B1533" s="80"/>
      <c r="C1533" s="80" t="s">
        <v>1822</v>
      </c>
      <c r="D1533" s="80" t="s">
        <v>522</v>
      </c>
      <c r="E1533" s="77">
        <v>17871.5</v>
      </c>
      <c r="F1533" s="70"/>
      <c r="G1533" s="70"/>
    </row>
    <row r="1534" spans="1:7" ht="15.6" outlineLevel="2" x14ac:dyDescent="0.25">
      <c r="A1534" s="80" t="s">
        <v>466</v>
      </c>
      <c r="B1534" s="80" t="s">
        <v>1823</v>
      </c>
      <c r="C1534" s="80" t="s">
        <v>1824</v>
      </c>
      <c r="D1534" s="80" t="s">
        <v>378</v>
      </c>
      <c r="E1534" s="77">
        <v>320696.40000000002</v>
      </c>
      <c r="F1534" s="70"/>
      <c r="G1534" s="70"/>
    </row>
    <row r="1535" spans="1:7" ht="15.6" outlineLevel="2" x14ac:dyDescent="0.25">
      <c r="A1535" s="80" t="s">
        <v>466</v>
      </c>
      <c r="B1535" s="80"/>
      <c r="C1535" s="80"/>
      <c r="D1535" s="80" t="s">
        <v>58</v>
      </c>
      <c r="E1535" s="77">
        <v>1123.5</v>
      </c>
      <c r="F1535" s="70"/>
      <c r="G1535" s="70"/>
    </row>
    <row r="1536" spans="1:7" ht="15.6" outlineLevel="2" x14ac:dyDescent="0.25">
      <c r="A1536" s="80" t="s">
        <v>466</v>
      </c>
      <c r="B1536" s="80" t="s">
        <v>1825</v>
      </c>
      <c r="C1536" s="80"/>
      <c r="D1536" s="80" t="s">
        <v>179</v>
      </c>
      <c r="E1536" s="77">
        <v>406.7</v>
      </c>
      <c r="F1536" s="70"/>
      <c r="G1536" s="70"/>
    </row>
    <row r="1537" spans="1:7" ht="15.6" outlineLevel="2" x14ac:dyDescent="0.25">
      <c r="A1537" s="80" t="s">
        <v>466</v>
      </c>
      <c r="B1537" s="80"/>
      <c r="C1537" s="80"/>
      <c r="D1537" s="80" t="s">
        <v>165</v>
      </c>
      <c r="E1537" s="77">
        <v>5278.87</v>
      </c>
      <c r="F1537" s="70"/>
      <c r="G1537" s="70"/>
    </row>
    <row r="1538" spans="1:7" ht="15.6" outlineLevel="2" x14ac:dyDescent="0.25">
      <c r="A1538" s="80" t="s">
        <v>466</v>
      </c>
      <c r="B1538" s="80"/>
      <c r="C1538" s="80"/>
      <c r="D1538" s="80" t="s">
        <v>58</v>
      </c>
      <c r="E1538" s="77">
        <v>23763.66</v>
      </c>
      <c r="F1538" s="70"/>
      <c r="G1538" s="70"/>
    </row>
    <row r="1539" spans="1:7" ht="15.6" outlineLevel="2" x14ac:dyDescent="0.25">
      <c r="A1539" s="80" t="s">
        <v>466</v>
      </c>
      <c r="B1539" s="80" t="s">
        <v>1826</v>
      </c>
      <c r="C1539" s="80" t="s">
        <v>1827</v>
      </c>
      <c r="D1539" s="80" t="s">
        <v>122</v>
      </c>
      <c r="E1539" s="77">
        <v>19169.240000000002</v>
      </c>
      <c r="F1539" s="70"/>
      <c r="G1539" s="70"/>
    </row>
    <row r="1540" spans="1:7" ht="15.6" outlineLevel="2" x14ac:dyDescent="0.25">
      <c r="A1540" s="80" t="s">
        <v>466</v>
      </c>
      <c r="B1540" s="80"/>
      <c r="C1540" s="80"/>
      <c r="D1540" s="80" t="s">
        <v>58</v>
      </c>
      <c r="E1540" s="77">
        <v>42667</v>
      </c>
      <c r="F1540" s="70"/>
      <c r="G1540" s="70"/>
    </row>
    <row r="1541" spans="1:7" ht="15.6" outlineLevel="2" x14ac:dyDescent="0.25">
      <c r="A1541" s="80" t="s">
        <v>466</v>
      </c>
      <c r="B1541" s="80"/>
      <c r="C1541" s="80" t="s">
        <v>1828</v>
      </c>
      <c r="D1541" s="80" t="s">
        <v>522</v>
      </c>
      <c r="E1541" s="77">
        <v>190455.39</v>
      </c>
      <c r="F1541" s="70"/>
      <c r="G1541" s="70"/>
    </row>
    <row r="1542" spans="1:7" ht="15.6" outlineLevel="2" x14ac:dyDescent="0.25">
      <c r="A1542" s="80" t="s">
        <v>466</v>
      </c>
      <c r="B1542" s="80"/>
      <c r="C1542" s="80" t="s">
        <v>1829</v>
      </c>
      <c r="D1542" s="80" t="s">
        <v>522</v>
      </c>
      <c r="E1542" s="77">
        <v>54272.130000000005</v>
      </c>
      <c r="F1542" s="70"/>
      <c r="G1542" s="70"/>
    </row>
    <row r="1543" spans="1:7" ht="15.6" outlineLevel="2" x14ac:dyDescent="0.25">
      <c r="A1543" s="80" t="s">
        <v>466</v>
      </c>
      <c r="B1543" s="80" t="s">
        <v>1830</v>
      </c>
      <c r="C1543" s="80" t="s">
        <v>1831</v>
      </c>
      <c r="D1543" s="80" t="s">
        <v>522</v>
      </c>
      <c r="E1543" s="77">
        <v>282727.47000000003</v>
      </c>
      <c r="F1543" s="70"/>
      <c r="G1543" s="70"/>
    </row>
    <row r="1544" spans="1:7" ht="15.6" outlineLevel="2" x14ac:dyDescent="0.25">
      <c r="A1544" s="80" t="s">
        <v>466</v>
      </c>
      <c r="B1544" s="80"/>
      <c r="C1544" s="80" t="s">
        <v>1832</v>
      </c>
      <c r="D1544" s="80" t="s">
        <v>522</v>
      </c>
      <c r="E1544" s="77">
        <v>95556.96</v>
      </c>
      <c r="F1544" s="70"/>
      <c r="G1544" s="70"/>
    </row>
    <row r="1545" spans="1:7" ht="15.6" outlineLevel="2" x14ac:dyDescent="0.25">
      <c r="A1545" s="80" t="s">
        <v>466</v>
      </c>
      <c r="B1545" s="80"/>
      <c r="C1545" s="80" t="s">
        <v>1833</v>
      </c>
      <c r="D1545" s="80" t="s">
        <v>122</v>
      </c>
      <c r="E1545" s="77">
        <v>60880.520000000004</v>
      </c>
      <c r="F1545" s="70"/>
      <c r="G1545" s="70"/>
    </row>
    <row r="1546" spans="1:7" ht="15.6" outlineLevel="2" x14ac:dyDescent="0.25">
      <c r="A1546" s="80" t="s">
        <v>466</v>
      </c>
      <c r="B1546" s="80"/>
      <c r="C1546" s="80" t="s">
        <v>1834</v>
      </c>
      <c r="D1546" s="80" t="s">
        <v>122</v>
      </c>
      <c r="E1546" s="77">
        <v>44067.56</v>
      </c>
      <c r="F1546" s="70"/>
      <c r="G1546" s="70"/>
    </row>
    <row r="1547" spans="1:7" ht="15.6" outlineLevel="2" x14ac:dyDescent="0.25">
      <c r="A1547" s="80" t="s">
        <v>466</v>
      </c>
      <c r="B1547" s="80"/>
      <c r="C1547" s="80"/>
      <c r="D1547" s="80" t="s">
        <v>122</v>
      </c>
      <c r="E1547" s="77">
        <v>19147.14</v>
      </c>
      <c r="F1547" s="70"/>
      <c r="G1547" s="70"/>
    </row>
    <row r="1548" spans="1:7" ht="15.6" outlineLevel="2" x14ac:dyDescent="0.25">
      <c r="A1548" s="80" t="s">
        <v>466</v>
      </c>
      <c r="B1548" s="80"/>
      <c r="C1548" s="80"/>
      <c r="D1548" s="80" t="s">
        <v>165</v>
      </c>
      <c r="E1548" s="77">
        <v>-477.12</v>
      </c>
      <c r="F1548" s="70"/>
      <c r="G1548" s="70"/>
    </row>
    <row r="1549" spans="1:7" ht="15.6" outlineLevel="2" x14ac:dyDescent="0.25">
      <c r="A1549" s="80" t="s">
        <v>466</v>
      </c>
      <c r="B1549" s="80"/>
      <c r="C1549" s="80"/>
      <c r="D1549" s="80" t="s">
        <v>58</v>
      </c>
      <c r="E1549" s="77">
        <v>142123.48000000001</v>
      </c>
      <c r="F1549" s="70"/>
      <c r="G1549" s="70"/>
    </row>
    <row r="1550" spans="1:7" ht="15.6" outlineLevel="2" x14ac:dyDescent="0.25">
      <c r="A1550" s="80" t="s">
        <v>466</v>
      </c>
      <c r="B1550" s="80" t="s">
        <v>1835</v>
      </c>
      <c r="C1550" s="80" t="s">
        <v>1836</v>
      </c>
      <c r="D1550" s="80" t="s">
        <v>522</v>
      </c>
      <c r="E1550" s="77">
        <v>169219.54</v>
      </c>
      <c r="F1550" s="70"/>
      <c r="G1550" s="70"/>
    </row>
    <row r="1551" spans="1:7" ht="15.6" outlineLevel="2" x14ac:dyDescent="0.25">
      <c r="A1551" s="80" t="s">
        <v>466</v>
      </c>
      <c r="B1551" s="80"/>
      <c r="C1551" s="80" t="s">
        <v>1837</v>
      </c>
      <c r="D1551" s="80" t="s">
        <v>522</v>
      </c>
      <c r="E1551" s="77">
        <v>13195</v>
      </c>
      <c r="F1551" s="70"/>
      <c r="G1551" s="70"/>
    </row>
    <row r="1552" spans="1:7" ht="15.6" outlineLevel="2" x14ac:dyDescent="0.25">
      <c r="A1552" s="80" t="s">
        <v>466</v>
      </c>
      <c r="B1552" s="80" t="s">
        <v>1838</v>
      </c>
      <c r="C1552" s="80" t="s">
        <v>1839</v>
      </c>
      <c r="D1552" s="80" t="s">
        <v>378</v>
      </c>
      <c r="E1552" s="77">
        <v>18000</v>
      </c>
      <c r="F1552" s="70"/>
      <c r="G1552" s="70"/>
    </row>
    <row r="1553" spans="1:7" ht="15.6" outlineLevel="2" x14ac:dyDescent="0.25">
      <c r="A1553" s="80" t="s">
        <v>466</v>
      </c>
      <c r="B1553" s="80"/>
      <c r="C1553" s="80"/>
      <c r="D1553" s="80" t="s">
        <v>179</v>
      </c>
      <c r="E1553" s="77">
        <v>289</v>
      </c>
      <c r="F1553" s="70"/>
      <c r="G1553" s="70"/>
    </row>
    <row r="1554" spans="1:7" ht="15.6" outlineLevel="2" x14ac:dyDescent="0.25">
      <c r="A1554" s="80" t="s">
        <v>466</v>
      </c>
      <c r="B1554" s="80"/>
      <c r="C1554" s="80"/>
      <c r="D1554" s="80" t="s">
        <v>165</v>
      </c>
      <c r="E1554" s="77">
        <v>2683</v>
      </c>
      <c r="F1554" s="70"/>
      <c r="G1554" s="70"/>
    </row>
    <row r="1555" spans="1:7" ht="15.6" outlineLevel="2" x14ac:dyDescent="0.25">
      <c r="A1555" s="80" t="s">
        <v>466</v>
      </c>
      <c r="B1555" s="80"/>
      <c r="C1555" s="80"/>
      <c r="D1555" s="80" t="s">
        <v>58</v>
      </c>
      <c r="E1555" s="77">
        <v>23653.27</v>
      </c>
      <c r="F1555" s="70"/>
      <c r="G1555" s="70"/>
    </row>
    <row r="1556" spans="1:7" ht="15.6" outlineLevel="2" x14ac:dyDescent="0.25">
      <c r="A1556" s="80" t="s">
        <v>466</v>
      </c>
      <c r="B1556" s="80" t="s">
        <v>1840</v>
      </c>
      <c r="C1556" s="80" t="s">
        <v>1841</v>
      </c>
      <c r="D1556" s="80" t="s">
        <v>522</v>
      </c>
      <c r="E1556" s="77">
        <v>328089.42</v>
      </c>
      <c r="F1556" s="70"/>
      <c r="G1556" s="70"/>
    </row>
    <row r="1557" spans="1:7" ht="15.6" outlineLevel="2" x14ac:dyDescent="0.25">
      <c r="A1557" s="80" t="s">
        <v>466</v>
      </c>
      <c r="B1557" s="80"/>
      <c r="C1557" s="80" t="s">
        <v>1842</v>
      </c>
      <c r="D1557" s="80" t="s">
        <v>522</v>
      </c>
      <c r="E1557" s="77">
        <v>149455.72</v>
      </c>
      <c r="F1557" s="70"/>
      <c r="G1557" s="70"/>
    </row>
    <row r="1558" spans="1:7" ht="15.6" outlineLevel="2" x14ac:dyDescent="0.25">
      <c r="A1558" s="80" t="s">
        <v>466</v>
      </c>
      <c r="B1558" s="80" t="s">
        <v>1843</v>
      </c>
      <c r="C1558" s="80"/>
      <c r="D1558" s="80" t="s">
        <v>179</v>
      </c>
      <c r="E1558" s="77">
        <v>2305</v>
      </c>
      <c r="F1558" s="70"/>
      <c r="G1558" s="70"/>
    </row>
    <row r="1559" spans="1:7" ht="15.6" outlineLevel="2" x14ac:dyDescent="0.25">
      <c r="A1559" s="80" t="s">
        <v>466</v>
      </c>
      <c r="B1559" s="80"/>
      <c r="C1559" s="80"/>
      <c r="D1559" s="80" t="s">
        <v>887</v>
      </c>
      <c r="E1559" s="77">
        <v>45.980000000000004</v>
      </c>
      <c r="F1559" s="70"/>
      <c r="G1559" s="70"/>
    </row>
    <row r="1560" spans="1:7" ht="15.6" outlineLevel="2" x14ac:dyDescent="0.25">
      <c r="A1560" s="80" t="s">
        <v>466</v>
      </c>
      <c r="B1560" s="80" t="s">
        <v>1844</v>
      </c>
      <c r="C1560" s="80" t="s">
        <v>1845</v>
      </c>
      <c r="D1560" s="80" t="s">
        <v>522</v>
      </c>
      <c r="E1560" s="77">
        <v>2960.96</v>
      </c>
      <c r="F1560" s="70"/>
      <c r="G1560" s="70"/>
    </row>
    <row r="1561" spans="1:7" ht="15.6" outlineLevel="2" x14ac:dyDescent="0.25">
      <c r="A1561" s="80" t="s">
        <v>466</v>
      </c>
      <c r="B1561" s="80"/>
      <c r="C1561" s="80" t="s">
        <v>1846</v>
      </c>
      <c r="D1561" s="80" t="s">
        <v>522</v>
      </c>
      <c r="E1561" s="77">
        <v>141864.29</v>
      </c>
      <c r="F1561" s="70"/>
      <c r="G1561" s="70"/>
    </row>
    <row r="1562" spans="1:7" ht="15.6" outlineLevel="2" x14ac:dyDescent="0.25">
      <c r="A1562" s="80" t="s">
        <v>466</v>
      </c>
      <c r="B1562" s="80"/>
      <c r="C1562" s="80" t="s">
        <v>1847</v>
      </c>
      <c r="D1562" s="80" t="s">
        <v>522</v>
      </c>
      <c r="E1562" s="77">
        <v>187500</v>
      </c>
      <c r="F1562" s="70"/>
      <c r="G1562" s="70"/>
    </row>
    <row r="1563" spans="1:7" ht="15.6" outlineLevel="2" x14ac:dyDescent="0.25">
      <c r="A1563" s="80" t="s">
        <v>466</v>
      </c>
      <c r="B1563" s="80"/>
      <c r="C1563" s="80" t="s">
        <v>1848</v>
      </c>
      <c r="D1563" s="80" t="s">
        <v>522</v>
      </c>
      <c r="E1563" s="77">
        <v>1077556.75</v>
      </c>
      <c r="F1563" s="70"/>
      <c r="G1563" s="70"/>
    </row>
    <row r="1564" spans="1:7" ht="15.6" outlineLevel="2" x14ac:dyDescent="0.25">
      <c r="A1564" s="80" t="s">
        <v>466</v>
      </c>
      <c r="B1564" s="80"/>
      <c r="C1564" s="80" t="s">
        <v>1849</v>
      </c>
      <c r="D1564" s="80" t="s">
        <v>522</v>
      </c>
      <c r="E1564" s="77">
        <v>383528.93</v>
      </c>
      <c r="F1564" s="70"/>
      <c r="G1564" s="70"/>
    </row>
    <row r="1565" spans="1:7" ht="15.6" outlineLevel="2" x14ac:dyDescent="0.25">
      <c r="A1565" s="80" t="s">
        <v>466</v>
      </c>
      <c r="B1565" s="80"/>
      <c r="C1565" s="80" t="s">
        <v>1850</v>
      </c>
      <c r="D1565" s="80" t="s">
        <v>522</v>
      </c>
      <c r="E1565" s="77">
        <v>2440</v>
      </c>
      <c r="F1565" s="70"/>
      <c r="G1565" s="70"/>
    </row>
    <row r="1566" spans="1:7" ht="15.6" outlineLevel="2" x14ac:dyDescent="0.25">
      <c r="A1566" s="80" t="s">
        <v>466</v>
      </c>
      <c r="B1566" s="80"/>
      <c r="C1566" s="80" t="s">
        <v>1851</v>
      </c>
      <c r="D1566" s="80" t="s">
        <v>522</v>
      </c>
      <c r="E1566" s="77">
        <v>13195</v>
      </c>
      <c r="F1566" s="70"/>
      <c r="G1566" s="70"/>
    </row>
    <row r="1567" spans="1:7" ht="15.6" outlineLevel="2" x14ac:dyDescent="0.25">
      <c r="A1567" s="80" t="s">
        <v>466</v>
      </c>
      <c r="B1567" s="80" t="s">
        <v>1852</v>
      </c>
      <c r="C1567" s="80"/>
      <c r="D1567" s="80" t="s">
        <v>58</v>
      </c>
      <c r="E1567" s="77">
        <v>2813.4500000000003</v>
      </c>
      <c r="F1567" s="70"/>
      <c r="G1567" s="70"/>
    </row>
    <row r="1568" spans="1:7" ht="15.6" outlineLevel="2" x14ac:dyDescent="0.25">
      <c r="A1568" s="80" t="s">
        <v>466</v>
      </c>
      <c r="B1568" s="80" t="s">
        <v>1853</v>
      </c>
      <c r="C1568" s="80" t="s">
        <v>1854</v>
      </c>
      <c r="D1568" s="80" t="s">
        <v>522</v>
      </c>
      <c r="E1568" s="77">
        <v>164672.13</v>
      </c>
      <c r="F1568" s="70"/>
      <c r="G1568" s="70"/>
    </row>
    <row r="1569" spans="1:7" ht="15.6" outlineLevel="2" x14ac:dyDescent="0.25">
      <c r="A1569" s="80" t="s">
        <v>466</v>
      </c>
      <c r="B1569" s="80"/>
      <c r="C1569" s="80" t="s">
        <v>1855</v>
      </c>
      <c r="D1569" s="80" t="s">
        <v>522</v>
      </c>
      <c r="E1569" s="77">
        <v>208957</v>
      </c>
      <c r="F1569" s="70"/>
      <c r="G1569" s="70"/>
    </row>
    <row r="1570" spans="1:7" ht="15.6" outlineLevel="2" x14ac:dyDescent="0.25">
      <c r="A1570" s="80" t="s">
        <v>466</v>
      </c>
      <c r="B1570" s="80"/>
      <c r="C1570" s="80" t="s">
        <v>1856</v>
      </c>
      <c r="D1570" s="80" t="s">
        <v>522</v>
      </c>
      <c r="E1570" s="77">
        <v>107155.19</v>
      </c>
      <c r="F1570" s="70"/>
      <c r="G1570" s="70"/>
    </row>
    <row r="1571" spans="1:7" ht="15.6" outlineLevel="2" x14ac:dyDescent="0.25">
      <c r="A1571" s="80" t="s">
        <v>466</v>
      </c>
      <c r="B1571" s="80"/>
      <c r="C1571" s="80" t="s">
        <v>1857</v>
      </c>
      <c r="D1571" s="80" t="s">
        <v>522</v>
      </c>
      <c r="E1571" s="77">
        <v>49302.75</v>
      </c>
      <c r="F1571" s="70"/>
      <c r="G1571" s="70"/>
    </row>
    <row r="1572" spans="1:7" ht="15.6" outlineLevel="2" x14ac:dyDescent="0.25">
      <c r="A1572" s="80" t="s">
        <v>466</v>
      </c>
      <c r="B1572" s="80"/>
      <c r="C1572" s="80" t="s">
        <v>1858</v>
      </c>
      <c r="D1572" s="80" t="s">
        <v>522</v>
      </c>
      <c r="E1572" s="77">
        <v>1032.5</v>
      </c>
      <c r="F1572" s="70"/>
      <c r="G1572" s="70"/>
    </row>
    <row r="1573" spans="1:7" ht="15.6" outlineLevel="2" x14ac:dyDescent="0.25">
      <c r="A1573" s="80" t="s">
        <v>466</v>
      </c>
      <c r="B1573" s="80"/>
      <c r="C1573" s="80" t="s">
        <v>1859</v>
      </c>
      <c r="D1573" s="80" t="s">
        <v>522</v>
      </c>
      <c r="E1573" s="77">
        <v>17871.5</v>
      </c>
      <c r="F1573" s="70"/>
      <c r="G1573" s="70"/>
    </row>
    <row r="1574" spans="1:7" ht="15.6" outlineLevel="2" x14ac:dyDescent="0.25">
      <c r="A1574" s="80" t="s">
        <v>466</v>
      </c>
      <c r="B1574" s="80" t="s">
        <v>1861</v>
      </c>
      <c r="C1574" s="80" t="s">
        <v>1862</v>
      </c>
      <c r="D1574" s="80" t="s">
        <v>56</v>
      </c>
      <c r="E1574" s="77">
        <v>3350</v>
      </c>
      <c r="F1574" s="70"/>
      <c r="G1574" s="70"/>
    </row>
    <row r="1575" spans="1:7" ht="15.6" outlineLevel="2" x14ac:dyDescent="0.25">
      <c r="A1575" s="80" t="s">
        <v>466</v>
      </c>
      <c r="B1575" s="80"/>
      <c r="C1575" s="80" t="s">
        <v>1863</v>
      </c>
      <c r="D1575" s="80" t="s">
        <v>56</v>
      </c>
      <c r="E1575" s="77">
        <v>1340</v>
      </c>
      <c r="F1575" s="70"/>
      <c r="G1575" s="70"/>
    </row>
    <row r="1576" spans="1:7" ht="15.6" outlineLevel="2" x14ac:dyDescent="0.25">
      <c r="A1576" s="80" t="s">
        <v>466</v>
      </c>
      <c r="B1576" s="80"/>
      <c r="C1576" s="80" t="s">
        <v>1864</v>
      </c>
      <c r="D1576" s="80" t="s">
        <v>56</v>
      </c>
      <c r="E1576" s="77">
        <v>3350</v>
      </c>
      <c r="F1576" s="70"/>
      <c r="G1576" s="70"/>
    </row>
    <row r="1577" spans="1:7" ht="15.6" outlineLevel="2" x14ac:dyDescent="0.25">
      <c r="A1577" s="80" t="s">
        <v>466</v>
      </c>
      <c r="B1577" s="80"/>
      <c r="C1577" s="80" t="s">
        <v>1865</v>
      </c>
      <c r="D1577" s="80" t="s">
        <v>56</v>
      </c>
      <c r="E1577" s="77">
        <v>3350</v>
      </c>
      <c r="F1577" s="70"/>
      <c r="G1577" s="70"/>
    </row>
    <row r="1578" spans="1:7" ht="15.6" outlineLevel="2" x14ac:dyDescent="0.25">
      <c r="A1578" s="80" t="s">
        <v>466</v>
      </c>
      <c r="B1578" s="80"/>
      <c r="C1578" s="80" t="s">
        <v>1866</v>
      </c>
      <c r="D1578" s="80" t="s">
        <v>56</v>
      </c>
      <c r="E1578" s="77">
        <v>2010</v>
      </c>
      <c r="F1578" s="70"/>
      <c r="G1578" s="70"/>
    </row>
    <row r="1579" spans="1:7" ht="15.6" outlineLevel="2" x14ac:dyDescent="0.25">
      <c r="A1579" s="80" t="s">
        <v>466</v>
      </c>
      <c r="B1579" s="80"/>
      <c r="C1579" s="80"/>
      <c r="D1579" s="80" t="s">
        <v>104</v>
      </c>
      <c r="E1579" s="77">
        <v>16055.49</v>
      </c>
      <c r="F1579" s="70"/>
      <c r="G1579" s="70"/>
    </row>
    <row r="1580" spans="1:7" ht="15.6" outlineLevel="2" x14ac:dyDescent="0.25">
      <c r="A1580" s="80" t="s">
        <v>466</v>
      </c>
      <c r="B1580" s="80" t="s">
        <v>1867</v>
      </c>
      <c r="C1580" s="80" t="s">
        <v>1868</v>
      </c>
      <c r="D1580" s="80" t="s">
        <v>56</v>
      </c>
      <c r="E1580" s="77">
        <v>3990</v>
      </c>
      <c r="F1580" s="70"/>
      <c r="G1580" s="70"/>
    </row>
    <row r="1581" spans="1:7" ht="15.6" outlineLevel="2" x14ac:dyDescent="0.25">
      <c r="A1581" s="80" t="s">
        <v>466</v>
      </c>
      <c r="B1581" s="80" t="s">
        <v>1869</v>
      </c>
      <c r="C1581" s="80" t="s">
        <v>1870</v>
      </c>
      <c r="D1581" s="80" t="s">
        <v>104</v>
      </c>
      <c r="E1581" s="77">
        <v>1401859.1099999999</v>
      </c>
      <c r="F1581" s="70"/>
      <c r="G1581" s="70"/>
    </row>
    <row r="1582" spans="1:7" ht="15.6" outlineLevel="2" x14ac:dyDescent="0.25">
      <c r="A1582" s="80" t="s">
        <v>466</v>
      </c>
      <c r="B1582" s="80"/>
      <c r="C1582" s="80" t="s">
        <v>1871</v>
      </c>
      <c r="D1582" s="80" t="s">
        <v>104</v>
      </c>
      <c r="E1582" s="77">
        <v>37396.01</v>
      </c>
      <c r="F1582" s="70"/>
      <c r="G1582" s="70"/>
    </row>
    <row r="1583" spans="1:7" ht="15.6" outlineLevel="2" x14ac:dyDescent="0.25">
      <c r="A1583" s="80" t="s">
        <v>466</v>
      </c>
      <c r="B1583" s="80"/>
      <c r="C1583" s="80" t="s">
        <v>1872</v>
      </c>
      <c r="D1583" s="80" t="s">
        <v>104</v>
      </c>
      <c r="E1583" s="77">
        <v>4727.8</v>
      </c>
      <c r="F1583" s="70"/>
      <c r="G1583" s="70"/>
    </row>
    <row r="1584" spans="1:7" ht="15.6" outlineLevel="2" x14ac:dyDescent="0.25">
      <c r="A1584" s="80" t="s">
        <v>466</v>
      </c>
      <c r="B1584" s="80" t="s">
        <v>1873</v>
      </c>
      <c r="C1584" s="80" t="s">
        <v>1874</v>
      </c>
      <c r="D1584" s="80" t="s">
        <v>23</v>
      </c>
      <c r="E1584" s="77">
        <v>750.15</v>
      </c>
      <c r="F1584" s="70"/>
      <c r="G1584" s="70"/>
    </row>
    <row r="1585" spans="1:7" ht="15.6" outlineLevel="2" x14ac:dyDescent="0.25">
      <c r="A1585" s="80" t="s">
        <v>466</v>
      </c>
      <c r="B1585" s="80"/>
      <c r="C1585" s="80"/>
      <c r="D1585" s="80" t="s">
        <v>23</v>
      </c>
      <c r="E1585" s="77">
        <v>150.57</v>
      </c>
      <c r="F1585" s="70"/>
      <c r="G1585" s="70"/>
    </row>
    <row r="1586" spans="1:7" ht="15.6" outlineLevel="2" x14ac:dyDescent="0.25">
      <c r="A1586" s="80" t="s">
        <v>466</v>
      </c>
      <c r="B1586" s="80" t="s">
        <v>354</v>
      </c>
      <c r="C1586" s="80"/>
      <c r="D1586" s="80" t="s">
        <v>179</v>
      </c>
      <c r="E1586" s="77">
        <v>10286.98</v>
      </c>
      <c r="F1586" s="70"/>
      <c r="G1586" s="70"/>
    </row>
    <row r="1587" spans="1:7" ht="15.6" outlineLevel="2" x14ac:dyDescent="0.25">
      <c r="A1587" s="80" t="s">
        <v>466</v>
      </c>
      <c r="B1587" s="80" t="s">
        <v>1875</v>
      </c>
      <c r="C1587" s="80" t="s">
        <v>1876</v>
      </c>
      <c r="D1587" s="80" t="s">
        <v>36</v>
      </c>
      <c r="E1587" s="77">
        <v>20375</v>
      </c>
      <c r="F1587" s="70"/>
      <c r="G1587" s="70"/>
    </row>
    <row r="1588" spans="1:7" ht="15.6" outlineLevel="2" x14ac:dyDescent="0.25">
      <c r="A1588" s="80" t="s">
        <v>466</v>
      </c>
      <c r="B1588" s="80" t="s">
        <v>202</v>
      </c>
      <c r="C1588" s="80" t="s">
        <v>203</v>
      </c>
      <c r="D1588" s="80" t="s">
        <v>204</v>
      </c>
      <c r="E1588" s="77">
        <v>5965062.4199999999</v>
      </c>
      <c r="F1588" s="70"/>
      <c r="G1588" s="70"/>
    </row>
    <row r="1589" spans="1:7" ht="15.6" outlineLevel="2" x14ac:dyDescent="0.25">
      <c r="A1589" s="80" t="s">
        <v>466</v>
      </c>
      <c r="B1589" s="80" t="s">
        <v>1877</v>
      </c>
      <c r="C1589" s="80" t="s">
        <v>1878</v>
      </c>
      <c r="D1589" s="80" t="s">
        <v>518</v>
      </c>
      <c r="E1589" s="77">
        <v>200</v>
      </c>
      <c r="F1589" s="70"/>
      <c r="G1589" s="70"/>
    </row>
    <row r="1590" spans="1:7" ht="15.6" outlineLevel="2" x14ac:dyDescent="0.25">
      <c r="A1590" s="80" t="s">
        <v>466</v>
      </c>
      <c r="B1590" s="80" t="s">
        <v>1879</v>
      </c>
      <c r="C1590" s="80" t="s">
        <v>1880</v>
      </c>
      <c r="D1590" s="80" t="s">
        <v>455</v>
      </c>
      <c r="E1590" s="77">
        <v>134675.67000000001</v>
      </c>
      <c r="F1590" s="70"/>
      <c r="G1590" s="70"/>
    </row>
    <row r="1591" spans="1:7" ht="15.6" outlineLevel="2" x14ac:dyDescent="0.25">
      <c r="A1591" s="80" t="s">
        <v>466</v>
      </c>
      <c r="B1591" s="80"/>
      <c r="C1591" s="80" t="s">
        <v>1881</v>
      </c>
      <c r="D1591" s="80" t="s">
        <v>570</v>
      </c>
      <c r="E1591" s="77">
        <v>12103.81</v>
      </c>
      <c r="F1591" s="70"/>
      <c r="G1591" s="70"/>
    </row>
    <row r="1592" spans="1:7" ht="15.6" outlineLevel="2" x14ac:dyDescent="0.25">
      <c r="A1592" s="80" t="s">
        <v>466</v>
      </c>
      <c r="B1592" s="80"/>
      <c r="C1592" s="80" t="s">
        <v>1882</v>
      </c>
      <c r="D1592" s="80" t="s">
        <v>570</v>
      </c>
      <c r="E1592" s="77">
        <v>12741.98</v>
      </c>
      <c r="F1592" s="70"/>
      <c r="G1592" s="70"/>
    </row>
    <row r="1593" spans="1:7" ht="15.6" outlineLevel="2" x14ac:dyDescent="0.25">
      <c r="A1593" s="80" t="s">
        <v>466</v>
      </c>
      <c r="B1593" s="80"/>
      <c r="C1593" s="80" t="s">
        <v>1883</v>
      </c>
      <c r="D1593" s="80" t="s">
        <v>570</v>
      </c>
      <c r="E1593" s="77">
        <v>32866.33</v>
      </c>
      <c r="F1593" s="70"/>
      <c r="G1593" s="70"/>
    </row>
    <row r="1594" spans="1:7" ht="15.6" outlineLevel="2" x14ac:dyDescent="0.25">
      <c r="A1594" s="80" t="s">
        <v>466</v>
      </c>
      <c r="B1594" s="80"/>
      <c r="C1594" s="80" t="s">
        <v>1884</v>
      </c>
      <c r="D1594" s="80" t="s">
        <v>570</v>
      </c>
      <c r="E1594" s="77">
        <v>12040.86</v>
      </c>
      <c r="F1594" s="70"/>
      <c r="G1594" s="70"/>
    </row>
    <row r="1595" spans="1:7" ht="15.6" outlineLevel="2" x14ac:dyDescent="0.25">
      <c r="A1595" s="80" t="s">
        <v>466</v>
      </c>
      <c r="B1595" s="80"/>
      <c r="C1595" s="80" t="s">
        <v>1885</v>
      </c>
      <c r="D1595" s="80" t="s">
        <v>570</v>
      </c>
      <c r="E1595" s="77">
        <v>551</v>
      </c>
      <c r="F1595" s="70"/>
      <c r="G1595" s="70"/>
    </row>
    <row r="1596" spans="1:7" ht="15.6" outlineLevel="2" x14ac:dyDescent="0.25">
      <c r="A1596" s="80" t="s">
        <v>466</v>
      </c>
      <c r="B1596" s="80"/>
      <c r="C1596" s="80" t="s">
        <v>1886</v>
      </c>
      <c r="D1596" s="80" t="s">
        <v>570</v>
      </c>
      <c r="E1596" s="77">
        <v>382.61</v>
      </c>
      <c r="F1596" s="70"/>
      <c r="G1596" s="70"/>
    </row>
    <row r="1597" spans="1:7" ht="15.6" outlineLevel="2" x14ac:dyDescent="0.25">
      <c r="A1597" s="80" t="s">
        <v>466</v>
      </c>
      <c r="B1597" s="80"/>
      <c r="C1597" s="80" t="s">
        <v>1887</v>
      </c>
      <c r="D1597" s="80" t="s">
        <v>570</v>
      </c>
      <c r="E1597" s="77">
        <v>15024.01</v>
      </c>
      <c r="F1597" s="70"/>
      <c r="G1597" s="70"/>
    </row>
    <row r="1598" spans="1:7" ht="15.6" outlineLevel="2" x14ac:dyDescent="0.25">
      <c r="A1598" s="80" t="s">
        <v>466</v>
      </c>
      <c r="B1598" s="80"/>
      <c r="C1598" s="80" t="s">
        <v>1888</v>
      </c>
      <c r="D1598" s="80" t="s">
        <v>570</v>
      </c>
      <c r="E1598" s="77">
        <v>18544.21</v>
      </c>
      <c r="F1598" s="70"/>
      <c r="G1598" s="70"/>
    </row>
    <row r="1599" spans="1:7" ht="15.6" outlineLevel="2" x14ac:dyDescent="0.25">
      <c r="A1599" s="80" t="s">
        <v>466</v>
      </c>
      <c r="B1599" s="80"/>
      <c r="C1599" s="80" t="s">
        <v>1889</v>
      </c>
      <c r="D1599" s="80" t="s">
        <v>570</v>
      </c>
      <c r="E1599" s="77">
        <v>216</v>
      </c>
      <c r="F1599" s="70"/>
      <c r="G1599" s="70"/>
    </row>
    <row r="1600" spans="1:7" ht="15.6" outlineLevel="2" x14ac:dyDescent="0.25">
      <c r="A1600" s="80" t="s">
        <v>466</v>
      </c>
      <c r="B1600" s="80"/>
      <c r="C1600" s="80" t="s">
        <v>1890</v>
      </c>
      <c r="D1600" s="80" t="s">
        <v>570</v>
      </c>
      <c r="E1600" s="77">
        <v>28660.11</v>
      </c>
      <c r="F1600" s="70"/>
      <c r="G1600" s="70"/>
    </row>
    <row r="1601" spans="1:7" ht="15.6" outlineLevel="2" x14ac:dyDescent="0.25">
      <c r="A1601" s="80" t="s">
        <v>466</v>
      </c>
      <c r="B1601" s="80"/>
      <c r="C1601" s="80" t="s">
        <v>1891</v>
      </c>
      <c r="D1601" s="80" t="s">
        <v>570</v>
      </c>
      <c r="E1601" s="77">
        <v>22085.98</v>
      </c>
      <c r="F1601" s="70"/>
      <c r="G1601" s="70"/>
    </row>
    <row r="1602" spans="1:7" ht="15.6" outlineLevel="2" x14ac:dyDescent="0.25">
      <c r="A1602" s="80" t="s">
        <v>466</v>
      </c>
      <c r="B1602" s="80" t="s">
        <v>1892</v>
      </c>
      <c r="C1602" s="80"/>
      <c r="D1602" s="80" t="s">
        <v>601</v>
      </c>
      <c r="E1602" s="77">
        <v>825</v>
      </c>
      <c r="F1602" s="70"/>
      <c r="G1602" s="70"/>
    </row>
    <row r="1603" spans="1:7" ht="15.6" outlineLevel="2" x14ac:dyDescent="0.25">
      <c r="A1603" s="80" t="s">
        <v>466</v>
      </c>
      <c r="B1603" s="80" t="s">
        <v>1893</v>
      </c>
      <c r="C1603" s="80" t="s">
        <v>1894</v>
      </c>
      <c r="D1603" s="80" t="s">
        <v>518</v>
      </c>
      <c r="E1603" s="77">
        <v>4900</v>
      </c>
      <c r="F1603" s="70"/>
      <c r="G1603" s="70"/>
    </row>
    <row r="1604" spans="1:7" ht="15.6" outlineLevel="2" x14ac:dyDescent="0.25">
      <c r="A1604" s="80" t="s">
        <v>466</v>
      </c>
      <c r="B1604" s="80" t="s">
        <v>1895</v>
      </c>
      <c r="C1604" s="80" t="s">
        <v>1896</v>
      </c>
      <c r="D1604" s="80" t="s">
        <v>308</v>
      </c>
      <c r="E1604" s="77">
        <v>3997.98</v>
      </c>
      <c r="F1604" s="70"/>
      <c r="G1604" s="70"/>
    </row>
    <row r="1605" spans="1:7" ht="15.6" outlineLevel="2" x14ac:dyDescent="0.25">
      <c r="A1605" s="80" t="s">
        <v>466</v>
      </c>
      <c r="B1605" s="80" t="s">
        <v>1897</v>
      </c>
      <c r="C1605" s="80" t="s">
        <v>1898</v>
      </c>
      <c r="D1605" s="80" t="s">
        <v>378</v>
      </c>
      <c r="E1605" s="77">
        <v>4999.9800000000005</v>
      </c>
      <c r="F1605" s="70"/>
      <c r="G1605" s="70"/>
    </row>
    <row r="1606" spans="1:7" ht="15.6" outlineLevel="2" x14ac:dyDescent="0.25">
      <c r="A1606" s="80" t="s">
        <v>466</v>
      </c>
      <c r="B1606" s="80"/>
      <c r="C1606" s="80"/>
      <c r="D1606" s="80" t="s">
        <v>179</v>
      </c>
      <c r="E1606" s="77">
        <v>75</v>
      </c>
      <c r="F1606" s="70"/>
      <c r="G1606" s="70"/>
    </row>
    <row r="1607" spans="1:7" ht="15.6" outlineLevel="2" x14ac:dyDescent="0.25">
      <c r="A1607" s="80" t="s">
        <v>466</v>
      </c>
      <c r="B1607" s="80"/>
      <c r="C1607" s="80"/>
      <c r="D1607" s="80" t="s">
        <v>165</v>
      </c>
      <c r="E1607" s="77">
        <v>3091.29</v>
      </c>
      <c r="F1607" s="70"/>
      <c r="G1607" s="70"/>
    </row>
    <row r="1608" spans="1:7" ht="15.6" outlineLevel="2" x14ac:dyDescent="0.25">
      <c r="A1608" s="80" t="s">
        <v>466</v>
      </c>
      <c r="B1608" s="80"/>
      <c r="C1608" s="80"/>
      <c r="D1608" s="80" t="s">
        <v>58</v>
      </c>
      <c r="E1608" s="77">
        <v>18930.850000000002</v>
      </c>
      <c r="F1608" s="70"/>
      <c r="G1608" s="70"/>
    </row>
    <row r="1609" spans="1:7" ht="15.6" outlineLevel="2" x14ac:dyDescent="0.25">
      <c r="A1609" s="80" t="s">
        <v>466</v>
      </c>
      <c r="B1609" s="80" t="s">
        <v>1899</v>
      </c>
      <c r="C1609" s="80" t="s">
        <v>1900</v>
      </c>
      <c r="D1609" s="80" t="s">
        <v>522</v>
      </c>
      <c r="E1609" s="77">
        <v>200161.49</v>
      </c>
      <c r="F1609" s="70"/>
      <c r="G1609" s="70"/>
    </row>
    <row r="1610" spans="1:7" ht="15.6" outlineLevel="2" x14ac:dyDescent="0.25">
      <c r="A1610" s="80" t="s">
        <v>466</v>
      </c>
      <c r="B1610" s="80"/>
      <c r="C1610" s="80" t="s">
        <v>1901</v>
      </c>
      <c r="D1610" s="80" t="s">
        <v>522</v>
      </c>
      <c r="E1610" s="77">
        <v>39144.15</v>
      </c>
      <c r="F1610" s="70"/>
      <c r="G1610" s="70"/>
    </row>
    <row r="1611" spans="1:7" ht="15.6" outlineLevel="2" x14ac:dyDescent="0.25">
      <c r="A1611" s="80" t="s">
        <v>466</v>
      </c>
      <c r="B1611" s="80"/>
      <c r="C1611" s="80" t="s">
        <v>1902</v>
      </c>
      <c r="D1611" s="80" t="s">
        <v>522</v>
      </c>
      <c r="E1611" s="77">
        <v>100712.28</v>
      </c>
      <c r="F1611" s="70"/>
      <c r="G1611" s="70"/>
    </row>
    <row r="1612" spans="1:7" ht="15.6" outlineLevel="2" x14ac:dyDescent="0.25">
      <c r="A1612" s="80" t="s">
        <v>466</v>
      </c>
      <c r="B1612" s="80"/>
      <c r="C1612" s="80" t="s">
        <v>1903</v>
      </c>
      <c r="D1612" s="80" t="s">
        <v>522</v>
      </c>
      <c r="E1612" s="77">
        <v>298065.83</v>
      </c>
      <c r="F1612" s="70"/>
      <c r="G1612" s="70"/>
    </row>
    <row r="1613" spans="1:7" ht="15.6" outlineLevel="2" x14ac:dyDescent="0.25">
      <c r="A1613" s="80" t="s">
        <v>466</v>
      </c>
      <c r="B1613" s="80"/>
      <c r="C1613" s="80" t="s">
        <v>1904</v>
      </c>
      <c r="D1613" s="80" t="s">
        <v>522</v>
      </c>
      <c r="E1613" s="77">
        <v>12476</v>
      </c>
      <c r="F1613" s="70"/>
      <c r="G1613" s="70"/>
    </row>
    <row r="1614" spans="1:7" ht="15.6" outlineLevel="2" x14ac:dyDescent="0.25">
      <c r="A1614" s="80" t="s">
        <v>466</v>
      </c>
      <c r="B1614" s="80" t="s">
        <v>1905</v>
      </c>
      <c r="C1614" s="80"/>
      <c r="D1614" s="80" t="s">
        <v>601</v>
      </c>
      <c r="E1614" s="77">
        <v>9214.94</v>
      </c>
      <c r="F1614" s="70"/>
      <c r="G1614" s="70"/>
    </row>
    <row r="1615" spans="1:7" ht="15.6" outlineLevel="2" x14ac:dyDescent="0.25">
      <c r="A1615" s="80" t="s">
        <v>466</v>
      </c>
      <c r="B1615" s="80" t="s">
        <v>1906</v>
      </c>
      <c r="C1615" s="80" t="s">
        <v>1907</v>
      </c>
      <c r="D1615" s="80" t="s">
        <v>455</v>
      </c>
      <c r="E1615" s="77">
        <v>4500</v>
      </c>
      <c r="F1615" s="70"/>
      <c r="G1615" s="70"/>
    </row>
    <row r="1616" spans="1:7" ht="15.6" outlineLevel="2" x14ac:dyDescent="0.25">
      <c r="A1616" s="80" t="s">
        <v>466</v>
      </c>
      <c r="B1616" s="80" t="s">
        <v>1908</v>
      </c>
      <c r="C1616" s="80" t="s">
        <v>1909</v>
      </c>
      <c r="D1616" s="80" t="s">
        <v>518</v>
      </c>
      <c r="E1616" s="77">
        <v>2000</v>
      </c>
      <c r="F1616" s="70"/>
      <c r="G1616" s="70"/>
    </row>
    <row r="1617" spans="1:7" ht="15.6" outlineLevel="2" x14ac:dyDescent="0.25">
      <c r="A1617" s="80" t="s">
        <v>466</v>
      </c>
      <c r="B1617" s="80" t="s">
        <v>1910</v>
      </c>
      <c r="C1617" s="80" t="s">
        <v>1911</v>
      </c>
      <c r="D1617" s="80" t="s">
        <v>1741</v>
      </c>
      <c r="E1617" s="77">
        <v>5309.91</v>
      </c>
      <c r="F1617" s="70"/>
      <c r="G1617" s="70"/>
    </row>
    <row r="1618" spans="1:7" ht="15.6" outlineLevel="2" x14ac:dyDescent="0.25">
      <c r="A1618" s="80" t="s">
        <v>466</v>
      </c>
      <c r="B1618" s="80"/>
      <c r="C1618" s="80" t="s">
        <v>1912</v>
      </c>
      <c r="D1618" s="80" t="s">
        <v>1741</v>
      </c>
      <c r="E1618" s="77">
        <v>936</v>
      </c>
      <c r="F1618" s="70"/>
      <c r="G1618" s="70"/>
    </row>
    <row r="1619" spans="1:7" ht="15.6" outlineLevel="2" x14ac:dyDescent="0.25">
      <c r="A1619" s="80" t="s">
        <v>466</v>
      </c>
      <c r="B1619" s="80"/>
      <c r="C1619" s="80" t="s">
        <v>1913</v>
      </c>
      <c r="D1619" s="80" t="s">
        <v>1741</v>
      </c>
      <c r="E1619" s="77">
        <v>1270</v>
      </c>
      <c r="F1619" s="70"/>
      <c r="G1619" s="70"/>
    </row>
    <row r="1620" spans="1:7" ht="15.6" outlineLevel="2" x14ac:dyDescent="0.25">
      <c r="A1620" s="80" t="s">
        <v>466</v>
      </c>
      <c r="B1620" s="80"/>
      <c r="C1620" s="80" t="s">
        <v>1914</v>
      </c>
      <c r="D1620" s="80" t="s">
        <v>1741</v>
      </c>
      <c r="E1620" s="77">
        <v>1365</v>
      </c>
      <c r="F1620" s="70"/>
      <c r="G1620" s="70"/>
    </row>
    <row r="1621" spans="1:7" ht="15.6" outlineLevel="2" x14ac:dyDescent="0.25">
      <c r="A1621" s="80" t="s">
        <v>466</v>
      </c>
      <c r="B1621" s="80"/>
      <c r="C1621" s="80" t="s">
        <v>1915</v>
      </c>
      <c r="D1621" s="80" t="s">
        <v>122</v>
      </c>
      <c r="E1621" s="77">
        <v>11849</v>
      </c>
      <c r="F1621" s="70"/>
      <c r="G1621" s="70"/>
    </row>
    <row r="1622" spans="1:7" ht="15.6" outlineLevel="2" x14ac:dyDescent="0.25">
      <c r="A1622" s="80" t="s">
        <v>466</v>
      </c>
      <c r="B1622" s="80"/>
      <c r="C1622" s="80" t="s">
        <v>1916</v>
      </c>
      <c r="D1622" s="80" t="s">
        <v>122</v>
      </c>
      <c r="E1622" s="77">
        <v>36442</v>
      </c>
      <c r="F1622" s="70"/>
      <c r="G1622" s="70"/>
    </row>
    <row r="1623" spans="1:7" ht="15.6" outlineLevel="2" x14ac:dyDescent="0.25">
      <c r="A1623" s="80" t="s">
        <v>466</v>
      </c>
      <c r="B1623" s="80"/>
      <c r="C1623" s="80" t="s">
        <v>1917</v>
      </c>
      <c r="D1623" s="80" t="s">
        <v>1741</v>
      </c>
      <c r="E1623" s="77">
        <v>939.76</v>
      </c>
      <c r="F1623" s="70"/>
      <c r="G1623" s="70"/>
    </row>
    <row r="1624" spans="1:7" ht="15.6" outlineLevel="2" x14ac:dyDescent="0.25">
      <c r="A1624" s="80" t="s">
        <v>466</v>
      </c>
      <c r="B1624" s="80"/>
      <c r="C1624" s="80" t="s">
        <v>1918</v>
      </c>
      <c r="D1624" s="80" t="s">
        <v>122</v>
      </c>
      <c r="E1624" s="77">
        <v>85584</v>
      </c>
      <c r="F1624" s="70"/>
      <c r="G1624" s="70"/>
    </row>
    <row r="1625" spans="1:7" ht="15.6" outlineLevel="2" x14ac:dyDescent="0.25">
      <c r="A1625" s="80" t="s">
        <v>466</v>
      </c>
      <c r="B1625" s="80"/>
      <c r="C1625" s="80" t="s">
        <v>1919</v>
      </c>
      <c r="D1625" s="80" t="s">
        <v>122</v>
      </c>
      <c r="E1625" s="77">
        <v>18750</v>
      </c>
      <c r="F1625" s="70"/>
      <c r="G1625" s="70"/>
    </row>
    <row r="1626" spans="1:7" ht="15.6" outlineLevel="2" x14ac:dyDescent="0.25">
      <c r="A1626" s="80" t="s">
        <v>466</v>
      </c>
      <c r="B1626" s="80"/>
      <c r="C1626" s="80" t="s">
        <v>1920</v>
      </c>
      <c r="D1626" s="80" t="s">
        <v>122</v>
      </c>
      <c r="E1626" s="77">
        <v>25900</v>
      </c>
      <c r="F1626" s="70"/>
      <c r="G1626" s="70"/>
    </row>
    <row r="1627" spans="1:7" ht="15.6" outlineLevel="2" x14ac:dyDescent="0.25">
      <c r="A1627" s="80" t="s">
        <v>466</v>
      </c>
      <c r="B1627" s="80"/>
      <c r="C1627" s="80" t="s">
        <v>1921</v>
      </c>
      <c r="D1627" s="80" t="s">
        <v>63</v>
      </c>
      <c r="E1627" s="77">
        <v>118406.63</v>
      </c>
      <c r="F1627" s="70"/>
      <c r="G1627" s="70"/>
    </row>
    <row r="1628" spans="1:7" ht="15.6" outlineLevel="2" x14ac:dyDescent="0.25">
      <c r="A1628" s="80" t="s">
        <v>466</v>
      </c>
      <c r="B1628" s="80"/>
      <c r="C1628" s="80" t="s">
        <v>1922</v>
      </c>
      <c r="D1628" s="80" t="s">
        <v>63</v>
      </c>
      <c r="E1628" s="77">
        <v>4912.5</v>
      </c>
      <c r="F1628" s="70"/>
      <c r="G1628" s="70"/>
    </row>
    <row r="1629" spans="1:7" ht="15.6" outlineLevel="2" x14ac:dyDescent="0.25">
      <c r="A1629" s="80" t="s">
        <v>466</v>
      </c>
      <c r="B1629" s="80"/>
      <c r="C1629" s="80"/>
      <c r="D1629" s="80" t="s">
        <v>63</v>
      </c>
      <c r="E1629" s="77">
        <v>0</v>
      </c>
      <c r="F1629" s="70"/>
      <c r="G1629" s="70"/>
    </row>
    <row r="1630" spans="1:7" ht="15.6" outlineLevel="2" x14ac:dyDescent="0.25">
      <c r="A1630" s="80" t="s">
        <v>466</v>
      </c>
      <c r="B1630" s="80" t="s">
        <v>1923</v>
      </c>
      <c r="C1630" s="80" t="s">
        <v>1924</v>
      </c>
      <c r="D1630" s="80" t="s">
        <v>378</v>
      </c>
      <c r="E1630" s="77">
        <v>131529.18</v>
      </c>
      <c r="F1630" s="70"/>
      <c r="G1630" s="70"/>
    </row>
    <row r="1631" spans="1:7" ht="15.6" outlineLevel="2" x14ac:dyDescent="0.25">
      <c r="A1631" s="80" t="s">
        <v>466</v>
      </c>
      <c r="B1631" s="80" t="s">
        <v>1925</v>
      </c>
      <c r="C1631" s="80"/>
      <c r="D1631" s="80" t="s">
        <v>23</v>
      </c>
      <c r="E1631" s="77">
        <v>800.98</v>
      </c>
      <c r="F1631" s="70"/>
      <c r="G1631" s="70"/>
    </row>
    <row r="1632" spans="1:7" ht="15.6" outlineLevel="2" x14ac:dyDescent="0.25">
      <c r="A1632" s="80" t="s">
        <v>466</v>
      </c>
      <c r="B1632" s="80"/>
      <c r="C1632" s="80"/>
      <c r="D1632" s="80" t="s">
        <v>375</v>
      </c>
      <c r="E1632" s="77">
        <v>6352.68</v>
      </c>
      <c r="F1632" s="70"/>
      <c r="G1632" s="70"/>
    </row>
    <row r="1633" spans="1:7" ht="15.6" outlineLevel="2" x14ac:dyDescent="0.25">
      <c r="A1633" s="80" t="s">
        <v>466</v>
      </c>
      <c r="B1633" s="80" t="s">
        <v>1926</v>
      </c>
      <c r="C1633" s="80" t="s">
        <v>1927</v>
      </c>
      <c r="D1633" s="80" t="s">
        <v>76</v>
      </c>
      <c r="E1633" s="77">
        <v>1193.5</v>
      </c>
      <c r="F1633" s="70"/>
      <c r="G1633" s="70"/>
    </row>
    <row r="1634" spans="1:7" ht="15.6" outlineLevel="2" x14ac:dyDescent="0.25">
      <c r="A1634" s="80" t="s">
        <v>466</v>
      </c>
      <c r="B1634" s="80"/>
      <c r="C1634" s="80" t="s">
        <v>1928</v>
      </c>
      <c r="D1634" s="80" t="s">
        <v>76</v>
      </c>
      <c r="E1634" s="77">
        <v>379.75</v>
      </c>
      <c r="F1634" s="70"/>
      <c r="G1634" s="70"/>
    </row>
    <row r="1635" spans="1:7" ht="15.6" outlineLevel="2" x14ac:dyDescent="0.25">
      <c r="A1635" s="80" t="s">
        <v>466</v>
      </c>
      <c r="B1635" s="80"/>
      <c r="C1635" s="80"/>
      <c r="D1635" s="80" t="s">
        <v>76</v>
      </c>
      <c r="E1635" s="77">
        <v>2.75</v>
      </c>
      <c r="F1635" s="70"/>
      <c r="G1635" s="70"/>
    </row>
    <row r="1636" spans="1:7" ht="15.6" outlineLevel="2" x14ac:dyDescent="0.25">
      <c r="A1636" s="80" t="s">
        <v>466</v>
      </c>
      <c r="B1636" s="80" t="s">
        <v>1929</v>
      </c>
      <c r="C1636" s="80" t="s">
        <v>1930</v>
      </c>
      <c r="D1636" s="80" t="s">
        <v>56</v>
      </c>
      <c r="E1636" s="77">
        <v>10000</v>
      </c>
      <c r="F1636" s="70"/>
      <c r="G1636" s="70"/>
    </row>
    <row r="1637" spans="1:7" ht="15.6" outlineLevel="2" x14ac:dyDescent="0.25">
      <c r="A1637" s="80" t="s">
        <v>466</v>
      </c>
      <c r="B1637" s="80"/>
      <c r="C1637" s="80"/>
      <c r="D1637" s="80" t="s">
        <v>56</v>
      </c>
      <c r="E1637" s="77">
        <v>9157.5</v>
      </c>
      <c r="F1637" s="70"/>
      <c r="G1637" s="70"/>
    </row>
    <row r="1638" spans="1:7" ht="15.6" outlineLevel="2" x14ac:dyDescent="0.25">
      <c r="A1638" s="80" t="s">
        <v>466</v>
      </c>
      <c r="B1638" s="80" t="s">
        <v>1931</v>
      </c>
      <c r="C1638" s="80"/>
      <c r="D1638" s="80" t="s">
        <v>122</v>
      </c>
      <c r="E1638" s="77">
        <v>59669.61</v>
      </c>
      <c r="F1638" s="70"/>
      <c r="G1638" s="70"/>
    </row>
    <row r="1639" spans="1:7" ht="15.6" outlineLevel="2" x14ac:dyDescent="0.25">
      <c r="A1639" s="80" t="s">
        <v>466</v>
      </c>
      <c r="B1639" s="80"/>
      <c r="C1639" s="80"/>
      <c r="D1639" s="80" t="s">
        <v>165</v>
      </c>
      <c r="E1639" s="77">
        <v>525</v>
      </c>
      <c r="F1639" s="70"/>
      <c r="G1639" s="70"/>
    </row>
    <row r="1640" spans="1:7" ht="15.6" outlineLevel="2" x14ac:dyDescent="0.25">
      <c r="A1640" s="80" t="s">
        <v>466</v>
      </c>
      <c r="B1640" s="80"/>
      <c r="C1640" s="80"/>
      <c r="D1640" s="80" t="s">
        <v>58</v>
      </c>
      <c r="E1640" s="77">
        <v>35203.129999999997</v>
      </c>
      <c r="F1640" s="70"/>
      <c r="G1640" s="70"/>
    </row>
    <row r="1641" spans="1:7" ht="15.6" outlineLevel="2" x14ac:dyDescent="0.25">
      <c r="A1641" s="80" t="s">
        <v>466</v>
      </c>
      <c r="B1641" s="80" t="s">
        <v>1932</v>
      </c>
      <c r="C1641" s="80" t="s">
        <v>1933</v>
      </c>
      <c r="D1641" s="80" t="s">
        <v>522</v>
      </c>
      <c r="E1641" s="77">
        <v>185636.33000000002</v>
      </c>
      <c r="F1641" s="70"/>
      <c r="G1641" s="70"/>
    </row>
    <row r="1642" spans="1:7" ht="15.6" outlineLevel="2" x14ac:dyDescent="0.25">
      <c r="A1642" s="80" t="s">
        <v>466</v>
      </c>
      <c r="B1642" s="80"/>
      <c r="C1642" s="80" t="s">
        <v>1934</v>
      </c>
      <c r="D1642" s="80" t="s">
        <v>522</v>
      </c>
      <c r="E1642" s="77">
        <v>59824.65</v>
      </c>
      <c r="F1642" s="70"/>
      <c r="G1642" s="70"/>
    </row>
    <row r="1643" spans="1:7" ht="15.6" outlineLevel="2" x14ac:dyDescent="0.25">
      <c r="A1643" s="80" t="s">
        <v>466</v>
      </c>
      <c r="B1643" s="80"/>
      <c r="C1643" s="80" t="s">
        <v>1935</v>
      </c>
      <c r="D1643" s="80" t="s">
        <v>522</v>
      </c>
      <c r="E1643" s="77">
        <v>469</v>
      </c>
      <c r="F1643" s="70"/>
      <c r="G1643" s="70"/>
    </row>
    <row r="1644" spans="1:7" ht="15.6" outlineLevel="2" x14ac:dyDescent="0.25">
      <c r="A1644" s="80" t="s">
        <v>466</v>
      </c>
      <c r="B1644" s="80"/>
      <c r="C1644" s="80" t="s">
        <v>1936</v>
      </c>
      <c r="D1644" s="80" t="s">
        <v>522</v>
      </c>
      <c r="E1644" s="77">
        <v>8878</v>
      </c>
      <c r="F1644" s="70"/>
      <c r="G1644" s="70"/>
    </row>
    <row r="1645" spans="1:7" ht="15.6" outlineLevel="2" x14ac:dyDescent="0.25">
      <c r="A1645" s="80" t="s">
        <v>466</v>
      </c>
      <c r="B1645" s="80" t="s">
        <v>1937</v>
      </c>
      <c r="C1645" s="80"/>
      <c r="D1645" s="80" t="s">
        <v>179</v>
      </c>
      <c r="E1645" s="77">
        <v>4173</v>
      </c>
      <c r="F1645" s="70"/>
      <c r="G1645" s="70"/>
    </row>
    <row r="1646" spans="1:7" ht="15.6" outlineLevel="2" x14ac:dyDescent="0.25">
      <c r="A1646" s="80" t="s">
        <v>466</v>
      </c>
      <c r="B1646" s="80" t="s">
        <v>1938</v>
      </c>
      <c r="C1646" s="80" t="s">
        <v>1939</v>
      </c>
      <c r="D1646" s="80" t="s">
        <v>518</v>
      </c>
      <c r="E1646" s="77">
        <v>1200</v>
      </c>
      <c r="F1646" s="70"/>
      <c r="G1646" s="70"/>
    </row>
    <row r="1647" spans="1:7" ht="15.6" outlineLevel="2" x14ac:dyDescent="0.25">
      <c r="A1647" s="80" t="s">
        <v>466</v>
      </c>
      <c r="B1647" s="80" t="s">
        <v>1940</v>
      </c>
      <c r="C1647" s="80" t="s">
        <v>1941</v>
      </c>
      <c r="D1647" s="80" t="s">
        <v>1311</v>
      </c>
      <c r="E1647" s="77">
        <v>97140.5</v>
      </c>
      <c r="F1647" s="70"/>
      <c r="G1647" s="70"/>
    </row>
    <row r="1648" spans="1:7" ht="15.6" outlineLevel="2" x14ac:dyDescent="0.25">
      <c r="A1648" s="80" t="s">
        <v>466</v>
      </c>
      <c r="B1648" s="80" t="s">
        <v>1942</v>
      </c>
      <c r="C1648" s="80" t="s">
        <v>1943</v>
      </c>
      <c r="D1648" s="80" t="s">
        <v>601</v>
      </c>
      <c r="E1648" s="77">
        <v>20160</v>
      </c>
      <c r="F1648" s="70"/>
      <c r="G1648" s="70"/>
    </row>
    <row r="1649" spans="1:7" ht="15.6" outlineLevel="2" x14ac:dyDescent="0.25">
      <c r="A1649" s="80" t="s">
        <v>466</v>
      </c>
      <c r="B1649" s="80" t="s">
        <v>1944</v>
      </c>
      <c r="C1649" s="80"/>
      <c r="D1649" s="80" t="s">
        <v>601</v>
      </c>
      <c r="E1649" s="77">
        <v>4140</v>
      </c>
      <c r="F1649" s="70"/>
      <c r="G1649" s="70"/>
    </row>
    <row r="1650" spans="1:7" ht="15.6" outlineLevel="2" x14ac:dyDescent="0.25">
      <c r="A1650" s="80" t="s">
        <v>466</v>
      </c>
      <c r="B1650" s="80" t="s">
        <v>1945</v>
      </c>
      <c r="C1650" s="80" t="s">
        <v>1946</v>
      </c>
      <c r="D1650" s="80" t="s">
        <v>601</v>
      </c>
      <c r="E1650" s="77">
        <v>64057.020000000004</v>
      </c>
      <c r="F1650" s="70"/>
      <c r="G1650" s="70"/>
    </row>
    <row r="1651" spans="1:7" ht="15.6" outlineLevel="2" x14ac:dyDescent="0.25">
      <c r="A1651" s="80" t="s">
        <v>466</v>
      </c>
      <c r="B1651" s="80" t="s">
        <v>1947</v>
      </c>
      <c r="C1651" s="80" t="s">
        <v>1948</v>
      </c>
      <c r="D1651" s="80" t="s">
        <v>401</v>
      </c>
      <c r="E1651" s="77">
        <v>42663.75</v>
      </c>
      <c r="F1651" s="70"/>
      <c r="G1651" s="70"/>
    </row>
    <row r="1652" spans="1:7" ht="15.6" outlineLevel="2" x14ac:dyDescent="0.25">
      <c r="A1652" s="80" t="s">
        <v>466</v>
      </c>
      <c r="B1652" s="80"/>
      <c r="C1652" s="80" t="s">
        <v>1949</v>
      </c>
      <c r="D1652" s="80" t="s">
        <v>401</v>
      </c>
      <c r="E1652" s="77">
        <v>8593.75</v>
      </c>
      <c r="F1652" s="70"/>
      <c r="G1652" s="70"/>
    </row>
    <row r="1653" spans="1:7" ht="15.6" outlineLevel="2" x14ac:dyDescent="0.25">
      <c r="A1653" s="80" t="s">
        <v>466</v>
      </c>
      <c r="B1653" s="80"/>
      <c r="C1653" s="80" t="s">
        <v>1950</v>
      </c>
      <c r="D1653" s="80" t="s">
        <v>401</v>
      </c>
      <c r="E1653" s="77">
        <v>82453.8</v>
      </c>
      <c r="F1653" s="70"/>
      <c r="G1653" s="70"/>
    </row>
    <row r="1654" spans="1:7" ht="15.6" outlineLevel="2" x14ac:dyDescent="0.25">
      <c r="A1654" s="80" t="s">
        <v>466</v>
      </c>
      <c r="B1654" s="80" t="s">
        <v>1951</v>
      </c>
      <c r="C1654" s="80" t="s">
        <v>1952</v>
      </c>
      <c r="D1654" s="80" t="s">
        <v>104</v>
      </c>
      <c r="E1654" s="77">
        <v>58548.5</v>
      </c>
      <c r="F1654" s="70"/>
      <c r="G1654" s="70"/>
    </row>
    <row r="1655" spans="1:7" ht="15.6" outlineLevel="2" x14ac:dyDescent="0.25">
      <c r="A1655" s="80" t="s">
        <v>466</v>
      </c>
      <c r="B1655" s="80"/>
      <c r="C1655" s="80" t="s">
        <v>1953</v>
      </c>
      <c r="D1655" s="80" t="s">
        <v>104</v>
      </c>
      <c r="E1655" s="77">
        <v>748315.54</v>
      </c>
      <c r="F1655" s="70"/>
      <c r="G1655" s="70"/>
    </row>
    <row r="1656" spans="1:7" ht="15.6" outlineLevel="2" x14ac:dyDescent="0.25">
      <c r="A1656" s="80" t="s">
        <v>466</v>
      </c>
      <c r="B1656" s="80" t="s">
        <v>1954</v>
      </c>
      <c r="C1656" s="80" t="s">
        <v>1955</v>
      </c>
      <c r="D1656" s="80" t="s">
        <v>378</v>
      </c>
      <c r="E1656" s="77">
        <v>134410.63</v>
      </c>
      <c r="F1656" s="70"/>
      <c r="G1656" s="70"/>
    </row>
    <row r="1657" spans="1:7" ht="15.6" outlineLevel="2" x14ac:dyDescent="0.25">
      <c r="A1657" s="80" t="s">
        <v>466</v>
      </c>
      <c r="B1657" s="80"/>
      <c r="C1657" s="80" t="s">
        <v>1956</v>
      </c>
      <c r="D1657" s="80" t="s">
        <v>378</v>
      </c>
      <c r="E1657" s="77">
        <v>8640.15</v>
      </c>
      <c r="F1657" s="70"/>
      <c r="G1657" s="70"/>
    </row>
    <row r="1658" spans="1:7" ht="15.6" outlineLevel="2" x14ac:dyDescent="0.25">
      <c r="A1658" s="80" t="s">
        <v>466</v>
      </c>
      <c r="B1658" s="80"/>
      <c r="C1658" s="80" t="s">
        <v>1957</v>
      </c>
      <c r="D1658" s="80" t="s">
        <v>378</v>
      </c>
      <c r="E1658" s="77">
        <v>40371</v>
      </c>
      <c r="F1658" s="70"/>
      <c r="G1658" s="70"/>
    </row>
    <row r="1659" spans="1:7" ht="15.6" outlineLevel="2" x14ac:dyDescent="0.25">
      <c r="A1659" s="80" t="s">
        <v>466</v>
      </c>
      <c r="B1659" s="80"/>
      <c r="C1659" s="80" t="s">
        <v>1958</v>
      </c>
      <c r="D1659" s="80" t="s">
        <v>601</v>
      </c>
      <c r="E1659" s="77">
        <v>86113.5</v>
      </c>
      <c r="F1659" s="70"/>
      <c r="G1659" s="70"/>
    </row>
    <row r="1660" spans="1:7" ht="15.6" outlineLevel="2" x14ac:dyDescent="0.25">
      <c r="A1660" s="80" t="s">
        <v>466</v>
      </c>
      <c r="B1660" s="80"/>
      <c r="C1660" s="80" t="s">
        <v>1959</v>
      </c>
      <c r="D1660" s="80" t="s">
        <v>122</v>
      </c>
      <c r="E1660" s="77">
        <v>390748</v>
      </c>
      <c r="F1660" s="70"/>
      <c r="G1660" s="70"/>
    </row>
    <row r="1661" spans="1:7" ht="15.6" outlineLevel="2" x14ac:dyDescent="0.25">
      <c r="A1661" s="80" t="s">
        <v>466</v>
      </c>
      <c r="B1661" s="80"/>
      <c r="C1661" s="80"/>
      <c r="D1661" s="80" t="s">
        <v>165</v>
      </c>
      <c r="E1661" s="77">
        <v>42002.080000000002</v>
      </c>
      <c r="F1661" s="70"/>
      <c r="G1661" s="70"/>
    </row>
    <row r="1662" spans="1:7" ht="15.6" outlineLevel="2" x14ac:dyDescent="0.25">
      <c r="A1662" s="80" t="s">
        <v>466</v>
      </c>
      <c r="B1662" s="80"/>
      <c r="C1662" s="80"/>
      <c r="D1662" s="80" t="s">
        <v>58</v>
      </c>
      <c r="E1662" s="77">
        <v>39583.9</v>
      </c>
      <c r="F1662" s="70"/>
      <c r="G1662" s="70"/>
    </row>
    <row r="1663" spans="1:7" ht="15.6" outlineLevel="2" x14ac:dyDescent="0.25">
      <c r="A1663" s="80" t="s">
        <v>466</v>
      </c>
      <c r="B1663" s="80" t="s">
        <v>1960</v>
      </c>
      <c r="C1663" s="80" t="s">
        <v>1961</v>
      </c>
      <c r="D1663" s="80" t="s">
        <v>522</v>
      </c>
      <c r="E1663" s="77">
        <v>131891.67000000001</v>
      </c>
      <c r="F1663" s="70"/>
      <c r="G1663" s="70"/>
    </row>
    <row r="1664" spans="1:7" ht="15.6" outlineLevel="2" x14ac:dyDescent="0.25">
      <c r="A1664" s="80" t="s">
        <v>466</v>
      </c>
      <c r="B1664" s="80"/>
      <c r="C1664" s="80" t="s">
        <v>1962</v>
      </c>
      <c r="D1664" s="80" t="s">
        <v>522</v>
      </c>
      <c r="E1664" s="77">
        <v>166957</v>
      </c>
      <c r="F1664" s="70"/>
      <c r="G1664" s="70"/>
    </row>
    <row r="1665" spans="1:7" ht="15.6" outlineLevel="2" x14ac:dyDescent="0.25">
      <c r="A1665" s="80" t="s">
        <v>466</v>
      </c>
      <c r="B1665" s="80"/>
      <c r="C1665" s="80" t="s">
        <v>1963</v>
      </c>
      <c r="D1665" s="80" t="s">
        <v>522</v>
      </c>
      <c r="E1665" s="77">
        <v>209028.13</v>
      </c>
      <c r="F1665" s="70"/>
      <c r="G1665" s="70"/>
    </row>
    <row r="1666" spans="1:7" ht="15.6" outlineLevel="2" x14ac:dyDescent="0.25">
      <c r="A1666" s="80" t="s">
        <v>466</v>
      </c>
      <c r="B1666" s="80"/>
      <c r="C1666" s="80" t="s">
        <v>1964</v>
      </c>
      <c r="D1666" s="80" t="s">
        <v>522</v>
      </c>
      <c r="E1666" s="77">
        <v>81957.27</v>
      </c>
      <c r="F1666" s="70"/>
      <c r="G1666" s="70"/>
    </row>
    <row r="1667" spans="1:7" ht="15.6" outlineLevel="2" x14ac:dyDescent="0.25">
      <c r="A1667" s="80" t="s">
        <v>466</v>
      </c>
      <c r="B1667" s="80"/>
      <c r="C1667" s="80" t="s">
        <v>1965</v>
      </c>
      <c r="D1667" s="80" t="s">
        <v>522</v>
      </c>
      <c r="E1667" s="77">
        <v>938.5</v>
      </c>
      <c r="F1667" s="70"/>
      <c r="G1667" s="70"/>
    </row>
    <row r="1668" spans="1:7" ht="15.6" outlineLevel="2" x14ac:dyDescent="0.25">
      <c r="A1668" s="80" t="s">
        <v>466</v>
      </c>
      <c r="B1668" s="80"/>
      <c r="C1668" s="80" t="s">
        <v>1966</v>
      </c>
      <c r="D1668" s="80" t="s">
        <v>522</v>
      </c>
      <c r="E1668" s="77">
        <v>17871.5</v>
      </c>
      <c r="F1668" s="70"/>
      <c r="G1668" s="70"/>
    </row>
    <row r="1669" spans="1:7" ht="15.6" outlineLevel="2" x14ac:dyDescent="0.25">
      <c r="A1669" s="80" t="s">
        <v>466</v>
      </c>
      <c r="B1669" s="80" t="s">
        <v>1967</v>
      </c>
      <c r="C1669" s="80"/>
      <c r="D1669" s="80" t="s">
        <v>443</v>
      </c>
      <c r="E1669" s="77">
        <v>2240</v>
      </c>
      <c r="F1669" s="70"/>
      <c r="G1669" s="70"/>
    </row>
    <row r="1670" spans="1:7" ht="15.6" outlineLevel="2" x14ac:dyDescent="0.25">
      <c r="A1670" s="80" t="s">
        <v>466</v>
      </c>
      <c r="B1670" s="80" t="s">
        <v>1968</v>
      </c>
      <c r="C1670" s="80" t="s">
        <v>1969</v>
      </c>
      <c r="D1670" s="80" t="s">
        <v>122</v>
      </c>
      <c r="E1670" s="77">
        <v>138038</v>
      </c>
      <c r="F1670" s="70"/>
      <c r="G1670" s="70"/>
    </row>
    <row r="1671" spans="1:7" ht="15.6" outlineLevel="2" x14ac:dyDescent="0.25">
      <c r="A1671" s="80" t="s">
        <v>466</v>
      </c>
      <c r="B1671" s="80"/>
      <c r="C1671" s="80"/>
      <c r="D1671" s="80" t="s">
        <v>165</v>
      </c>
      <c r="E1671" s="77">
        <v>15746.12</v>
      </c>
      <c r="F1671" s="70"/>
      <c r="G1671" s="70"/>
    </row>
    <row r="1672" spans="1:7" ht="15.6" outlineLevel="2" x14ac:dyDescent="0.25">
      <c r="A1672" s="80" t="s">
        <v>466</v>
      </c>
      <c r="B1672" s="80"/>
      <c r="C1672" s="80"/>
      <c r="D1672" s="80" t="s">
        <v>58</v>
      </c>
      <c r="E1672" s="77">
        <v>124213.66</v>
      </c>
      <c r="F1672" s="70"/>
      <c r="G1672" s="70"/>
    </row>
    <row r="1673" spans="1:7" ht="15.6" outlineLevel="2" x14ac:dyDescent="0.25">
      <c r="A1673" s="80" t="s">
        <v>466</v>
      </c>
      <c r="B1673" s="80" t="s">
        <v>1970</v>
      </c>
      <c r="C1673" s="80" t="s">
        <v>1971</v>
      </c>
      <c r="D1673" s="80" t="s">
        <v>537</v>
      </c>
      <c r="E1673" s="77">
        <v>23200</v>
      </c>
      <c r="F1673" s="70"/>
      <c r="G1673" s="70"/>
    </row>
    <row r="1674" spans="1:7" ht="15.6" outlineLevel="2" x14ac:dyDescent="0.25">
      <c r="A1674" s="80" t="s">
        <v>466</v>
      </c>
      <c r="B1674" s="80" t="s">
        <v>1972</v>
      </c>
      <c r="C1674" s="80" t="s">
        <v>1973</v>
      </c>
      <c r="D1674" s="80" t="s">
        <v>522</v>
      </c>
      <c r="E1674" s="77">
        <v>246820.44</v>
      </c>
      <c r="F1674" s="70"/>
      <c r="G1674" s="70"/>
    </row>
    <row r="1675" spans="1:7" ht="15.6" outlineLevel="2" x14ac:dyDescent="0.25">
      <c r="A1675" s="80" t="s">
        <v>466</v>
      </c>
      <c r="B1675" s="80"/>
      <c r="C1675" s="80" t="s">
        <v>1974</v>
      </c>
      <c r="D1675" s="80" t="s">
        <v>522</v>
      </c>
      <c r="E1675" s="77">
        <v>449914.57</v>
      </c>
      <c r="F1675" s="70"/>
      <c r="G1675" s="70"/>
    </row>
    <row r="1676" spans="1:7" ht="15.6" outlineLevel="2" x14ac:dyDescent="0.25">
      <c r="A1676" s="80" t="s">
        <v>466</v>
      </c>
      <c r="B1676" s="80"/>
      <c r="C1676" s="80" t="s">
        <v>1975</v>
      </c>
      <c r="D1676" s="80" t="s">
        <v>522</v>
      </c>
      <c r="E1676" s="77">
        <v>128186.27</v>
      </c>
      <c r="F1676" s="70"/>
      <c r="G1676" s="70"/>
    </row>
    <row r="1677" spans="1:7" ht="15.6" outlineLevel="2" x14ac:dyDescent="0.25">
      <c r="A1677" s="80" t="s">
        <v>466</v>
      </c>
      <c r="B1677" s="80" t="s">
        <v>1976</v>
      </c>
      <c r="C1677" s="80" t="s">
        <v>1977</v>
      </c>
      <c r="D1677" s="80" t="s">
        <v>601</v>
      </c>
      <c r="E1677" s="77">
        <v>246255.24</v>
      </c>
      <c r="F1677" s="70"/>
      <c r="G1677" s="70"/>
    </row>
    <row r="1678" spans="1:7" ht="15.6" outlineLevel="2" x14ac:dyDescent="0.25">
      <c r="A1678" s="80" t="s">
        <v>466</v>
      </c>
      <c r="B1678" s="80" t="s">
        <v>1978</v>
      </c>
      <c r="C1678" s="80" t="s">
        <v>1979</v>
      </c>
      <c r="D1678" s="80" t="s">
        <v>378</v>
      </c>
      <c r="E1678" s="77">
        <v>88874.400000000009</v>
      </c>
      <c r="F1678" s="70"/>
      <c r="G1678" s="70"/>
    </row>
    <row r="1679" spans="1:7" ht="15.6" outlineLevel="2" x14ac:dyDescent="0.25">
      <c r="A1679" s="80" t="s">
        <v>466</v>
      </c>
      <c r="B1679" s="80" t="s">
        <v>1980</v>
      </c>
      <c r="C1679" s="80" t="s">
        <v>1981</v>
      </c>
      <c r="D1679" s="80" t="s">
        <v>351</v>
      </c>
      <c r="E1679" s="77">
        <v>1551.55</v>
      </c>
      <c r="F1679" s="70"/>
      <c r="G1679" s="70"/>
    </row>
    <row r="1680" spans="1:7" ht="15.6" outlineLevel="2" x14ac:dyDescent="0.25">
      <c r="A1680" s="80" t="s">
        <v>466</v>
      </c>
      <c r="B1680" s="80"/>
      <c r="C1680" s="80" t="s">
        <v>1982</v>
      </c>
      <c r="D1680" s="80" t="s">
        <v>351</v>
      </c>
      <c r="E1680" s="77">
        <v>7924.3200000000006</v>
      </c>
      <c r="F1680" s="70"/>
      <c r="G1680" s="70"/>
    </row>
    <row r="1681" spans="1:7" ht="15.6" outlineLevel="2" x14ac:dyDescent="0.25">
      <c r="A1681" s="80" t="s">
        <v>466</v>
      </c>
      <c r="B1681" s="80"/>
      <c r="C1681" s="80"/>
      <c r="D1681" s="80" t="s">
        <v>351</v>
      </c>
      <c r="E1681" s="77">
        <v>5.75</v>
      </c>
      <c r="F1681" s="70"/>
      <c r="G1681" s="70"/>
    </row>
    <row r="1682" spans="1:7" ht="15.6" outlineLevel="2" x14ac:dyDescent="0.25">
      <c r="A1682" s="80" t="s">
        <v>466</v>
      </c>
      <c r="B1682" s="80" t="s">
        <v>1984</v>
      </c>
      <c r="C1682" s="80" t="s">
        <v>1985</v>
      </c>
      <c r="D1682" s="80" t="s">
        <v>30</v>
      </c>
      <c r="E1682" s="77">
        <v>1681.75</v>
      </c>
      <c r="F1682" s="70"/>
      <c r="G1682" s="70"/>
    </row>
    <row r="1683" spans="1:7" ht="15.6" outlineLevel="2" x14ac:dyDescent="0.25">
      <c r="A1683" s="80" t="s">
        <v>466</v>
      </c>
      <c r="B1683" s="80" t="s">
        <v>1986</v>
      </c>
      <c r="C1683" s="80" t="s">
        <v>1987</v>
      </c>
      <c r="D1683" s="80" t="s">
        <v>401</v>
      </c>
      <c r="E1683" s="77">
        <v>73339.199999999997</v>
      </c>
      <c r="F1683" s="70"/>
      <c r="G1683" s="70"/>
    </row>
    <row r="1684" spans="1:7" ht="15.6" outlineLevel="2" x14ac:dyDescent="0.25">
      <c r="A1684" s="80" t="s">
        <v>466</v>
      </c>
      <c r="B1684" s="80"/>
      <c r="C1684" s="80" t="s">
        <v>1988</v>
      </c>
      <c r="D1684" s="80" t="s">
        <v>401</v>
      </c>
      <c r="E1684" s="77">
        <v>2559.8200000000002</v>
      </c>
      <c r="F1684" s="70"/>
      <c r="G1684" s="70"/>
    </row>
    <row r="1685" spans="1:7" ht="15.6" outlineLevel="2" x14ac:dyDescent="0.25">
      <c r="A1685" s="80" t="s">
        <v>466</v>
      </c>
      <c r="B1685" s="80"/>
      <c r="C1685" s="80" t="s">
        <v>1989</v>
      </c>
      <c r="D1685" s="80" t="s">
        <v>401</v>
      </c>
      <c r="E1685" s="77">
        <v>58531.200000000004</v>
      </c>
      <c r="F1685" s="70"/>
      <c r="G1685" s="70"/>
    </row>
    <row r="1686" spans="1:7" ht="15.6" outlineLevel="2" x14ac:dyDescent="0.25">
      <c r="A1686" s="80" t="s">
        <v>466</v>
      </c>
      <c r="B1686" s="80" t="s">
        <v>1990</v>
      </c>
      <c r="C1686" s="80" t="s">
        <v>1991</v>
      </c>
      <c r="D1686" s="80" t="s">
        <v>601</v>
      </c>
      <c r="E1686" s="77">
        <v>58428.32</v>
      </c>
      <c r="F1686" s="70"/>
      <c r="G1686" s="70"/>
    </row>
    <row r="1687" spans="1:7" ht="15.6" outlineLevel="2" x14ac:dyDescent="0.25">
      <c r="A1687" s="80" t="s">
        <v>466</v>
      </c>
      <c r="B1687" s="80" t="s">
        <v>1992</v>
      </c>
      <c r="C1687" s="80" t="s">
        <v>1993</v>
      </c>
      <c r="D1687" s="80" t="s">
        <v>378</v>
      </c>
      <c r="E1687" s="77">
        <v>54465.3</v>
      </c>
      <c r="F1687" s="70"/>
      <c r="G1687" s="70"/>
    </row>
    <row r="1688" spans="1:7" ht="15.6" outlineLevel="2" x14ac:dyDescent="0.25">
      <c r="A1688" s="80" t="s">
        <v>466</v>
      </c>
      <c r="B1688" s="80"/>
      <c r="C1688" s="80" t="s">
        <v>1994</v>
      </c>
      <c r="D1688" s="80" t="s">
        <v>378</v>
      </c>
      <c r="E1688" s="77">
        <v>933.18000000000006</v>
      </c>
      <c r="F1688" s="70"/>
      <c r="G1688" s="70"/>
    </row>
    <row r="1689" spans="1:7" ht="15.6" outlineLevel="2" x14ac:dyDescent="0.25">
      <c r="A1689" s="80" t="s">
        <v>466</v>
      </c>
      <c r="B1689" s="80"/>
      <c r="C1689" s="80"/>
      <c r="D1689" s="80" t="s">
        <v>179</v>
      </c>
      <c r="E1689" s="77">
        <v>414</v>
      </c>
      <c r="F1689" s="70"/>
      <c r="G1689" s="70"/>
    </row>
    <row r="1690" spans="1:7" ht="15.6" outlineLevel="2" x14ac:dyDescent="0.25">
      <c r="A1690" s="80" t="s">
        <v>466</v>
      </c>
      <c r="B1690" s="80" t="s">
        <v>1995</v>
      </c>
      <c r="C1690" s="80" t="s">
        <v>1996</v>
      </c>
      <c r="D1690" s="80" t="s">
        <v>601</v>
      </c>
      <c r="E1690" s="77">
        <v>77675.22</v>
      </c>
      <c r="F1690" s="70"/>
      <c r="G1690" s="70"/>
    </row>
    <row r="1691" spans="1:7" ht="15.6" outlineLevel="2" x14ac:dyDescent="0.25">
      <c r="A1691" s="80" t="s">
        <v>466</v>
      </c>
      <c r="B1691" s="80" t="s">
        <v>1997</v>
      </c>
      <c r="C1691" s="80" t="s">
        <v>1998</v>
      </c>
      <c r="D1691" s="80" t="s">
        <v>522</v>
      </c>
      <c r="E1691" s="77">
        <v>70284.83</v>
      </c>
      <c r="F1691" s="70"/>
      <c r="G1691" s="70"/>
    </row>
    <row r="1692" spans="1:7" ht="15.6" outlineLevel="2" x14ac:dyDescent="0.25">
      <c r="A1692" s="80" t="s">
        <v>466</v>
      </c>
      <c r="B1692" s="80"/>
      <c r="C1692" s="80" t="s">
        <v>1999</v>
      </c>
      <c r="D1692" s="80" t="s">
        <v>522</v>
      </c>
      <c r="E1692" s="77">
        <v>490537.97000000003</v>
      </c>
      <c r="F1692" s="70"/>
      <c r="G1692" s="70"/>
    </row>
    <row r="1693" spans="1:7" ht="15.6" outlineLevel="2" x14ac:dyDescent="0.25">
      <c r="A1693" s="80" t="s">
        <v>466</v>
      </c>
      <c r="B1693" s="80"/>
      <c r="C1693" s="80" t="s">
        <v>2000</v>
      </c>
      <c r="D1693" s="80" t="s">
        <v>522</v>
      </c>
      <c r="E1693" s="77">
        <v>148710.84</v>
      </c>
      <c r="F1693" s="70"/>
      <c r="G1693" s="70"/>
    </row>
    <row r="1694" spans="1:7" ht="15.6" outlineLevel="2" x14ac:dyDescent="0.25">
      <c r="A1694" s="80" t="s">
        <v>466</v>
      </c>
      <c r="B1694" s="80"/>
      <c r="C1694" s="80"/>
      <c r="D1694" s="80" t="s">
        <v>443</v>
      </c>
      <c r="E1694" s="77">
        <v>200</v>
      </c>
      <c r="F1694" s="70"/>
      <c r="G1694" s="70"/>
    </row>
    <row r="1695" spans="1:7" ht="15.6" outlineLevel="2" x14ac:dyDescent="0.25">
      <c r="A1695" s="80" t="s">
        <v>466</v>
      </c>
      <c r="B1695" s="80" t="s">
        <v>134</v>
      </c>
      <c r="C1695" s="80" t="s">
        <v>2001</v>
      </c>
      <c r="D1695" s="80" t="s">
        <v>76</v>
      </c>
      <c r="E1695" s="77">
        <v>1274.3</v>
      </c>
      <c r="F1695" s="70"/>
      <c r="G1695" s="70"/>
    </row>
    <row r="1696" spans="1:7" ht="15.6" outlineLevel="2" x14ac:dyDescent="0.25">
      <c r="A1696" s="80" t="s">
        <v>466</v>
      </c>
      <c r="B1696" s="80"/>
      <c r="C1696" s="80" t="s">
        <v>2002</v>
      </c>
      <c r="D1696" s="80" t="s">
        <v>76</v>
      </c>
      <c r="E1696" s="77">
        <v>2585.7200000000003</v>
      </c>
      <c r="F1696" s="70"/>
      <c r="G1696" s="70"/>
    </row>
    <row r="1697" spans="1:7" ht="15.6" outlineLevel="2" x14ac:dyDescent="0.25">
      <c r="A1697" s="80" t="s">
        <v>466</v>
      </c>
      <c r="B1697" s="80"/>
      <c r="C1697" s="80" t="s">
        <v>2003</v>
      </c>
      <c r="D1697" s="80" t="s">
        <v>76</v>
      </c>
      <c r="E1697" s="77">
        <v>1305.71</v>
      </c>
      <c r="F1697" s="70"/>
      <c r="G1697" s="70"/>
    </row>
    <row r="1698" spans="1:7" ht="15.6" outlineLevel="2" x14ac:dyDescent="0.25">
      <c r="A1698" s="80" t="s">
        <v>466</v>
      </c>
      <c r="B1698" s="80"/>
      <c r="C1698" s="80" t="s">
        <v>2004</v>
      </c>
      <c r="D1698" s="80" t="s">
        <v>76</v>
      </c>
      <c r="E1698" s="77">
        <v>1905.51</v>
      </c>
      <c r="F1698" s="70"/>
      <c r="G1698" s="70"/>
    </row>
    <row r="1699" spans="1:7" ht="15.6" outlineLevel="2" x14ac:dyDescent="0.25">
      <c r="A1699" s="80" t="s">
        <v>466</v>
      </c>
      <c r="B1699" s="80"/>
      <c r="C1699" s="80" t="s">
        <v>2005</v>
      </c>
      <c r="D1699" s="80" t="s">
        <v>76</v>
      </c>
      <c r="E1699" s="77">
        <v>2579.08</v>
      </c>
      <c r="F1699" s="70"/>
      <c r="G1699" s="70"/>
    </row>
    <row r="1700" spans="1:7" ht="15.6" outlineLevel="2" x14ac:dyDescent="0.25">
      <c r="A1700" s="80" t="s">
        <v>466</v>
      </c>
      <c r="B1700" s="80"/>
      <c r="C1700" s="80" t="s">
        <v>2006</v>
      </c>
      <c r="D1700" s="80" t="s">
        <v>76</v>
      </c>
      <c r="E1700" s="77">
        <v>2036.74</v>
      </c>
      <c r="F1700" s="70"/>
      <c r="G1700" s="70"/>
    </row>
    <row r="1701" spans="1:7" ht="15.6" outlineLevel="2" x14ac:dyDescent="0.25">
      <c r="A1701" s="80" t="s">
        <v>466</v>
      </c>
      <c r="B1701" s="80"/>
      <c r="C1701" s="80" t="s">
        <v>2007</v>
      </c>
      <c r="D1701" s="80" t="s">
        <v>76</v>
      </c>
      <c r="E1701" s="77">
        <v>1483.5</v>
      </c>
      <c r="F1701" s="70"/>
      <c r="G1701" s="70"/>
    </row>
    <row r="1702" spans="1:7" ht="15.6" outlineLevel="2" x14ac:dyDescent="0.25">
      <c r="A1702" s="80" t="s">
        <v>466</v>
      </c>
      <c r="B1702" s="80"/>
      <c r="C1702" s="80" t="s">
        <v>2008</v>
      </c>
      <c r="D1702" s="80" t="s">
        <v>76</v>
      </c>
      <c r="E1702" s="77">
        <v>1781.8500000000001</v>
      </c>
      <c r="F1702" s="70"/>
      <c r="G1702" s="70"/>
    </row>
    <row r="1703" spans="1:7" ht="15.6" outlineLevel="2" x14ac:dyDescent="0.25">
      <c r="A1703" s="80" t="s">
        <v>466</v>
      </c>
      <c r="B1703" s="80"/>
      <c r="C1703" s="80" t="s">
        <v>2009</v>
      </c>
      <c r="D1703" s="80" t="s">
        <v>76</v>
      </c>
      <c r="E1703" s="77">
        <v>1241.4000000000001</v>
      </c>
      <c r="F1703" s="70"/>
      <c r="G1703" s="70"/>
    </row>
    <row r="1704" spans="1:7" ht="15.6" outlineLevel="2" x14ac:dyDescent="0.25">
      <c r="A1704" s="80" t="s">
        <v>466</v>
      </c>
      <c r="B1704" s="80"/>
      <c r="C1704" s="80" t="s">
        <v>2010</v>
      </c>
      <c r="D1704" s="80" t="s">
        <v>116</v>
      </c>
      <c r="E1704" s="77">
        <v>3919.65</v>
      </c>
      <c r="F1704" s="70"/>
      <c r="G1704" s="70"/>
    </row>
    <row r="1705" spans="1:7" ht="15.6" outlineLevel="2" x14ac:dyDescent="0.25">
      <c r="A1705" s="80" t="s">
        <v>466</v>
      </c>
      <c r="B1705" s="80"/>
      <c r="C1705" s="80" t="s">
        <v>2011</v>
      </c>
      <c r="D1705" s="80" t="s">
        <v>76</v>
      </c>
      <c r="E1705" s="77">
        <v>2752.59</v>
      </c>
      <c r="F1705" s="70"/>
      <c r="G1705" s="70"/>
    </row>
    <row r="1706" spans="1:7" ht="15.6" outlineLevel="2" x14ac:dyDescent="0.25">
      <c r="A1706" s="80" t="s">
        <v>466</v>
      </c>
      <c r="B1706" s="80"/>
      <c r="C1706" s="80" t="s">
        <v>2012</v>
      </c>
      <c r="D1706" s="80" t="s">
        <v>76</v>
      </c>
      <c r="E1706" s="77">
        <v>1075.54</v>
      </c>
      <c r="F1706" s="70"/>
      <c r="G1706" s="70"/>
    </row>
    <row r="1707" spans="1:7" ht="15.6" outlineLevel="2" x14ac:dyDescent="0.25">
      <c r="A1707" s="80" t="s">
        <v>466</v>
      </c>
      <c r="B1707" s="80"/>
      <c r="C1707" s="80" t="s">
        <v>2013</v>
      </c>
      <c r="D1707" s="80" t="s">
        <v>76</v>
      </c>
      <c r="E1707" s="77">
        <v>2609.2400000000002</v>
      </c>
      <c r="F1707" s="70"/>
      <c r="G1707" s="70"/>
    </row>
    <row r="1708" spans="1:7" ht="15.6" outlineLevel="2" x14ac:dyDescent="0.25">
      <c r="A1708" s="80" t="s">
        <v>466</v>
      </c>
      <c r="B1708" s="80"/>
      <c r="C1708" s="80" t="s">
        <v>2014</v>
      </c>
      <c r="D1708" s="80" t="s">
        <v>76</v>
      </c>
      <c r="E1708" s="77">
        <v>3323.2000000000003</v>
      </c>
      <c r="F1708" s="70"/>
      <c r="G1708" s="70"/>
    </row>
    <row r="1709" spans="1:7" ht="15.6" outlineLevel="2" x14ac:dyDescent="0.25">
      <c r="A1709" s="80" t="s">
        <v>466</v>
      </c>
      <c r="B1709" s="80"/>
      <c r="C1709" s="80" t="s">
        <v>2015</v>
      </c>
      <c r="D1709" s="80" t="s">
        <v>76</v>
      </c>
      <c r="E1709" s="77">
        <v>301.19</v>
      </c>
      <c r="F1709" s="70"/>
      <c r="G1709" s="70"/>
    </row>
    <row r="1710" spans="1:7" ht="15.6" outlineLevel="2" x14ac:dyDescent="0.25">
      <c r="A1710" s="80" t="s">
        <v>466</v>
      </c>
      <c r="B1710" s="80"/>
      <c r="C1710" s="80" t="s">
        <v>2016</v>
      </c>
      <c r="D1710" s="80" t="s">
        <v>76</v>
      </c>
      <c r="E1710" s="77">
        <v>2509.04</v>
      </c>
      <c r="F1710" s="70"/>
      <c r="G1710" s="70"/>
    </row>
    <row r="1711" spans="1:7" ht="15.6" outlineLevel="2" x14ac:dyDescent="0.25">
      <c r="A1711" s="80" t="s">
        <v>466</v>
      </c>
      <c r="B1711" s="80"/>
      <c r="C1711" s="80" t="s">
        <v>2017</v>
      </c>
      <c r="D1711" s="80" t="s">
        <v>76</v>
      </c>
      <c r="E1711" s="77">
        <v>246.93</v>
      </c>
      <c r="F1711" s="70"/>
      <c r="G1711" s="70"/>
    </row>
    <row r="1712" spans="1:7" ht="15.6" outlineLevel="2" x14ac:dyDescent="0.25">
      <c r="A1712" s="80" t="s">
        <v>466</v>
      </c>
      <c r="B1712" s="80"/>
      <c r="C1712" s="80" t="s">
        <v>2018</v>
      </c>
      <c r="D1712" s="80" t="s">
        <v>76</v>
      </c>
      <c r="E1712" s="77">
        <v>96.59</v>
      </c>
      <c r="F1712" s="70"/>
      <c r="G1712" s="70"/>
    </row>
    <row r="1713" spans="1:7" ht="15.6" outlineLevel="2" x14ac:dyDescent="0.25">
      <c r="A1713" s="80" t="s">
        <v>466</v>
      </c>
      <c r="B1713" s="80"/>
      <c r="C1713" s="80" t="s">
        <v>2019</v>
      </c>
      <c r="D1713" s="80" t="s">
        <v>76</v>
      </c>
      <c r="E1713" s="77">
        <v>14.44</v>
      </c>
      <c r="F1713" s="70"/>
      <c r="G1713" s="70"/>
    </row>
    <row r="1714" spans="1:7" ht="15.6" outlineLevel="2" x14ac:dyDescent="0.25">
      <c r="A1714" s="80" t="s">
        <v>466</v>
      </c>
      <c r="B1714" s="80"/>
      <c r="C1714" s="80" t="s">
        <v>2020</v>
      </c>
      <c r="D1714" s="80" t="s">
        <v>76</v>
      </c>
      <c r="E1714" s="77">
        <v>985.68000000000006</v>
      </c>
      <c r="F1714" s="70"/>
      <c r="G1714" s="70"/>
    </row>
    <row r="1715" spans="1:7" ht="15.6" outlineLevel="2" x14ac:dyDescent="0.25">
      <c r="A1715" s="80" t="s">
        <v>466</v>
      </c>
      <c r="B1715" s="80"/>
      <c r="C1715" s="80" t="s">
        <v>2021</v>
      </c>
      <c r="D1715" s="80" t="s">
        <v>76</v>
      </c>
      <c r="E1715" s="77">
        <v>148.95000000000002</v>
      </c>
      <c r="F1715" s="70"/>
      <c r="G1715" s="70"/>
    </row>
    <row r="1716" spans="1:7" ht="15.6" outlineLevel="2" x14ac:dyDescent="0.25">
      <c r="A1716" s="80" t="s">
        <v>466</v>
      </c>
      <c r="B1716" s="80"/>
      <c r="C1716" s="80" t="s">
        <v>2022</v>
      </c>
      <c r="D1716" s="80" t="s">
        <v>76</v>
      </c>
      <c r="E1716" s="77">
        <v>949.61</v>
      </c>
      <c r="F1716" s="70"/>
      <c r="G1716" s="70"/>
    </row>
    <row r="1717" spans="1:7" ht="15.6" outlineLevel="2" x14ac:dyDescent="0.25">
      <c r="A1717" s="80" t="s">
        <v>466</v>
      </c>
      <c r="B1717" s="80"/>
      <c r="C1717" s="80" t="s">
        <v>2023</v>
      </c>
      <c r="D1717" s="80" t="s">
        <v>75</v>
      </c>
      <c r="E1717" s="77">
        <v>2381.08</v>
      </c>
      <c r="F1717" s="70"/>
      <c r="G1717" s="70"/>
    </row>
    <row r="1718" spans="1:7" ht="15.6" outlineLevel="2" x14ac:dyDescent="0.25">
      <c r="A1718" s="80" t="s">
        <v>466</v>
      </c>
      <c r="B1718" s="80"/>
      <c r="C1718" s="80" t="s">
        <v>2024</v>
      </c>
      <c r="D1718" s="80" t="s">
        <v>75</v>
      </c>
      <c r="E1718" s="77">
        <v>178.09</v>
      </c>
      <c r="F1718" s="70"/>
      <c r="G1718" s="70"/>
    </row>
    <row r="1719" spans="1:7" ht="15.6" outlineLevel="2" x14ac:dyDescent="0.25">
      <c r="A1719" s="80" t="s">
        <v>466</v>
      </c>
      <c r="B1719" s="80"/>
      <c r="C1719" s="80" t="s">
        <v>2025</v>
      </c>
      <c r="D1719" s="80" t="s">
        <v>76</v>
      </c>
      <c r="E1719" s="77">
        <v>1674.8</v>
      </c>
      <c r="F1719" s="70"/>
      <c r="G1719" s="70"/>
    </row>
    <row r="1720" spans="1:7" ht="15.6" outlineLevel="2" x14ac:dyDescent="0.25">
      <c r="A1720" s="80" t="s">
        <v>466</v>
      </c>
      <c r="B1720" s="80"/>
      <c r="C1720" s="80" t="s">
        <v>2026</v>
      </c>
      <c r="D1720" s="80" t="s">
        <v>76</v>
      </c>
      <c r="E1720" s="77">
        <v>1327.8</v>
      </c>
      <c r="F1720" s="70"/>
      <c r="G1720" s="70"/>
    </row>
    <row r="1721" spans="1:7" ht="15.6" outlineLevel="2" x14ac:dyDescent="0.25">
      <c r="A1721" s="80" t="s">
        <v>466</v>
      </c>
      <c r="B1721" s="80"/>
      <c r="C1721" s="80" t="s">
        <v>2027</v>
      </c>
      <c r="D1721" s="80" t="s">
        <v>76</v>
      </c>
      <c r="E1721" s="77">
        <v>477.22</v>
      </c>
      <c r="F1721" s="70"/>
      <c r="G1721" s="70"/>
    </row>
    <row r="1722" spans="1:7" ht="15.6" outlineLevel="2" x14ac:dyDescent="0.25">
      <c r="A1722" s="80" t="s">
        <v>466</v>
      </c>
      <c r="B1722" s="80"/>
      <c r="C1722" s="80" t="s">
        <v>2028</v>
      </c>
      <c r="D1722" s="80" t="s">
        <v>76</v>
      </c>
      <c r="E1722" s="77">
        <v>3349.4</v>
      </c>
      <c r="F1722" s="70"/>
      <c r="G1722" s="70"/>
    </row>
    <row r="1723" spans="1:7" ht="15.6" outlineLevel="2" x14ac:dyDescent="0.25">
      <c r="A1723" s="80" t="s">
        <v>466</v>
      </c>
      <c r="B1723" s="80"/>
      <c r="C1723" s="80" t="s">
        <v>2029</v>
      </c>
      <c r="D1723" s="80" t="s">
        <v>76</v>
      </c>
      <c r="E1723" s="77">
        <v>361.85</v>
      </c>
      <c r="F1723" s="70"/>
      <c r="G1723" s="70"/>
    </row>
    <row r="1724" spans="1:7" ht="15.6" outlineLevel="2" x14ac:dyDescent="0.25">
      <c r="A1724" s="80" t="s">
        <v>466</v>
      </c>
      <c r="B1724" s="80"/>
      <c r="C1724" s="80" t="s">
        <v>2030</v>
      </c>
      <c r="D1724" s="80" t="s">
        <v>214</v>
      </c>
      <c r="E1724" s="77">
        <v>64.900000000000006</v>
      </c>
      <c r="F1724" s="70"/>
      <c r="G1724" s="70"/>
    </row>
    <row r="1725" spans="1:7" ht="15.6" outlineLevel="2" x14ac:dyDescent="0.25">
      <c r="A1725" s="80" t="s">
        <v>466</v>
      </c>
      <c r="B1725" s="80"/>
      <c r="C1725" s="80" t="s">
        <v>2031</v>
      </c>
      <c r="D1725" s="80" t="s">
        <v>76</v>
      </c>
      <c r="E1725" s="77">
        <v>1510.58</v>
      </c>
      <c r="F1725" s="70"/>
      <c r="G1725" s="70"/>
    </row>
    <row r="1726" spans="1:7" ht="15.6" outlineLevel="2" x14ac:dyDescent="0.25">
      <c r="A1726" s="80" t="s">
        <v>466</v>
      </c>
      <c r="B1726" s="80"/>
      <c r="C1726" s="80" t="s">
        <v>2032</v>
      </c>
      <c r="D1726" s="80" t="s">
        <v>76</v>
      </c>
      <c r="E1726" s="77">
        <v>2127.5</v>
      </c>
      <c r="F1726" s="70"/>
      <c r="G1726" s="70"/>
    </row>
    <row r="1727" spans="1:7" ht="15.6" outlineLevel="2" x14ac:dyDescent="0.25">
      <c r="A1727" s="80" t="s">
        <v>466</v>
      </c>
      <c r="B1727" s="80"/>
      <c r="C1727" s="80" t="s">
        <v>2033</v>
      </c>
      <c r="D1727" s="80" t="s">
        <v>76</v>
      </c>
      <c r="E1727" s="77">
        <v>4645.2300000000005</v>
      </c>
      <c r="F1727" s="70"/>
      <c r="G1727" s="70"/>
    </row>
    <row r="1728" spans="1:7" ht="15.6" outlineLevel="2" x14ac:dyDescent="0.25">
      <c r="A1728" s="80" t="s">
        <v>466</v>
      </c>
      <c r="B1728" s="80"/>
      <c r="C1728" s="80" t="s">
        <v>2034</v>
      </c>
      <c r="D1728" s="80" t="s">
        <v>76</v>
      </c>
      <c r="E1728" s="77">
        <v>3625</v>
      </c>
      <c r="F1728" s="70"/>
      <c r="G1728" s="70"/>
    </row>
    <row r="1729" spans="1:7" ht="15.6" outlineLevel="2" x14ac:dyDescent="0.25">
      <c r="A1729" s="80" t="s">
        <v>466</v>
      </c>
      <c r="B1729" s="80"/>
      <c r="C1729" s="80" t="s">
        <v>2035</v>
      </c>
      <c r="D1729" s="80" t="s">
        <v>76</v>
      </c>
      <c r="E1729" s="77">
        <v>845.48</v>
      </c>
      <c r="F1729" s="70"/>
      <c r="G1729" s="70"/>
    </row>
    <row r="1730" spans="1:7" ht="15.6" outlineLevel="2" x14ac:dyDescent="0.25">
      <c r="A1730" s="80" t="s">
        <v>466</v>
      </c>
      <c r="B1730" s="80"/>
      <c r="C1730" s="80" t="s">
        <v>2036</v>
      </c>
      <c r="D1730" s="80" t="s">
        <v>76</v>
      </c>
      <c r="E1730" s="77">
        <v>948.39</v>
      </c>
      <c r="F1730" s="70"/>
      <c r="G1730" s="70"/>
    </row>
    <row r="1731" spans="1:7" ht="15.6" outlineLevel="2" x14ac:dyDescent="0.25">
      <c r="A1731" s="80" t="s">
        <v>466</v>
      </c>
      <c r="B1731" s="80"/>
      <c r="C1731" s="80" t="s">
        <v>2037</v>
      </c>
      <c r="D1731" s="80" t="s">
        <v>76</v>
      </c>
      <c r="E1731" s="77">
        <v>3926.27</v>
      </c>
      <c r="F1731" s="70"/>
      <c r="G1731" s="70"/>
    </row>
    <row r="1732" spans="1:7" ht="15.6" outlineLevel="2" x14ac:dyDescent="0.25">
      <c r="A1732" s="80" t="s">
        <v>466</v>
      </c>
      <c r="B1732" s="80"/>
      <c r="C1732" s="80" t="s">
        <v>2038</v>
      </c>
      <c r="D1732" s="80" t="s">
        <v>76</v>
      </c>
      <c r="E1732" s="77">
        <v>1552.43</v>
      </c>
      <c r="F1732" s="70"/>
      <c r="G1732" s="70"/>
    </row>
    <row r="1733" spans="1:7" ht="15.6" outlineLevel="2" x14ac:dyDescent="0.25">
      <c r="A1733" s="80" t="s">
        <v>466</v>
      </c>
      <c r="B1733" s="80"/>
      <c r="C1733" s="80" t="s">
        <v>2039</v>
      </c>
      <c r="D1733" s="80" t="s">
        <v>76</v>
      </c>
      <c r="E1733" s="77">
        <v>11331.83</v>
      </c>
      <c r="F1733" s="70"/>
      <c r="G1733" s="70"/>
    </row>
    <row r="1734" spans="1:7" ht="15.6" outlineLevel="2" x14ac:dyDescent="0.25">
      <c r="A1734" s="80" t="s">
        <v>466</v>
      </c>
      <c r="B1734" s="80"/>
      <c r="C1734" s="80" t="s">
        <v>2040</v>
      </c>
      <c r="D1734" s="80" t="s">
        <v>76</v>
      </c>
      <c r="E1734" s="77">
        <v>459.69</v>
      </c>
      <c r="F1734" s="70"/>
      <c r="G1734" s="70"/>
    </row>
    <row r="1735" spans="1:7" ht="15.6" outlineLevel="2" x14ac:dyDescent="0.25">
      <c r="A1735" s="80" t="s">
        <v>466</v>
      </c>
      <c r="B1735" s="80"/>
      <c r="C1735" s="80" t="s">
        <v>2041</v>
      </c>
      <c r="D1735" s="80" t="s">
        <v>76</v>
      </c>
      <c r="E1735" s="77">
        <v>401.69</v>
      </c>
      <c r="F1735" s="70"/>
      <c r="G1735" s="70"/>
    </row>
    <row r="1736" spans="1:7" ht="15.6" outlineLevel="2" x14ac:dyDescent="0.25">
      <c r="A1736" s="80" t="s">
        <v>466</v>
      </c>
      <c r="B1736" s="80"/>
      <c r="C1736" s="80" t="s">
        <v>2042</v>
      </c>
      <c r="D1736" s="80" t="s">
        <v>75</v>
      </c>
      <c r="E1736" s="77">
        <v>4576</v>
      </c>
      <c r="F1736" s="70"/>
      <c r="G1736" s="70"/>
    </row>
    <row r="1737" spans="1:7" ht="15.6" outlineLevel="2" x14ac:dyDescent="0.25">
      <c r="A1737" s="80" t="s">
        <v>466</v>
      </c>
      <c r="B1737" s="80"/>
      <c r="C1737" s="80" t="s">
        <v>2043</v>
      </c>
      <c r="D1737" s="80" t="s">
        <v>214</v>
      </c>
      <c r="E1737" s="77">
        <v>66.14</v>
      </c>
      <c r="F1737" s="70"/>
      <c r="G1737" s="70"/>
    </row>
    <row r="1738" spans="1:7" ht="15.6" outlineLevel="2" x14ac:dyDescent="0.25">
      <c r="A1738" s="80" t="s">
        <v>466</v>
      </c>
      <c r="B1738" s="80"/>
      <c r="C1738" s="80" t="s">
        <v>2044</v>
      </c>
      <c r="D1738" s="80" t="s">
        <v>75</v>
      </c>
      <c r="E1738" s="77">
        <v>249.54</v>
      </c>
      <c r="F1738" s="70"/>
      <c r="G1738" s="70"/>
    </row>
    <row r="1739" spans="1:7" ht="15.6" outlineLevel="2" x14ac:dyDescent="0.25">
      <c r="A1739" s="80" t="s">
        <v>466</v>
      </c>
      <c r="B1739" s="80"/>
      <c r="C1739" s="80"/>
      <c r="D1739" s="80" t="s">
        <v>30</v>
      </c>
      <c r="E1739" s="77">
        <v>29</v>
      </c>
      <c r="F1739" s="70"/>
      <c r="G1739" s="70"/>
    </row>
    <row r="1740" spans="1:7" ht="15.6" outlineLevel="2" x14ac:dyDescent="0.25">
      <c r="A1740" s="80" t="s">
        <v>466</v>
      </c>
      <c r="B1740" s="80"/>
      <c r="C1740" s="80" t="s">
        <v>2045</v>
      </c>
      <c r="D1740" s="80" t="s">
        <v>534</v>
      </c>
      <c r="E1740" s="77">
        <v>114.60000000000001</v>
      </c>
      <c r="F1740" s="70"/>
      <c r="G1740" s="70"/>
    </row>
    <row r="1741" spans="1:7" ht="15.6" outlineLevel="2" x14ac:dyDescent="0.25">
      <c r="A1741" s="80" t="s">
        <v>466</v>
      </c>
      <c r="B1741" s="80"/>
      <c r="C1741" s="80" t="s">
        <v>2046</v>
      </c>
      <c r="D1741" s="80" t="s">
        <v>76</v>
      </c>
      <c r="E1741" s="77">
        <v>56.67</v>
      </c>
      <c r="F1741" s="70"/>
      <c r="G1741" s="70"/>
    </row>
    <row r="1742" spans="1:7" ht="15.6" outlineLevel="2" x14ac:dyDescent="0.25">
      <c r="A1742" s="80" t="s">
        <v>466</v>
      </c>
      <c r="B1742" s="80"/>
      <c r="C1742" s="80" t="s">
        <v>2047</v>
      </c>
      <c r="D1742" s="80" t="s">
        <v>76</v>
      </c>
      <c r="E1742" s="77">
        <v>665.91</v>
      </c>
      <c r="F1742" s="70"/>
      <c r="G1742" s="70"/>
    </row>
    <row r="1743" spans="1:7" ht="15.6" outlineLevel="2" x14ac:dyDescent="0.25">
      <c r="A1743" s="80" t="s">
        <v>466</v>
      </c>
      <c r="B1743" s="80"/>
      <c r="C1743" s="80" t="s">
        <v>2048</v>
      </c>
      <c r="D1743" s="80" t="s">
        <v>214</v>
      </c>
      <c r="E1743" s="77">
        <v>613.89</v>
      </c>
      <c r="F1743" s="70"/>
      <c r="G1743" s="70"/>
    </row>
    <row r="1744" spans="1:7" ht="15.6" outlineLevel="2" x14ac:dyDescent="0.25">
      <c r="A1744" s="80" t="s">
        <v>466</v>
      </c>
      <c r="B1744" s="80"/>
      <c r="C1744" s="80" t="s">
        <v>2049</v>
      </c>
      <c r="D1744" s="80" t="s">
        <v>214</v>
      </c>
      <c r="E1744" s="77">
        <v>374.55</v>
      </c>
      <c r="F1744" s="70"/>
      <c r="G1744" s="70"/>
    </row>
    <row r="1745" spans="1:7" ht="15.6" outlineLevel="2" x14ac:dyDescent="0.25">
      <c r="A1745" s="80" t="s">
        <v>466</v>
      </c>
      <c r="B1745" s="80"/>
      <c r="C1745" s="80" t="s">
        <v>2050</v>
      </c>
      <c r="D1745" s="80" t="s">
        <v>116</v>
      </c>
      <c r="E1745" s="77">
        <v>56.120000000000005</v>
      </c>
      <c r="F1745" s="70"/>
      <c r="G1745" s="70"/>
    </row>
    <row r="1746" spans="1:7" ht="15.6" outlineLevel="2" x14ac:dyDescent="0.25">
      <c r="A1746" s="80" t="s">
        <v>466</v>
      </c>
      <c r="B1746" s="80"/>
      <c r="C1746" s="80" t="s">
        <v>2051</v>
      </c>
      <c r="D1746" s="80" t="s">
        <v>76</v>
      </c>
      <c r="E1746" s="77">
        <v>20.92</v>
      </c>
      <c r="F1746" s="70"/>
      <c r="G1746" s="70"/>
    </row>
    <row r="1747" spans="1:7" ht="15.6" outlineLevel="2" x14ac:dyDescent="0.25">
      <c r="A1747" s="80" t="s">
        <v>466</v>
      </c>
      <c r="B1747" s="80"/>
      <c r="C1747" s="80" t="s">
        <v>2052</v>
      </c>
      <c r="D1747" s="80" t="s">
        <v>76</v>
      </c>
      <c r="E1747" s="77">
        <v>994.34</v>
      </c>
      <c r="F1747" s="70"/>
      <c r="G1747" s="70"/>
    </row>
    <row r="1748" spans="1:7" ht="15.6" outlineLevel="2" x14ac:dyDescent="0.25">
      <c r="A1748" s="80" t="s">
        <v>466</v>
      </c>
      <c r="B1748" s="80"/>
      <c r="C1748" s="80" t="s">
        <v>2053</v>
      </c>
      <c r="D1748" s="80" t="s">
        <v>80</v>
      </c>
      <c r="E1748" s="77">
        <v>50.03</v>
      </c>
      <c r="F1748" s="70"/>
      <c r="G1748" s="70"/>
    </row>
    <row r="1749" spans="1:7" ht="15.6" outlineLevel="2" x14ac:dyDescent="0.25">
      <c r="A1749" s="80" t="s">
        <v>466</v>
      </c>
      <c r="B1749" s="80"/>
      <c r="C1749" s="80"/>
      <c r="D1749" s="80" t="s">
        <v>214</v>
      </c>
      <c r="E1749" s="77">
        <v>733.30000000000007</v>
      </c>
      <c r="F1749" s="70"/>
      <c r="G1749" s="70"/>
    </row>
    <row r="1750" spans="1:7" ht="15.6" outlineLevel="2" x14ac:dyDescent="0.25">
      <c r="A1750" s="80" t="s">
        <v>466</v>
      </c>
      <c r="B1750" s="80"/>
      <c r="C1750" s="80" t="s">
        <v>2054</v>
      </c>
      <c r="D1750" s="80" t="s">
        <v>214</v>
      </c>
      <c r="E1750" s="77">
        <v>99.51</v>
      </c>
      <c r="F1750" s="70"/>
      <c r="G1750" s="70"/>
    </row>
    <row r="1751" spans="1:7" ht="15.6" outlineLevel="2" x14ac:dyDescent="0.25">
      <c r="A1751" s="80" t="s">
        <v>466</v>
      </c>
      <c r="B1751" s="80"/>
      <c r="C1751" s="80" t="s">
        <v>2055</v>
      </c>
      <c r="D1751" s="80" t="s">
        <v>143</v>
      </c>
      <c r="E1751" s="77">
        <v>8209.68</v>
      </c>
      <c r="F1751" s="70"/>
      <c r="G1751" s="70"/>
    </row>
    <row r="1752" spans="1:7" ht="15.6" outlineLevel="2" x14ac:dyDescent="0.25">
      <c r="A1752" s="80" t="s">
        <v>466</v>
      </c>
      <c r="B1752" s="80"/>
      <c r="C1752" s="80" t="s">
        <v>2056</v>
      </c>
      <c r="D1752" s="80" t="s">
        <v>76</v>
      </c>
      <c r="E1752" s="77">
        <v>140.6</v>
      </c>
      <c r="F1752" s="70"/>
      <c r="G1752" s="70"/>
    </row>
    <row r="1753" spans="1:7" ht="15.6" outlineLevel="2" x14ac:dyDescent="0.25">
      <c r="A1753" s="80" t="s">
        <v>466</v>
      </c>
      <c r="B1753" s="80"/>
      <c r="C1753" s="80" t="s">
        <v>2057</v>
      </c>
      <c r="D1753" s="80" t="s">
        <v>76</v>
      </c>
      <c r="E1753" s="77">
        <v>299.73</v>
      </c>
      <c r="F1753" s="70"/>
      <c r="G1753" s="70"/>
    </row>
    <row r="1754" spans="1:7" ht="15.6" outlineLevel="2" x14ac:dyDescent="0.25">
      <c r="A1754" s="80" t="s">
        <v>466</v>
      </c>
      <c r="B1754" s="80"/>
      <c r="C1754" s="80" t="s">
        <v>2058</v>
      </c>
      <c r="D1754" s="80" t="s">
        <v>214</v>
      </c>
      <c r="E1754" s="77">
        <v>373.18</v>
      </c>
      <c r="F1754" s="70"/>
      <c r="G1754" s="70"/>
    </row>
    <row r="1755" spans="1:7" ht="15.6" outlineLevel="2" x14ac:dyDescent="0.25">
      <c r="A1755" s="80" t="s">
        <v>466</v>
      </c>
      <c r="B1755" s="80"/>
      <c r="C1755" s="80" t="s">
        <v>2059</v>
      </c>
      <c r="D1755" s="80" t="s">
        <v>76</v>
      </c>
      <c r="E1755" s="77">
        <v>409.88</v>
      </c>
      <c r="F1755" s="70"/>
      <c r="G1755" s="70"/>
    </row>
    <row r="1756" spans="1:7" ht="15.6" outlineLevel="2" x14ac:dyDescent="0.25">
      <c r="A1756" s="80" t="s">
        <v>466</v>
      </c>
      <c r="B1756" s="80"/>
      <c r="C1756" s="80" t="s">
        <v>2060</v>
      </c>
      <c r="D1756" s="80" t="s">
        <v>214</v>
      </c>
      <c r="E1756" s="77">
        <v>126.49000000000001</v>
      </c>
      <c r="F1756" s="70"/>
      <c r="G1756" s="70"/>
    </row>
    <row r="1757" spans="1:7" ht="15.6" outlineLevel="2" x14ac:dyDescent="0.25">
      <c r="A1757" s="80" t="s">
        <v>466</v>
      </c>
      <c r="B1757" s="80"/>
      <c r="C1757" s="80" t="s">
        <v>2061</v>
      </c>
      <c r="D1757" s="80" t="s">
        <v>214</v>
      </c>
      <c r="E1757" s="77">
        <v>588.48</v>
      </c>
      <c r="F1757" s="70"/>
      <c r="G1757" s="70"/>
    </row>
    <row r="1758" spans="1:7" ht="15.6" outlineLevel="2" x14ac:dyDescent="0.25">
      <c r="A1758" s="80" t="s">
        <v>466</v>
      </c>
      <c r="B1758" s="80"/>
      <c r="C1758" s="80" t="s">
        <v>2062</v>
      </c>
      <c r="D1758" s="80" t="s">
        <v>214</v>
      </c>
      <c r="E1758" s="77">
        <v>312.48</v>
      </c>
      <c r="F1758" s="70"/>
      <c r="G1758" s="70"/>
    </row>
    <row r="1759" spans="1:7" ht="15.6" outlineLevel="2" x14ac:dyDescent="0.25">
      <c r="A1759" s="80" t="s">
        <v>466</v>
      </c>
      <c r="B1759" s="80"/>
      <c r="C1759" s="80" t="s">
        <v>2063</v>
      </c>
      <c r="D1759" s="80" t="s">
        <v>75</v>
      </c>
      <c r="E1759" s="77">
        <v>330.09000000000003</v>
      </c>
      <c r="F1759" s="70"/>
      <c r="G1759" s="70"/>
    </row>
    <row r="1760" spans="1:7" ht="15.6" outlineLevel="2" x14ac:dyDescent="0.25">
      <c r="A1760" s="80" t="s">
        <v>466</v>
      </c>
      <c r="B1760" s="80"/>
      <c r="C1760" s="80" t="s">
        <v>2064</v>
      </c>
      <c r="D1760" s="80" t="s">
        <v>116</v>
      </c>
      <c r="E1760" s="77">
        <v>327.7</v>
      </c>
      <c r="F1760" s="70"/>
      <c r="G1760" s="70"/>
    </row>
    <row r="1761" spans="1:7" ht="15.6" outlineLevel="2" x14ac:dyDescent="0.25">
      <c r="A1761" s="80" t="s">
        <v>466</v>
      </c>
      <c r="B1761" s="80"/>
      <c r="C1761" s="80" t="s">
        <v>2065</v>
      </c>
      <c r="D1761" s="80" t="s">
        <v>116</v>
      </c>
      <c r="E1761" s="77">
        <v>216.49</v>
      </c>
      <c r="F1761" s="70"/>
      <c r="G1761" s="70"/>
    </row>
    <row r="1762" spans="1:7" ht="15.6" outlineLevel="2" x14ac:dyDescent="0.25">
      <c r="A1762" s="80" t="s">
        <v>466</v>
      </c>
      <c r="B1762" s="80"/>
      <c r="C1762" s="80" t="s">
        <v>2066</v>
      </c>
      <c r="D1762" s="80" t="s">
        <v>214</v>
      </c>
      <c r="E1762" s="77">
        <v>325.72000000000003</v>
      </c>
      <c r="F1762" s="70"/>
      <c r="G1762" s="70"/>
    </row>
    <row r="1763" spans="1:7" ht="15.6" outlineLevel="2" x14ac:dyDescent="0.25">
      <c r="A1763" s="80" t="s">
        <v>466</v>
      </c>
      <c r="B1763" s="80"/>
      <c r="C1763" s="80" t="s">
        <v>2067</v>
      </c>
      <c r="D1763" s="80" t="s">
        <v>75</v>
      </c>
      <c r="E1763" s="77">
        <v>449.93</v>
      </c>
      <c r="F1763" s="70"/>
      <c r="G1763" s="70"/>
    </row>
    <row r="1764" spans="1:7" ht="15.6" outlineLevel="2" x14ac:dyDescent="0.25">
      <c r="A1764" s="80" t="s">
        <v>466</v>
      </c>
      <c r="B1764" s="80"/>
      <c r="C1764" s="80" t="s">
        <v>2068</v>
      </c>
      <c r="D1764" s="80" t="s">
        <v>214</v>
      </c>
      <c r="E1764" s="77">
        <v>94.100000000000009</v>
      </c>
      <c r="F1764" s="70"/>
      <c r="G1764" s="70"/>
    </row>
    <row r="1765" spans="1:7" ht="15.6" outlineLevel="2" x14ac:dyDescent="0.25">
      <c r="A1765" s="80" t="s">
        <v>466</v>
      </c>
      <c r="B1765" s="80"/>
      <c r="C1765" s="80" t="s">
        <v>2069</v>
      </c>
      <c r="D1765" s="80" t="s">
        <v>214</v>
      </c>
      <c r="E1765" s="77">
        <v>328.24</v>
      </c>
      <c r="F1765" s="70"/>
      <c r="G1765" s="70"/>
    </row>
    <row r="1766" spans="1:7" ht="15.6" outlineLevel="2" x14ac:dyDescent="0.25">
      <c r="A1766" s="80" t="s">
        <v>466</v>
      </c>
      <c r="B1766" s="80"/>
      <c r="C1766" s="80" t="s">
        <v>2070</v>
      </c>
      <c r="D1766" s="80" t="s">
        <v>214</v>
      </c>
      <c r="E1766" s="77">
        <v>380.15000000000003</v>
      </c>
      <c r="F1766" s="70"/>
      <c r="G1766" s="70"/>
    </row>
    <row r="1767" spans="1:7" ht="15.6" outlineLevel="2" x14ac:dyDescent="0.25">
      <c r="A1767" s="80" t="s">
        <v>466</v>
      </c>
      <c r="B1767" s="80"/>
      <c r="C1767" s="80" t="s">
        <v>2071</v>
      </c>
      <c r="D1767" s="80" t="s">
        <v>214</v>
      </c>
      <c r="E1767" s="77">
        <v>395.09000000000003</v>
      </c>
      <c r="F1767" s="70"/>
      <c r="G1767" s="70"/>
    </row>
    <row r="1768" spans="1:7" ht="15.6" outlineLevel="2" x14ac:dyDescent="0.25">
      <c r="A1768" s="80" t="s">
        <v>466</v>
      </c>
      <c r="B1768" s="80"/>
      <c r="C1768" s="80" t="s">
        <v>2072</v>
      </c>
      <c r="D1768" s="80" t="s">
        <v>214</v>
      </c>
      <c r="E1768" s="77">
        <v>618.37</v>
      </c>
      <c r="F1768" s="70"/>
      <c r="G1768" s="70"/>
    </row>
    <row r="1769" spans="1:7" ht="15.6" outlineLevel="2" x14ac:dyDescent="0.25">
      <c r="A1769" s="80" t="s">
        <v>466</v>
      </c>
      <c r="B1769" s="80"/>
      <c r="C1769" s="80" t="s">
        <v>2073</v>
      </c>
      <c r="D1769" s="80" t="s">
        <v>214</v>
      </c>
      <c r="E1769" s="77">
        <v>339.48</v>
      </c>
      <c r="F1769" s="70"/>
      <c r="G1769" s="70"/>
    </row>
    <row r="1770" spans="1:7" ht="15.6" outlineLevel="2" x14ac:dyDescent="0.25">
      <c r="A1770" s="80" t="s">
        <v>466</v>
      </c>
      <c r="B1770" s="80"/>
      <c r="C1770" s="80" t="s">
        <v>2074</v>
      </c>
      <c r="D1770" s="80" t="s">
        <v>214</v>
      </c>
      <c r="E1770" s="77">
        <v>86.59</v>
      </c>
      <c r="F1770" s="70"/>
      <c r="G1770" s="70"/>
    </row>
    <row r="1771" spans="1:7" ht="15.6" outlineLevel="2" x14ac:dyDescent="0.25">
      <c r="A1771" s="80" t="s">
        <v>466</v>
      </c>
      <c r="B1771" s="80"/>
      <c r="C1771" s="80" t="s">
        <v>2075</v>
      </c>
      <c r="D1771" s="80" t="s">
        <v>214</v>
      </c>
      <c r="E1771" s="77">
        <v>65.38</v>
      </c>
      <c r="F1771" s="70"/>
      <c r="G1771" s="70"/>
    </row>
    <row r="1772" spans="1:7" ht="15.6" outlineLevel="2" x14ac:dyDescent="0.25">
      <c r="A1772" s="80" t="s">
        <v>466</v>
      </c>
      <c r="B1772" s="80"/>
      <c r="C1772" s="80" t="s">
        <v>2076</v>
      </c>
      <c r="D1772" s="80" t="s">
        <v>214</v>
      </c>
      <c r="E1772" s="77">
        <v>234.67000000000002</v>
      </c>
      <c r="F1772" s="70"/>
      <c r="G1772" s="70"/>
    </row>
    <row r="1773" spans="1:7" ht="15.6" outlineLevel="2" x14ac:dyDescent="0.25">
      <c r="A1773" s="80" t="s">
        <v>466</v>
      </c>
      <c r="B1773" s="80"/>
      <c r="C1773" s="80" t="s">
        <v>2077</v>
      </c>
      <c r="D1773" s="80" t="s">
        <v>214</v>
      </c>
      <c r="E1773" s="77">
        <v>570.45000000000005</v>
      </c>
      <c r="F1773" s="70"/>
      <c r="G1773" s="70"/>
    </row>
    <row r="1774" spans="1:7" ht="15.6" outlineLevel="2" x14ac:dyDescent="0.25">
      <c r="A1774" s="80" t="s">
        <v>466</v>
      </c>
      <c r="B1774" s="80"/>
      <c r="C1774" s="80" t="s">
        <v>2078</v>
      </c>
      <c r="D1774" s="80" t="s">
        <v>75</v>
      </c>
      <c r="E1774" s="77">
        <v>126.33</v>
      </c>
      <c r="F1774" s="70"/>
      <c r="G1774" s="70"/>
    </row>
    <row r="1775" spans="1:7" ht="15.6" outlineLevel="2" x14ac:dyDescent="0.25">
      <c r="A1775" s="80" t="s">
        <v>466</v>
      </c>
      <c r="B1775" s="80"/>
      <c r="C1775" s="80" t="s">
        <v>2079</v>
      </c>
      <c r="D1775" s="80" t="s">
        <v>214</v>
      </c>
      <c r="E1775" s="77">
        <v>126.03</v>
      </c>
      <c r="F1775" s="70"/>
      <c r="G1775" s="70"/>
    </row>
    <row r="1776" spans="1:7" ht="15.6" outlineLevel="2" x14ac:dyDescent="0.25">
      <c r="A1776" s="80" t="s">
        <v>466</v>
      </c>
      <c r="B1776" s="80"/>
      <c r="C1776" s="80" t="s">
        <v>2080</v>
      </c>
      <c r="D1776" s="80" t="s">
        <v>214</v>
      </c>
      <c r="E1776" s="77">
        <v>65.53</v>
      </c>
      <c r="F1776" s="70"/>
      <c r="G1776" s="70"/>
    </row>
    <row r="1777" spans="1:7" ht="15.6" outlineLevel="2" x14ac:dyDescent="0.25">
      <c r="A1777" s="80" t="s">
        <v>466</v>
      </c>
      <c r="B1777" s="80"/>
      <c r="C1777" s="80" t="s">
        <v>2081</v>
      </c>
      <c r="D1777" s="80" t="s">
        <v>214</v>
      </c>
      <c r="E1777" s="77">
        <v>349.06</v>
      </c>
      <c r="F1777" s="70"/>
      <c r="G1777" s="70"/>
    </row>
    <row r="1778" spans="1:7" ht="15.6" outlineLevel="2" x14ac:dyDescent="0.25">
      <c r="A1778" s="80" t="s">
        <v>466</v>
      </c>
      <c r="B1778" s="80"/>
      <c r="C1778" s="80" t="s">
        <v>2082</v>
      </c>
      <c r="D1778" s="80" t="s">
        <v>214</v>
      </c>
      <c r="E1778" s="77">
        <v>44.38</v>
      </c>
      <c r="F1778" s="70"/>
      <c r="G1778" s="70"/>
    </row>
    <row r="1779" spans="1:7" ht="15.6" outlineLevel="2" x14ac:dyDescent="0.25">
      <c r="A1779" s="80" t="s">
        <v>466</v>
      </c>
      <c r="B1779" s="80"/>
      <c r="C1779" s="80" t="s">
        <v>2083</v>
      </c>
      <c r="D1779" s="80" t="s">
        <v>214</v>
      </c>
      <c r="E1779" s="77">
        <v>300.08</v>
      </c>
      <c r="F1779" s="70"/>
      <c r="G1779" s="70"/>
    </row>
    <row r="1780" spans="1:7" ht="15.6" outlineLevel="2" x14ac:dyDescent="0.25">
      <c r="A1780" s="80" t="s">
        <v>466</v>
      </c>
      <c r="B1780" s="80"/>
      <c r="C1780" s="80" t="s">
        <v>2084</v>
      </c>
      <c r="D1780" s="80" t="s">
        <v>214</v>
      </c>
      <c r="E1780" s="77">
        <v>66.099999999999994</v>
      </c>
      <c r="F1780" s="70"/>
      <c r="G1780" s="70"/>
    </row>
    <row r="1781" spans="1:7" ht="15.6" outlineLevel="2" x14ac:dyDescent="0.25">
      <c r="A1781" s="80" t="s">
        <v>466</v>
      </c>
      <c r="B1781" s="80"/>
      <c r="C1781" s="80" t="s">
        <v>2085</v>
      </c>
      <c r="D1781" s="80" t="s">
        <v>76</v>
      </c>
      <c r="E1781" s="77">
        <v>13.44</v>
      </c>
      <c r="F1781" s="70"/>
      <c r="G1781" s="70"/>
    </row>
    <row r="1782" spans="1:7" ht="15.6" outlineLevel="2" x14ac:dyDescent="0.25">
      <c r="A1782" s="80" t="s">
        <v>466</v>
      </c>
      <c r="B1782" s="80"/>
      <c r="C1782" s="80" t="s">
        <v>2086</v>
      </c>
      <c r="D1782" s="80" t="s">
        <v>214</v>
      </c>
      <c r="E1782" s="77">
        <v>277.98</v>
      </c>
      <c r="F1782" s="70"/>
      <c r="G1782" s="70"/>
    </row>
    <row r="1783" spans="1:7" ht="15.6" outlineLevel="2" x14ac:dyDescent="0.25">
      <c r="A1783" s="80" t="s">
        <v>466</v>
      </c>
      <c r="B1783" s="80"/>
      <c r="C1783" s="80" t="s">
        <v>2087</v>
      </c>
      <c r="D1783" s="80" t="s">
        <v>214</v>
      </c>
      <c r="E1783" s="77">
        <v>100.4</v>
      </c>
      <c r="F1783" s="70"/>
      <c r="G1783" s="70"/>
    </row>
    <row r="1784" spans="1:7" ht="15.6" outlineLevel="2" x14ac:dyDescent="0.25">
      <c r="A1784" s="80" t="s">
        <v>466</v>
      </c>
      <c r="B1784" s="80"/>
      <c r="C1784" s="80" t="s">
        <v>2088</v>
      </c>
      <c r="D1784" s="80" t="s">
        <v>76</v>
      </c>
      <c r="E1784" s="77">
        <v>13.44</v>
      </c>
      <c r="F1784" s="70"/>
      <c r="G1784" s="70"/>
    </row>
    <row r="1785" spans="1:7" ht="15.6" outlineLevel="2" x14ac:dyDescent="0.25">
      <c r="A1785" s="80" t="s">
        <v>466</v>
      </c>
      <c r="B1785" s="80"/>
      <c r="C1785" s="80" t="s">
        <v>2089</v>
      </c>
      <c r="D1785" s="80" t="s">
        <v>214</v>
      </c>
      <c r="E1785" s="77">
        <v>55.01</v>
      </c>
      <c r="F1785" s="70"/>
      <c r="G1785" s="70"/>
    </row>
    <row r="1786" spans="1:7" ht="15.6" outlineLevel="2" x14ac:dyDescent="0.25">
      <c r="A1786" s="80" t="s">
        <v>466</v>
      </c>
      <c r="B1786" s="80"/>
      <c r="C1786" s="80" t="s">
        <v>2090</v>
      </c>
      <c r="D1786" s="80" t="s">
        <v>214</v>
      </c>
      <c r="E1786" s="77">
        <v>324.32</v>
      </c>
      <c r="F1786" s="70"/>
      <c r="G1786" s="70"/>
    </row>
    <row r="1787" spans="1:7" ht="15.6" outlineLevel="2" x14ac:dyDescent="0.25">
      <c r="A1787" s="80" t="s">
        <v>466</v>
      </c>
      <c r="B1787" s="80"/>
      <c r="C1787" s="80" t="s">
        <v>2091</v>
      </c>
      <c r="D1787" s="80" t="s">
        <v>214</v>
      </c>
      <c r="E1787" s="77">
        <v>163.79</v>
      </c>
      <c r="F1787" s="70"/>
      <c r="G1787" s="70"/>
    </row>
    <row r="1788" spans="1:7" ht="15.6" outlineLevel="2" x14ac:dyDescent="0.25">
      <c r="A1788" s="80" t="s">
        <v>466</v>
      </c>
      <c r="B1788" s="80"/>
      <c r="C1788" s="80" t="s">
        <v>2092</v>
      </c>
      <c r="D1788" s="80" t="s">
        <v>214</v>
      </c>
      <c r="E1788" s="77">
        <v>345.79</v>
      </c>
      <c r="F1788" s="70"/>
      <c r="G1788" s="70"/>
    </row>
    <row r="1789" spans="1:7" ht="15.6" outlineLevel="2" x14ac:dyDescent="0.25">
      <c r="A1789" s="80" t="s">
        <v>466</v>
      </c>
      <c r="B1789" s="80"/>
      <c r="C1789" s="80" t="s">
        <v>2093</v>
      </c>
      <c r="D1789" s="80" t="s">
        <v>214</v>
      </c>
      <c r="E1789" s="77">
        <v>297.39</v>
      </c>
      <c r="F1789" s="70"/>
      <c r="G1789" s="70"/>
    </row>
    <row r="1790" spans="1:7" ht="15.6" outlineLevel="2" x14ac:dyDescent="0.25">
      <c r="A1790" s="80" t="s">
        <v>466</v>
      </c>
      <c r="B1790" s="80"/>
      <c r="C1790" s="80" t="s">
        <v>2094</v>
      </c>
      <c r="D1790" s="80" t="s">
        <v>214</v>
      </c>
      <c r="E1790" s="77">
        <v>166.36</v>
      </c>
      <c r="F1790" s="70"/>
      <c r="G1790" s="70"/>
    </row>
    <row r="1791" spans="1:7" ht="15.6" outlineLevel="2" x14ac:dyDescent="0.25">
      <c r="A1791" s="80" t="s">
        <v>466</v>
      </c>
      <c r="B1791" s="80"/>
      <c r="C1791" s="80" t="s">
        <v>2095</v>
      </c>
      <c r="D1791" s="80" t="s">
        <v>214</v>
      </c>
      <c r="E1791" s="77">
        <v>318.43</v>
      </c>
      <c r="F1791" s="70"/>
      <c r="G1791" s="70"/>
    </row>
    <row r="1792" spans="1:7" ht="15.6" outlineLevel="2" x14ac:dyDescent="0.25">
      <c r="A1792" s="80" t="s">
        <v>466</v>
      </c>
      <c r="B1792" s="80"/>
      <c r="C1792" s="80" t="s">
        <v>2096</v>
      </c>
      <c r="D1792" s="80" t="s">
        <v>214</v>
      </c>
      <c r="E1792" s="77">
        <v>11.43</v>
      </c>
      <c r="F1792" s="70"/>
      <c r="G1792" s="70"/>
    </row>
    <row r="1793" spans="1:7" ht="15.6" outlineLevel="2" x14ac:dyDescent="0.25">
      <c r="A1793" s="80" t="s">
        <v>466</v>
      </c>
      <c r="B1793" s="80"/>
      <c r="C1793" s="80" t="s">
        <v>2097</v>
      </c>
      <c r="D1793" s="80" t="s">
        <v>214</v>
      </c>
      <c r="E1793" s="77">
        <v>504.99</v>
      </c>
      <c r="F1793" s="70"/>
      <c r="G1793" s="70"/>
    </row>
    <row r="1794" spans="1:7" ht="15.6" outlineLevel="2" x14ac:dyDescent="0.25">
      <c r="A1794" s="80" t="s">
        <v>466</v>
      </c>
      <c r="B1794" s="80"/>
      <c r="C1794" s="80" t="s">
        <v>2098</v>
      </c>
      <c r="D1794" s="80" t="s">
        <v>76</v>
      </c>
      <c r="E1794" s="77">
        <v>11.43</v>
      </c>
      <c r="F1794" s="70"/>
      <c r="G1794" s="70"/>
    </row>
    <row r="1795" spans="1:7" ht="15.6" outlineLevel="2" x14ac:dyDescent="0.25">
      <c r="A1795" s="80" t="s">
        <v>466</v>
      </c>
      <c r="B1795" s="80"/>
      <c r="C1795" s="80" t="s">
        <v>2099</v>
      </c>
      <c r="D1795" s="80" t="s">
        <v>80</v>
      </c>
      <c r="E1795" s="77">
        <v>10</v>
      </c>
      <c r="F1795" s="70"/>
      <c r="G1795" s="70"/>
    </row>
    <row r="1796" spans="1:7" ht="15.6" outlineLevel="2" x14ac:dyDescent="0.25">
      <c r="A1796" s="80" t="s">
        <v>466</v>
      </c>
      <c r="B1796" s="80"/>
      <c r="C1796" s="80"/>
      <c r="D1796" s="80" t="s">
        <v>214</v>
      </c>
      <c r="E1796" s="77">
        <v>50.92</v>
      </c>
      <c r="F1796" s="70"/>
      <c r="G1796" s="70"/>
    </row>
    <row r="1797" spans="1:7" ht="15.6" outlineLevel="2" x14ac:dyDescent="0.25">
      <c r="A1797" s="80" t="s">
        <v>466</v>
      </c>
      <c r="B1797" s="80"/>
      <c r="C1797" s="80" t="s">
        <v>2100</v>
      </c>
      <c r="D1797" s="80" t="s">
        <v>214</v>
      </c>
      <c r="E1797" s="77">
        <v>310.45</v>
      </c>
      <c r="F1797" s="70"/>
      <c r="G1797" s="70"/>
    </row>
    <row r="1798" spans="1:7" ht="15.6" outlineLevel="2" x14ac:dyDescent="0.25">
      <c r="A1798" s="80" t="s">
        <v>466</v>
      </c>
      <c r="B1798" s="80"/>
      <c r="C1798" s="80" t="s">
        <v>2101</v>
      </c>
      <c r="D1798" s="80" t="s">
        <v>214</v>
      </c>
      <c r="E1798" s="77">
        <v>627.80000000000007</v>
      </c>
      <c r="F1798" s="70"/>
      <c r="G1798" s="70"/>
    </row>
    <row r="1799" spans="1:7" ht="15.6" outlineLevel="2" x14ac:dyDescent="0.25">
      <c r="A1799" s="80" t="s">
        <v>466</v>
      </c>
      <c r="B1799" s="80"/>
      <c r="C1799" s="80" t="s">
        <v>2102</v>
      </c>
      <c r="D1799" s="80" t="s">
        <v>76</v>
      </c>
      <c r="E1799" s="77">
        <v>300.68</v>
      </c>
      <c r="F1799" s="70"/>
      <c r="G1799" s="70"/>
    </row>
    <row r="1800" spans="1:7" ht="15.6" outlineLevel="2" x14ac:dyDescent="0.25">
      <c r="A1800" s="80" t="s">
        <v>466</v>
      </c>
      <c r="B1800" s="80"/>
      <c r="C1800" s="80" t="s">
        <v>2103</v>
      </c>
      <c r="D1800" s="80" t="s">
        <v>214</v>
      </c>
      <c r="E1800" s="77">
        <v>179.94</v>
      </c>
      <c r="F1800" s="70"/>
      <c r="G1800" s="70"/>
    </row>
    <row r="1801" spans="1:7" ht="15.6" outlineLevel="2" x14ac:dyDescent="0.25">
      <c r="A1801" s="80" t="s">
        <v>466</v>
      </c>
      <c r="B1801" s="80"/>
      <c r="C1801" s="80" t="s">
        <v>2104</v>
      </c>
      <c r="D1801" s="80" t="s">
        <v>214</v>
      </c>
      <c r="E1801" s="77">
        <v>65.38</v>
      </c>
      <c r="F1801" s="70"/>
      <c r="G1801" s="70"/>
    </row>
    <row r="1802" spans="1:7" ht="15.6" outlineLevel="2" x14ac:dyDescent="0.25">
      <c r="A1802" s="80" t="s">
        <v>466</v>
      </c>
      <c r="B1802" s="80"/>
      <c r="C1802" s="80" t="s">
        <v>2105</v>
      </c>
      <c r="D1802" s="80" t="s">
        <v>214</v>
      </c>
      <c r="E1802" s="77">
        <v>609.45000000000005</v>
      </c>
      <c r="F1802" s="70"/>
      <c r="G1802" s="70"/>
    </row>
    <row r="1803" spans="1:7" ht="15.6" outlineLevel="2" x14ac:dyDescent="0.25">
      <c r="A1803" s="80" t="s">
        <v>466</v>
      </c>
      <c r="B1803" s="80"/>
      <c r="C1803" s="80" t="s">
        <v>2106</v>
      </c>
      <c r="D1803" s="80" t="s">
        <v>214</v>
      </c>
      <c r="E1803" s="77">
        <v>399.35</v>
      </c>
      <c r="F1803" s="70"/>
      <c r="G1803" s="70"/>
    </row>
    <row r="1804" spans="1:7" ht="15.6" outlineLevel="2" x14ac:dyDescent="0.25">
      <c r="A1804" s="80" t="s">
        <v>466</v>
      </c>
      <c r="B1804" s="80"/>
      <c r="C1804" s="80" t="s">
        <v>2107</v>
      </c>
      <c r="D1804" s="80" t="s">
        <v>116</v>
      </c>
      <c r="E1804" s="77">
        <v>71.320000000000007</v>
      </c>
      <c r="F1804" s="70"/>
      <c r="G1804" s="70"/>
    </row>
    <row r="1805" spans="1:7" ht="15.6" outlineLevel="2" x14ac:dyDescent="0.25">
      <c r="A1805" s="80" t="s">
        <v>466</v>
      </c>
      <c r="B1805" s="80"/>
      <c r="C1805" s="80" t="s">
        <v>2108</v>
      </c>
      <c r="D1805" s="80" t="s">
        <v>214</v>
      </c>
      <c r="E1805" s="77">
        <v>145.38</v>
      </c>
      <c r="F1805" s="70"/>
      <c r="G1805" s="70"/>
    </row>
    <row r="1806" spans="1:7" ht="15.6" outlineLevel="2" x14ac:dyDescent="0.25">
      <c r="A1806" s="80" t="s">
        <v>466</v>
      </c>
      <c r="B1806" s="80"/>
      <c r="C1806" s="80" t="s">
        <v>2109</v>
      </c>
      <c r="D1806" s="80" t="s">
        <v>75</v>
      </c>
      <c r="E1806" s="77">
        <v>270</v>
      </c>
      <c r="F1806" s="70"/>
      <c r="G1806" s="70"/>
    </row>
    <row r="1807" spans="1:7" ht="15.6" outlineLevel="2" x14ac:dyDescent="0.25">
      <c r="A1807" s="80" t="s">
        <v>466</v>
      </c>
      <c r="B1807" s="80"/>
      <c r="C1807" s="80" t="s">
        <v>2110</v>
      </c>
      <c r="D1807" s="80" t="s">
        <v>75</v>
      </c>
      <c r="E1807" s="77">
        <v>296.68</v>
      </c>
      <c r="F1807" s="70"/>
      <c r="G1807" s="70"/>
    </row>
    <row r="1808" spans="1:7" ht="15.6" outlineLevel="2" x14ac:dyDescent="0.25">
      <c r="A1808" s="80" t="s">
        <v>466</v>
      </c>
      <c r="B1808" s="80"/>
      <c r="C1808" s="80" t="s">
        <v>2111</v>
      </c>
      <c r="D1808" s="80" t="s">
        <v>214</v>
      </c>
      <c r="E1808" s="77">
        <v>174.15</v>
      </c>
      <c r="F1808" s="70"/>
      <c r="G1808" s="70"/>
    </row>
    <row r="1809" spans="1:7" ht="15.6" outlineLevel="2" x14ac:dyDescent="0.25">
      <c r="A1809" s="80" t="s">
        <v>466</v>
      </c>
      <c r="B1809" s="80"/>
      <c r="C1809" s="80" t="s">
        <v>2112</v>
      </c>
      <c r="D1809" s="80" t="s">
        <v>214</v>
      </c>
      <c r="E1809" s="77">
        <v>40.75</v>
      </c>
      <c r="F1809" s="70"/>
      <c r="G1809" s="70"/>
    </row>
    <row r="1810" spans="1:7" ht="15.6" outlineLevel="2" x14ac:dyDescent="0.25">
      <c r="A1810" s="80" t="s">
        <v>466</v>
      </c>
      <c r="B1810" s="80"/>
      <c r="C1810" s="80" t="s">
        <v>2113</v>
      </c>
      <c r="D1810" s="80" t="s">
        <v>75</v>
      </c>
      <c r="E1810" s="77">
        <v>395.3</v>
      </c>
      <c r="F1810" s="70"/>
      <c r="G1810" s="70"/>
    </row>
    <row r="1811" spans="1:7" ht="15.6" outlineLevel="2" x14ac:dyDescent="0.25">
      <c r="A1811" s="80" t="s">
        <v>466</v>
      </c>
      <c r="B1811" s="80"/>
      <c r="C1811" s="80" t="s">
        <v>2114</v>
      </c>
      <c r="D1811" s="80" t="s">
        <v>214</v>
      </c>
      <c r="E1811" s="77">
        <v>571.76</v>
      </c>
      <c r="F1811" s="70"/>
      <c r="G1811" s="70"/>
    </row>
    <row r="1812" spans="1:7" ht="15.6" outlineLevel="2" x14ac:dyDescent="0.25">
      <c r="A1812" s="80" t="s">
        <v>466</v>
      </c>
      <c r="B1812" s="80"/>
      <c r="C1812" s="80" t="s">
        <v>2115</v>
      </c>
      <c r="D1812" s="80" t="s">
        <v>116</v>
      </c>
      <c r="E1812" s="77">
        <v>978.72</v>
      </c>
      <c r="F1812" s="70"/>
      <c r="G1812" s="70"/>
    </row>
    <row r="1813" spans="1:7" ht="15.6" outlineLevel="2" x14ac:dyDescent="0.25">
      <c r="A1813" s="80" t="s">
        <v>466</v>
      </c>
      <c r="B1813" s="80"/>
      <c r="C1813" s="80" t="s">
        <v>2116</v>
      </c>
      <c r="D1813" s="80" t="s">
        <v>75</v>
      </c>
      <c r="E1813" s="77">
        <v>127.74000000000001</v>
      </c>
      <c r="F1813" s="70"/>
      <c r="G1813" s="70"/>
    </row>
    <row r="1814" spans="1:7" ht="15.6" outlineLevel="2" x14ac:dyDescent="0.25">
      <c r="A1814" s="80" t="s">
        <v>466</v>
      </c>
      <c r="B1814" s="80"/>
      <c r="C1814" s="80" t="s">
        <v>2117</v>
      </c>
      <c r="D1814" s="80" t="s">
        <v>214</v>
      </c>
      <c r="E1814" s="77">
        <v>571.76</v>
      </c>
      <c r="F1814" s="70"/>
      <c r="G1814" s="70"/>
    </row>
    <row r="1815" spans="1:7" ht="15.6" outlineLevel="2" x14ac:dyDescent="0.25">
      <c r="A1815" s="80" t="s">
        <v>466</v>
      </c>
      <c r="B1815" s="80"/>
      <c r="C1815" s="80" t="s">
        <v>2118</v>
      </c>
      <c r="D1815" s="80" t="s">
        <v>116</v>
      </c>
      <c r="E1815" s="77">
        <v>553.32000000000005</v>
      </c>
      <c r="F1815" s="70"/>
      <c r="G1815" s="70"/>
    </row>
    <row r="1816" spans="1:7" ht="15.6" outlineLevel="2" x14ac:dyDescent="0.25">
      <c r="A1816" s="80" t="s">
        <v>466</v>
      </c>
      <c r="B1816" s="80"/>
      <c r="C1816" s="80" t="s">
        <v>2119</v>
      </c>
      <c r="D1816" s="80" t="s">
        <v>116</v>
      </c>
      <c r="E1816" s="77">
        <v>412.29</v>
      </c>
      <c r="F1816" s="70"/>
      <c r="G1816" s="70"/>
    </row>
    <row r="1817" spans="1:7" ht="15.6" outlineLevel="2" x14ac:dyDescent="0.25">
      <c r="A1817" s="80" t="s">
        <v>466</v>
      </c>
      <c r="B1817" s="80"/>
      <c r="C1817" s="80" t="s">
        <v>2120</v>
      </c>
      <c r="D1817" s="80" t="s">
        <v>214</v>
      </c>
      <c r="E1817" s="77">
        <v>358.05</v>
      </c>
      <c r="F1817" s="70"/>
      <c r="G1817" s="70"/>
    </row>
    <row r="1818" spans="1:7" ht="15.6" outlineLevel="2" x14ac:dyDescent="0.25">
      <c r="A1818" s="80" t="s">
        <v>466</v>
      </c>
      <c r="B1818" s="80"/>
      <c r="C1818" s="80" t="s">
        <v>2121</v>
      </c>
      <c r="D1818" s="80" t="s">
        <v>214</v>
      </c>
      <c r="E1818" s="77">
        <v>109.91</v>
      </c>
      <c r="F1818" s="70"/>
      <c r="G1818" s="70"/>
    </row>
    <row r="1819" spans="1:7" ht="15.6" outlineLevel="2" x14ac:dyDescent="0.25">
      <c r="A1819" s="80" t="s">
        <v>466</v>
      </c>
      <c r="B1819" s="80"/>
      <c r="C1819" s="80" t="s">
        <v>2122</v>
      </c>
      <c r="D1819" s="80" t="s">
        <v>75</v>
      </c>
      <c r="E1819" s="77">
        <v>627.80000000000007</v>
      </c>
      <c r="F1819" s="70"/>
      <c r="G1819" s="70"/>
    </row>
    <row r="1820" spans="1:7" ht="15.6" outlineLevel="2" x14ac:dyDescent="0.25">
      <c r="A1820" s="80" t="s">
        <v>466</v>
      </c>
      <c r="B1820" s="80"/>
      <c r="C1820" s="80" t="s">
        <v>2123</v>
      </c>
      <c r="D1820" s="80" t="s">
        <v>116</v>
      </c>
      <c r="E1820" s="77">
        <v>650.97</v>
      </c>
      <c r="F1820" s="70"/>
      <c r="G1820" s="70"/>
    </row>
    <row r="1821" spans="1:7" ht="15.6" outlineLevel="2" x14ac:dyDescent="0.25">
      <c r="A1821" s="80" t="s">
        <v>466</v>
      </c>
      <c r="B1821" s="80"/>
      <c r="C1821" s="80" t="s">
        <v>2124</v>
      </c>
      <c r="D1821" s="80" t="s">
        <v>214</v>
      </c>
      <c r="E1821" s="77">
        <v>145.57</v>
      </c>
      <c r="F1821" s="70"/>
      <c r="G1821" s="70"/>
    </row>
    <row r="1822" spans="1:7" ht="15.6" outlineLevel="2" x14ac:dyDescent="0.25">
      <c r="A1822" s="80" t="s">
        <v>466</v>
      </c>
      <c r="B1822" s="80"/>
      <c r="C1822" s="80" t="s">
        <v>2125</v>
      </c>
      <c r="D1822" s="80" t="s">
        <v>116</v>
      </c>
      <c r="E1822" s="77">
        <v>412.99</v>
      </c>
      <c r="F1822" s="70"/>
      <c r="G1822" s="70"/>
    </row>
    <row r="1823" spans="1:7" ht="15.6" outlineLevel="2" x14ac:dyDescent="0.25">
      <c r="A1823" s="80" t="s">
        <v>466</v>
      </c>
      <c r="B1823" s="80"/>
      <c r="C1823" s="80" t="s">
        <v>2126</v>
      </c>
      <c r="D1823" s="80" t="s">
        <v>214</v>
      </c>
      <c r="E1823" s="77">
        <v>403.62</v>
      </c>
      <c r="F1823" s="70"/>
      <c r="G1823" s="70"/>
    </row>
    <row r="1824" spans="1:7" ht="15.6" outlineLevel="2" x14ac:dyDescent="0.25">
      <c r="A1824" s="80" t="s">
        <v>466</v>
      </c>
      <c r="B1824" s="80"/>
      <c r="C1824" s="80" t="s">
        <v>2127</v>
      </c>
      <c r="D1824" s="80" t="s">
        <v>214</v>
      </c>
      <c r="E1824" s="77">
        <v>53.15</v>
      </c>
      <c r="F1824" s="70"/>
      <c r="G1824" s="70"/>
    </row>
    <row r="1825" spans="1:7" ht="15.6" outlineLevel="2" x14ac:dyDescent="0.25">
      <c r="A1825" s="80" t="s">
        <v>466</v>
      </c>
      <c r="B1825" s="80"/>
      <c r="C1825" s="80" t="s">
        <v>2128</v>
      </c>
      <c r="D1825" s="80" t="s">
        <v>214</v>
      </c>
      <c r="E1825" s="77">
        <v>15.83</v>
      </c>
      <c r="F1825" s="70"/>
      <c r="G1825" s="70"/>
    </row>
    <row r="1826" spans="1:7" ht="15.6" outlineLevel="2" x14ac:dyDescent="0.25">
      <c r="A1826" s="80" t="s">
        <v>466</v>
      </c>
      <c r="B1826" s="80"/>
      <c r="C1826" s="80" t="s">
        <v>2129</v>
      </c>
      <c r="D1826" s="80" t="s">
        <v>76</v>
      </c>
      <c r="E1826" s="77">
        <v>19.190000000000001</v>
      </c>
      <c r="F1826" s="70"/>
      <c r="G1826" s="70"/>
    </row>
    <row r="1827" spans="1:7" ht="15.6" outlineLevel="2" x14ac:dyDescent="0.25">
      <c r="A1827" s="80" t="s">
        <v>466</v>
      </c>
      <c r="B1827" s="80"/>
      <c r="C1827" s="80" t="s">
        <v>2130</v>
      </c>
      <c r="D1827" s="80" t="s">
        <v>214</v>
      </c>
      <c r="E1827" s="77">
        <v>252.58</v>
      </c>
      <c r="F1827" s="70"/>
      <c r="G1827" s="70"/>
    </row>
    <row r="1828" spans="1:7" ht="15.6" outlineLevel="2" x14ac:dyDescent="0.25">
      <c r="A1828" s="80" t="s">
        <v>466</v>
      </c>
      <c r="B1828" s="80"/>
      <c r="C1828" s="80" t="s">
        <v>2131</v>
      </c>
      <c r="D1828" s="80" t="s">
        <v>214</v>
      </c>
      <c r="E1828" s="77">
        <v>24.09</v>
      </c>
      <c r="F1828" s="70"/>
      <c r="G1828" s="70"/>
    </row>
    <row r="1829" spans="1:7" ht="15.6" outlineLevel="2" x14ac:dyDescent="0.25">
      <c r="A1829" s="80" t="s">
        <v>466</v>
      </c>
      <c r="B1829" s="80"/>
      <c r="C1829" s="80" t="s">
        <v>2132</v>
      </c>
      <c r="D1829" s="80" t="s">
        <v>214</v>
      </c>
      <c r="E1829" s="77">
        <v>55.01</v>
      </c>
      <c r="F1829" s="70"/>
      <c r="G1829" s="70"/>
    </row>
    <row r="1830" spans="1:7" ht="15.6" outlineLevel="2" x14ac:dyDescent="0.25">
      <c r="A1830" s="80" t="s">
        <v>466</v>
      </c>
      <c r="B1830" s="80"/>
      <c r="C1830" s="80" t="s">
        <v>2133</v>
      </c>
      <c r="D1830" s="80" t="s">
        <v>214</v>
      </c>
      <c r="E1830" s="77">
        <v>487.47</v>
      </c>
      <c r="F1830" s="70"/>
      <c r="G1830" s="70"/>
    </row>
    <row r="1831" spans="1:7" ht="15.6" outlineLevel="2" x14ac:dyDescent="0.25">
      <c r="A1831" s="80" t="s">
        <v>466</v>
      </c>
      <c r="B1831" s="80"/>
      <c r="C1831" s="80" t="s">
        <v>2134</v>
      </c>
      <c r="D1831" s="80" t="s">
        <v>75</v>
      </c>
      <c r="E1831" s="77">
        <v>92.22</v>
      </c>
      <c r="F1831" s="70"/>
      <c r="G1831" s="70"/>
    </row>
    <row r="1832" spans="1:7" ht="15.6" outlineLevel="2" x14ac:dyDescent="0.25">
      <c r="A1832" s="80" t="s">
        <v>466</v>
      </c>
      <c r="B1832" s="80"/>
      <c r="C1832" s="80" t="s">
        <v>2135</v>
      </c>
      <c r="D1832" s="80" t="s">
        <v>214</v>
      </c>
      <c r="E1832" s="77">
        <v>14.88</v>
      </c>
      <c r="F1832" s="70"/>
      <c r="G1832" s="70"/>
    </row>
    <row r="1833" spans="1:7" ht="15.6" outlineLevel="2" x14ac:dyDescent="0.25">
      <c r="A1833" s="80" t="s">
        <v>466</v>
      </c>
      <c r="B1833" s="80"/>
      <c r="C1833" s="80" t="s">
        <v>2136</v>
      </c>
      <c r="D1833" s="80" t="s">
        <v>214</v>
      </c>
      <c r="E1833" s="77">
        <v>185.88</v>
      </c>
      <c r="F1833" s="70"/>
      <c r="G1833" s="70"/>
    </row>
    <row r="1834" spans="1:7" ht="15.6" outlineLevel="2" x14ac:dyDescent="0.25">
      <c r="A1834" s="80" t="s">
        <v>466</v>
      </c>
      <c r="B1834" s="80"/>
      <c r="C1834" s="80" t="s">
        <v>2137</v>
      </c>
      <c r="D1834" s="80" t="s">
        <v>214</v>
      </c>
      <c r="E1834" s="77">
        <v>249.54</v>
      </c>
      <c r="F1834" s="70"/>
      <c r="G1834" s="70"/>
    </row>
    <row r="1835" spans="1:7" ht="15.6" outlineLevel="2" x14ac:dyDescent="0.25">
      <c r="A1835" s="80" t="s">
        <v>466</v>
      </c>
      <c r="B1835" s="80"/>
      <c r="C1835" s="80" t="s">
        <v>2138</v>
      </c>
      <c r="D1835" s="80" t="s">
        <v>214</v>
      </c>
      <c r="E1835" s="77">
        <v>637.93000000000006</v>
      </c>
      <c r="F1835" s="70"/>
      <c r="G1835" s="70"/>
    </row>
    <row r="1836" spans="1:7" ht="15.6" outlineLevel="2" x14ac:dyDescent="0.25">
      <c r="A1836" s="80" t="s">
        <v>466</v>
      </c>
      <c r="B1836" s="80"/>
      <c r="C1836" s="80" t="s">
        <v>2139</v>
      </c>
      <c r="D1836" s="80" t="s">
        <v>214</v>
      </c>
      <c r="E1836" s="77">
        <v>128.57</v>
      </c>
      <c r="F1836" s="70"/>
      <c r="G1836" s="70"/>
    </row>
    <row r="1837" spans="1:7" ht="15.6" outlineLevel="2" x14ac:dyDescent="0.25">
      <c r="A1837" s="80" t="s">
        <v>466</v>
      </c>
      <c r="B1837" s="80"/>
      <c r="C1837" s="80" t="s">
        <v>2140</v>
      </c>
      <c r="D1837" s="80" t="s">
        <v>214</v>
      </c>
      <c r="E1837" s="77">
        <v>396.33</v>
      </c>
      <c r="F1837" s="70"/>
      <c r="G1837" s="70"/>
    </row>
    <row r="1838" spans="1:7" ht="15.6" outlineLevel="2" x14ac:dyDescent="0.25">
      <c r="A1838" s="80" t="s">
        <v>466</v>
      </c>
      <c r="B1838" s="80"/>
      <c r="C1838" s="80" t="s">
        <v>2141</v>
      </c>
      <c r="D1838" s="80" t="s">
        <v>214</v>
      </c>
      <c r="E1838" s="77">
        <v>919.26</v>
      </c>
      <c r="F1838" s="70"/>
      <c r="G1838" s="70"/>
    </row>
    <row r="1839" spans="1:7" ht="15.6" outlineLevel="2" x14ac:dyDescent="0.25">
      <c r="A1839" s="80" t="s">
        <v>466</v>
      </c>
      <c r="B1839" s="80"/>
      <c r="C1839" s="80" t="s">
        <v>2142</v>
      </c>
      <c r="D1839" s="80" t="s">
        <v>214</v>
      </c>
      <c r="E1839" s="77">
        <v>119.72</v>
      </c>
      <c r="F1839" s="70"/>
      <c r="G1839" s="70"/>
    </row>
    <row r="1840" spans="1:7" ht="15.6" outlineLevel="2" x14ac:dyDescent="0.25">
      <c r="A1840" s="80" t="s">
        <v>466</v>
      </c>
      <c r="B1840" s="80"/>
      <c r="C1840" s="80" t="s">
        <v>2143</v>
      </c>
      <c r="D1840" s="80" t="s">
        <v>214</v>
      </c>
      <c r="E1840" s="77">
        <v>137.57</v>
      </c>
      <c r="F1840" s="70"/>
      <c r="G1840" s="70"/>
    </row>
    <row r="1841" spans="1:7" ht="15.6" outlineLevel="2" x14ac:dyDescent="0.25">
      <c r="A1841" s="80" t="s">
        <v>466</v>
      </c>
      <c r="B1841" s="80"/>
      <c r="C1841" s="80" t="s">
        <v>2144</v>
      </c>
      <c r="D1841" s="80" t="s">
        <v>214</v>
      </c>
      <c r="E1841" s="77">
        <v>52.07</v>
      </c>
      <c r="F1841" s="70"/>
      <c r="G1841" s="70"/>
    </row>
    <row r="1842" spans="1:7" ht="15.6" outlineLevel="2" x14ac:dyDescent="0.25">
      <c r="A1842" s="80" t="s">
        <v>466</v>
      </c>
      <c r="B1842" s="80"/>
      <c r="C1842" s="80" t="s">
        <v>2145</v>
      </c>
      <c r="D1842" s="80" t="s">
        <v>214</v>
      </c>
      <c r="E1842" s="77">
        <v>169.75</v>
      </c>
      <c r="F1842" s="70"/>
      <c r="G1842" s="70"/>
    </row>
    <row r="1843" spans="1:7" ht="15.6" outlineLevel="2" x14ac:dyDescent="0.25">
      <c r="A1843" s="80" t="s">
        <v>466</v>
      </c>
      <c r="B1843" s="80"/>
      <c r="C1843" s="80" t="s">
        <v>2146</v>
      </c>
      <c r="D1843" s="80" t="s">
        <v>76</v>
      </c>
      <c r="E1843" s="77">
        <v>23.86</v>
      </c>
      <c r="F1843" s="70"/>
      <c r="G1843" s="70"/>
    </row>
    <row r="1844" spans="1:7" ht="15.6" outlineLevel="2" x14ac:dyDescent="0.25">
      <c r="A1844" s="80" t="s">
        <v>466</v>
      </c>
      <c r="B1844" s="80"/>
      <c r="C1844" s="80" t="s">
        <v>2147</v>
      </c>
      <c r="D1844" s="80" t="s">
        <v>214</v>
      </c>
      <c r="E1844" s="77">
        <v>53.15</v>
      </c>
      <c r="F1844" s="70"/>
      <c r="G1844" s="70"/>
    </row>
    <row r="1845" spans="1:7" ht="15.6" outlineLevel="2" x14ac:dyDescent="0.25">
      <c r="A1845" s="80" t="s">
        <v>466</v>
      </c>
      <c r="B1845" s="80"/>
      <c r="C1845" s="80" t="s">
        <v>2148</v>
      </c>
      <c r="D1845" s="80" t="s">
        <v>214</v>
      </c>
      <c r="E1845" s="77">
        <v>40.730000000000004</v>
      </c>
      <c r="F1845" s="70"/>
      <c r="G1845" s="70"/>
    </row>
    <row r="1846" spans="1:7" ht="15.6" outlineLevel="2" x14ac:dyDescent="0.25">
      <c r="A1846" s="80" t="s">
        <v>466</v>
      </c>
      <c r="B1846" s="80"/>
      <c r="C1846" s="80" t="s">
        <v>2149</v>
      </c>
      <c r="D1846" s="80" t="s">
        <v>214</v>
      </c>
      <c r="E1846" s="77">
        <v>194.03</v>
      </c>
      <c r="F1846" s="70"/>
      <c r="G1846" s="70"/>
    </row>
    <row r="1847" spans="1:7" ht="15.6" outlineLevel="2" x14ac:dyDescent="0.25">
      <c r="A1847" s="80" t="s">
        <v>466</v>
      </c>
      <c r="B1847" s="80"/>
      <c r="C1847" s="80" t="s">
        <v>2150</v>
      </c>
      <c r="D1847" s="80" t="s">
        <v>214</v>
      </c>
      <c r="E1847" s="77">
        <v>73.97</v>
      </c>
      <c r="F1847" s="70"/>
      <c r="G1847" s="70"/>
    </row>
    <row r="1848" spans="1:7" ht="15.6" outlineLevel="2" x14ac:dyDescent="0.25">
      <c r="A1848" s="80" t="s">
        <v>466</v>
      </c>
      <c r="B1848" s="80"/>
      <c r="C1848" s="80" t="s">
        <v>2151</v>
      </c>
      <c r="D1848" s="80" t="s">
        <v>214</v>
      </c>
      <c r="E1848" s="77">
        <v>165.32</v>
      </c>
      <c r="F1848" s="70"/>
      <c r="G1848" s="70"/>
    </row>
    <row r="1849" spans="1:7" ht="15.6" outlineLevel="2" x14ac:dyDescent="0.25">
      <c r="A1849" s="80" t="s">
        <v>466</v>
      </c>
      <c r="B1849" s="80"/>
      <c r="C1849" s="80" t="s">
        <v>2152</v>
      </c>
      <c r="D1849" s="80" t="s">
        <v>214</v>
      </c>
      <c r="E1849" s="77">
        <v>7.54</v>
      </c>
      <c r="F1849" s="70"/>
      <c r="G1849" s="70"/>
    </row>
    <row r="1850" spans="1:7" ht="15.6" outlineLevel="2" x14ac:dyDescent="0.25">
      <c r="A1850" s="80" t="s">
        <v>466</v>
      </c>
      <c r="B1850" s="80"/>
      <c r="C1850" s="80" t="s">
        <v>2153</v>
      </c>
      <c r="D1850" s="80" t="s">
        <v>214</v>
      </c>
      <c r="E1850" s="77">
        <v>144.75</v>
      </c>
      <c r="F1850" s="70"/>
      <c r="G1850" s="70"/>
    </row>
    <row r="1851" spans="1:7" ht="15.6" outlineLevel="2" x14ac:dyDescent="0.25">
      <c r="A1851" s="80" t="s">
        <v>466</v>
      </c>
      <c r="B1851" s="80"/>
      <c r="C1851" s="80" t="s">
        <v>2154</v>
      </c>
      <c r="D1851" s="80" t="s">
        <v>214</v>
      </c>
      <c r="E1851" s="77">
        <v>54.88</v>
      </c>
      <c r="F1851" s="70"/>
      <c r="G1851" s="70"/>
    </row>
    <row r="1852" spans="1:7" ht="15.6" outlineLevel="2" x14ac:dyDescent="0.25">
      <c r="A1852" s="80" t="s">
        <v>466</v>
      </c>
      <c r="B1852" s="80"/>
      <c r="C1852" s="80" t="s">
        <v>2155</v>
      </c>
      <c r="D1852" s="80" t="s">
        <v>214</v>
      </c>
      <c r="E1852" s="77">
        <v>74.2</v>
      </c>
      <c r="F1852" s="70"/>
      <c r="G1852" s="70"/>
    </row>
    <row r="1853" spans="1:7" ht="15.6" outlineLevel="2" x14ac:dyDescent="0.25">
      <c r="A1853" s="80" t="s">
        <v>466</v>
      </c>
      <c r="B1853" s="80"/>
      <c r="C1853" s="80" t="s">
        <v>2156</v>
      </c>
      <c r="D1853" s="80" t="s">
        <v>214</v>
      </c>
      <c r="E1853" s="77">
        <v>20.82</v>
      </c>
      <c r="F1853" s="70"/>
      <c r="G1853" s="70"/>
    </row>
    <row r="1854" spans="1:7" ht="15.6" outlineLevel="2" x14ac:dyDescent="0.25">
      <c r="A1854" s="80" t="s">
        <v>466</v>
      </c>
      <c r="B1854" s="80"/>
      <c r="C1854" s="80" t="s">
        <v>2157</v>
      </c>
      <c r="D1854" s="80" t="s">
        <v>116</v>
      </c>
      <c r="E1854" s="77">
        <v>347.18</v>
      </c>
      <c r="F1854" s="70"/>
      <c r="G1854" s="70"/>
    </row>
    <row r="1855" spans="1:7" ht="15.6" outlineLevel="2" x14ac:dyDescent="0.25">
      <c r="A1855" s="80" t="s">
        <v>466</v>
      </c>
      <c r="B1855" s="80"/>
      <c r="C1855" s="80" t="s">
        <v>2158</v>
      </c>
      <c r="D1855" s="80" t="s">
        <v>495</v>
      </c>
      <c r="E1855" s="77">
        <v>186.93</v>
      </c>
      <c r="F1855" s="70"/>
      <c r="G1855" s="70"/>
    </row>
    <row r="1856" spans="1:7" ht="15.6" outlineLevel="2" x14ac:dyDescent="0.25">
      <c r="A1856" s="80" t="s">
        <v>466</v>
      </c>
      <c r="B1856" s="80"/>
      <c r="C1856" s="80"/>
      <c r="D1856" s="80" t="s">
        <v>80</v>
      </c>
      <c r="E1856" s="77">
        <v>-5.17</v>
      </c>
      <c r="F1856" s="70"/>
      <c r="G1856" s="70"/>
    </row>
    <row r="1857" spans="1:7" ht="15.6" outlineLevel="2" x14ac:dyDescent="0.25">
      <c r="A1857" s="80" t="s">
        <v>466</v>
      </c>
      <c r="B1857" s="80"/>
      <c r="C1857" s="80"/>
      <c r="D1857" s="80" t="s">
        <v>116</v>
      </c>
      <c r="E1857" s="77">
        <v>-553.32000000000005</v>
      </c>
      <c r="F1857" s="70"/>
      <c r="G1857" s="70"/>
    </row>
    <row r="1858" spans="1:7" ht="15.6" outlineLevel="2" x14ac:dyDescent="0.25">
      <c r="A1858" s="80" t="s">
        <v>466</v>
      </c>
      <c r="B1858" s="80"/>
      <c r="C1858" s="80"/>
      <c r="D1858" s="80" t="s">
        <v>75</v>
      </c>
      <c r="E1858" s="77">
        <v>-2.9</v>
      </c>
      <c r="F1858" s="70"/>
      <c r="G1858" s="70"/>
    </row>
    <row r="1859" spans="1:7" ht="15.6" outlineLevel="2" x14ac:dyDescent="0.25">
      <c r="A1859" s="80" t="s">
        <v>466</v>
      </c>
      <c r="B1859" s="80"/>
      <c r="C1859" s="80"/>
      <c r="D1859" s="80" t="s">
        <v>76</v>
      </c>
      <c r="E1859" s="77">
        <v>-441.51</v>
      </c>
      <c r="F1859" s="70"/>
      <c r="G1859" s="70"/>
    </row>
    <row r="1860" spans="1:7" ht="15.6" outlineLevel="2" x14ac:dyDescent="0.25">
      <c r="A1860" s="80" t="s">
        <v>466</v>
      </c>
      <c r="B1860" s="80"/>
      <c r="C1860" s="80"/>
      <c r="D1860" s="80" t="s">
        <v>351</v>
      </c>
      <c r="E1860" s="77">
        <v>537.59</v>
      </c>
      <c r="F1860" s="70"/>
      <c r="G1860" s="70"/>
    </row>
    <row r="1861" spans="1:7" ht="15.6" outlineLevel="2" x14ac:dyDescent="0.25">
      <c r="A1861" s="80" t="s">
        <v>466</v>
      </c>
      <c r="B1861" s="80"/>
      <c r="C1861" s="80"/>
      <c r="D1861" s="80" t="s">
        <v>214</v>
      </c>
      <c r="E1861" s="77">
        <v>-16.52</v>
      </c>
      <c r="F1861" s="70"/>
      <c r="G1861" s="70"/>
    </row>
    <row r="1862" spans="1:7" ht="15.6" outlineLevel="2" x14ac:dyDescent="0.25">
      <c r="A1862" s="80" t="s">
        <v>466</v>
      </c>
      <c r="B1862" s="80" t="s">
        <v>2159</v>
      </c>
      <c r="C1862" s="80" t="s">
        <v>2160</v>
      </c>
      <c r="D1862" s="80" t="s">
        <v>491</v>
      </c>
      <c r="E1862" s="77">
        <v>212317.73</v>
      </c>
      <c r="F1862" s="70"/>
      <c r="G1862" s="70"/>
    </row>
    <row r="1863" spans="1:7" ht="15.6" outlineLevel="2" x14ac:dyDescent="0.25">
      <c r="A1863" s="80" t="s">
        <v>466</v>
      </c>
      <c r="B1863" s="80"/>
      <c r="C1863" s="80"/>
      <c r="D1863" s="80" t="s">
        <v>537</v>
      </c>
      <c r="E1863" s="77">
        <v>17102000</v>
      </c>
      <c r="F1863" s="70"/>
      <c r="G1863" s="70"/>
    </row>
    <row r="1864" spans="1:7" ht="15.6" outlineLevel="2" x14ac:dyDescent="0.25">
      <c r="A1864" s="80" t="s">
        <v>466</v>
      </c>
      <c r="B1864" s="80" t="s">
        <v>2161</v>
      </c>
      <c r="C1864" s="80" t="s">
        <v>2162</v>
      </c>
      <c r="D1864" s="80" t="s">
        <v>25</v>
      </c>
      <c r="E1864" s="77">
        <v>3880</v>
      </c>
      <c r="F1864" s="70"/>
      <c r="G1864" s="70"/>
    </row>
    <row r="1865" spans="1:7" ht="15.6" outlineLevel="2" x14ac:dyDescent="0.25">
      <c r="A1865" s="80" t="s">
        <v>466</v>
      </c>
      <c r="B1865" s="80"/>
      <c r="C1865" s="80"/>
      <c r="D1865" s="80" t="s">
        <v>25</v>
      </c>
      <c r="E1865" s="77">
        <v>31833</v>
      </c>
      <c r="F1865" s="70"/>
      <c r="G1865" s="70"/>
    </row>
    <row r="1866" spans="1:7" ht="15.6" outlineLevel="2" x14ac:dyDescent="0.25">
      <c r="A1866" s="80" t="s">
        <v>466</v>
      </c>
      <c r="B1866" s="80" t="s">
        <v>2163</v>
      </c>
      <c r="C1866" s="80" t="s">
        <v>2164</v>
      </c>
      <c r="D1866" s="80" t="s">
        <v>401</v>
      </c>
      <c r="E1866" s="77">
        <v>612</v>
      </c>
      <c r="F1866" s="70"/>
      <c r="G1866" s="70"/>
    </row>
    <row r="1867" spans="1:7" ht="15.6" outlineLevel="2" x14ac:dyDescent="0.25">
      <c r="A1867" s="80" t="s">
        <v>466</v>
      </c>
      <c r="B1867" s="80" t="s">
        <v>2165</v>
      </c>
      <c r="C1867" s="80" t="s">
        <v>2166</v>
      </c>
      <c r="D1867" s="80" t="s">
        <v>25</v>
      </c>
      <c r="E1867" s="77">
        <v>4011</v>
      </c>
      <c r="F1867" s="70"/>
      <c r="G1867" s="70"/>
    </row>
    <row r="1868" spans="1:7" ht="15.6" outlineLevel="2" x14ac:dyDescent="0.25">
      <c r="A1868" s="80" t="s">
        <v>466</v>
      </c>
      <c r="B1868" s="80"/>
      <c r="C1868" s="80" t="s">
        <v>2167</v>
      </c>
      <c r="D1868" s="80" t="s">
        <v>762</v>
      </c>
      <c r="E1868" s="77">
        <v>83942.180000000008</v>
      </c>
      <c r="F1868" s="70"/>
      <c r="G1868" s="70"/>
    </row>
    <row r="1869" spans="1:7" ht="15.6" outlineLevel="2" x14ac:dyDescent="0.25">
      <c r="A1869" s="80" t="s">
        <v>466</v>
      </c>
      <c r="B1869" s="80"/>
      <c r="C1869" s="80"/>
      <c r="D1869" s="80" t="s">
        <v>25</v>
      </c>
      <c r="E1869" s="77">
        <v>14983.79</v>
      </c>
      <c r="F1869" s="70"/>
      <c r="G1869" s="70"/>
    </row>
    <row r="1870" spans="1:7" ht="15.6" outlineLevel="2" x14ac:dyDescent="0.25">
      <c r="A1870" s="80" t="s">
        <v>466</v>
      </c>
      <c r="B1870" s="80"/>
      <c r="C1870" s="80"/>
      <c r="D1870" s="80" t="s">
        <v>56</v>
      </c>
      <c r="E1870" s="77">
        <v>125</v>
      </c>
      <c r="F1870" s="70"/>
      <c r="G1870" s="70"/>
    </row>
    <row r="1871" spans="1:7" ht="15.6" outlineLevel="2" x14ac:dyDescent="0.25">
      <c r="A1871" s="80" t="s">
        <v>466</v>
      </c>
      <c r="B1871" s="80" t="s">
        <v>2168</v>
      </c>
      <c r="C1871" s="80" t="s">
        <v>2169</v>
      </c>
      <c r="D1871" s="80" t="s">
        <v>30</v>
      </c>
      <c r="E1871" s="77">
        <v>108.75</v>
      </c>
      <c r="F1871" s="70"/>
      <c r="G1871" s="70"/>
    </row>
    <row r="1872" spans="1:7" ht="15.6" outlineLevel="2" x14ac:dyDescent="0.25">
      <c r="A1872" s="80" t="s">
        <v>466</v>
      </c>
      <c r="B1872" s="80" t="s">
        <v>2170</v>
      </c>
      <c r="C1872" s="80" t="s">
        <v>2171</v>
      </c>
      <c r="D1872" s="80" t="s">
        <v>63</v>
      </c>
      <c r="E1872" s="77">
        <v>1600</v>
      </c>
      <c r="F1872" s="70"/>
      <c r="G1872" s="70"/>
    </row>
    <row r="1873" spans="1:7" ht="15.6" outlineLevel="2" x14ac:dyDescent="0.25">
      <c r="A1873" s="80" t="s">
        <v>466</v>
      </c>
      <c r="B1873" s="80"/>
      <c r="C1873" s="80"/>
      <c r="D1873" s="80" t="s">
        <v>63</v>
      </c>
      <c r="E1873" s="77">
        <v>0</v>
      </c>
      <c r="F1873" s="70"/>
      <c r="G1873" s="70"/>
    </row>
    <row r="1874" spans="1:7" ht="15.6" outlineLevel="2" x14ac:dyDescent="0.25">
      <c r="A1874" s="80" t="s">
        <v>466</v>
      </c>
      <c r="B1874" s="80" t="s">
        <v>2172</v>
      </c>
      <c r="C1874" s="80" t="s">
        <v>2173</v>
      </c>
      <c r="D1874" s="80" t="s">
        <v>601</v>
      </c>
      <c r="E1874" s="77">
        <v>104814.5</v>
      </c>
      <c r="F1874" s="70"/>
      <c r="G1874" s="70"/>
    </row>
    <row r="1875" spans="1:7" ht="15.6" outlineLevel="2" x14ac:dyDescent="0.25">
      <c r="A1875" s="80" t="s">
        <v>466</v>
      </c>
      <c r="B1875" s="80" t="s">
        <v>2174</v>
      </c>
      <c r="C1875" s="80" t="s">
        <v>2175</v>
      </c>
      <c r="D1875" s="80" t="s">
        <v>122</v>
      </c>
      <c r="E1875" s="77">
        <v>33627</v>
      </c>
      <c r="F1875" s="70"/>
      <c r="G1875" s="70"/>
    </row>
    <row r="1876" spans="1:7" ht="15.6" outlineLevel="2" x14ac:dyDescent="0.25">
      <c r="A1876" s="80" t="s">
        <v>466</v>
      </c>
      <c r="B1876" s="80" t="s">
        <v>2176</v>
      </c>
      <c r="C1876" s="80" t="s">
        <v>2177</v>
      </c>
      <c r="D1876" s="80" t="s">
        <v>522</v>
      </c>
      <c r="E1876" s="77">
        <v>113020.21</v>
      </c>
      <c r="F1876" s="70"/>
      <c r="G1876" s="70"/>
    </row>
    <row r="1877" spans="1:7" ht="15.6" outlineLevel="2" x14ac:dyDescent="0.25">
      <c r="A1877" s="80" t="s">
        <v>466</v>
      </c>
      <c r="B1877" s="80" t="s">
        <v>2178</v>
      </c>
      <c r="C1877" s="80" t="s">
        <v>2179</v>
      </c>
      <c r="D1877" s="80" t="s">
        <v>177</v>
      </c>
      <c r="E1877" s="77">
        <v>300</v>
      </c>
      <c r="F1877" s="70"/>
      <c r="G1877" s="70"/>
    </row>
    <row r="1878" spans="1:7" ht="15.6" outlineLevel="2" x14ac:dyDescent="0.25">
      <c r="A1878" s="80" t="s">
        <v>466</v>
      </c>
      <c r="B1878" s="80"/>
      <c r="C1878" s="80" t="s">
        <v>2180</v>
      </c>
      <c r="D1878" s="80" t="s">
        <v>997</v>
      </c>
      <c r="E1878" s="77">
        <v>300</v>
      </c>
      <c r="F1878" s="70"/>
      <c r="G1878" s="70"/>
    </row>
    <row r="1879" spans="1:7" ht="15.6" outlineLevel="2" x14ac:dyDescent="0.25">
      <c r="A1879" s="80" t="s">
        <v>466</v>
      </c>
      <c r="B1879" s="80"/>
      <c r="C1879" s="80" t="s">
        <v>2181</v>
      </c>
      <c r="D1879" s="80" t="s">
        <v>177</v>
      </c>
      <c r="E1879" s="77">
        <v>250</v>
      </c>
      <c r="F1879" s="70"/>
      <c r="G1879" s="70"/>
    </row>
    <row r="1880" spans="1:7" ht="15.6" outlineLevel="2" x14ac:dyDescent="0.25">
      <c r="A1880" s="80" t="s">
        <v>466</v>
      </c>
      <c r="B1880" s="80"/>
      <c r="C1880" s="80" t="s">
        <v>2182</v>
      </c>
      <c r="D1880" s="80" t="s">
        <v>14</v>
      </c>
      <c r="E1880" s="77">
        <v>300</v>
      </c>
      <c r="F1880" s="70"/>
      <c r="G1880" s="70"/>
    </row>
    <row r="1881" spans="1:7" ht="15.6" outlineLevel="2" x14ac:dyDescent="0.25">
      <c r="A1881" s="80" t="s">
        <v>466</v>
      </c>
      <c r="B1881" s="80"/>
      <c r="C1881" s="80" t="s">
        <v>2183</v>
      </c>
      <c r="D1881" s="80" t="s">
        <v>177</v>
      </c>
      <c r="E1881" s="77">
        <v>936.76</v>
      </c>
      <c r="F1881" s="70"/>
      <c r="G1881" s="70"/>
    </row>
    <row r="1882" spans="1:7" ht="15.6" outlineLevel="2" x14ac:dyDescent="0.25">
      <c r="A1882" s="80" t="s">
        <v>466</v>
      </c>
      <c r="B1882" s="80"/>
      <c r="C1882" s="80" t="s">
        <v>2184</v>
      </c>
      <c r="D1882" s="80" t="s">
        <v>421</v>
      </c>
      <c r="E1882" s="77">
        <v>300</v>
      </c>
      <c r="F1882" s="70"/>
      <c r="G1882" s="70"/>
    </row>
    <row r="1883" spans="1:7" ht="15.6" outlineLevel="2" x14ac:dyDescent="0.25">
      <c r="A1883" s="80" t="s">
        <v>466</v>
      </c>
      <c r="B1883" s="80"/>
      <c r="C1883" s="80"/>
      <c r="D1883" s="80" t="s">
        <v>177</v>
      </c>
      <c r="E1883" s="77">
        <v>550</v>
      </c>
      <c r="F1883" s="70"/>
      <c r="G1883" s="70"/>
    </row>
    <row r="1884" spans="1:7" ht="15.6" outlineLevel="2" x14ac:dyDescent="0.25">
      <c r="A1884" s="80" t="s">
        <v>466</v>
      </c>
      <c r="B1884" s="80"/>
      <c r="C1884" s="80"/>
      <c r="D1884" s="80" t="s">
        <v>14</v>
      </c>
      <c r="E1884" s="77">
        <v>250</v>
      </c>
      <c r="F1884" s="70"/>
      <c r="G1884" s="70"/>
    </row>
    <row r="1885" spans="1:7" ht="15.6" outlineLevel="2" x14ac:dyDescent="0.25">
      <c r="A1885" s="80" t="s">
        <v>466</v>
      </c>
      <c r="B1885" s="80" t="s">
        <v>2185</v>
      </c>
      <c r="C1885" s="80"/>
      <c r="D1885" s="80" t="s">
        <v>165</v>
      </c>
      <c r="E1885" s="77">
        <v>-525.44000000000005</v>
      </c>
      <c r="F1885" s="70"/>
      <c r="G1885" s="70"/>
    </row>
    <row r="1886" spans="1:7" ht="15.6" outlineLevel="2" x14ac:dyDescent="0.25">
      <c r="A1886" s="80" t="s">
        <v>466</v>
      </c>
      <c r="B1886" s="80"/>
      <c r="C1886" s="80"/>
      <c r="D1886" s="80" t="s">
        <v>58</v>
      </c>
      <c r="E1886" s="77">
        <v>3027.96</v>
      </c>
      <c r="F1886" s="70"/>
      <c r="G1886" s="70"/>
    </row>
    <row r="1887" spans="1:7" ht="15.6" outlineLevel="2" x14ac:dyDescent="0.25">
      <c r="A1887" s="80" t="s">
        <v>466</v>
      </c>
      <c r="B1887" s="80" t="s">
        <v>2186</v>
      </c>
      <c r="C1887" s="80" t="s">
        <v>2187</v>
      </c>
      <c r="D1887" s="80" t="s">
        <v>522</v>
      </c>
      <c r="E1887" s="77">
        <v>114442.66</v>
      </c>
      <c r="F1887" s="70"/>
      <c r="G1887" s="70"/>
    </row>
    <row r="1888" spans="1:7" ht="15.6" outlineLevel="2" x14ac:dyDescent="0.25">
      <c r="A1888" s="80" t="s">
        <v>466</v>
      </c>
      <c r="B1888" s="80"/>
      <c r="C1888" s="80" t="s">
        <v>2188</v>
      </c>
      <c r="D1888" s="80" t="s">
        <v>522</v>
      </c>
      <c r="E1888" s="77">
        <v>66818.460000000006</v>
      </c>
      <c r="F1888" s="70"/>
      <c r="G1888" s="70"/>
    </row>
    <row r="1889" spans="1:7" ht="15.6" outlineLevel="2" x14ac:dyDescent="0.25">
      <c r="A1889" s="80" t="s">
        <v>466</v>
      </c>
      <c r="B1889" s="80"/>
      <c r="C1889" s="80" t="s">
        <v>2189</v>
      </c>
      <c r="D1889" s="80" t="s">
        <v>522</v>
      </c>
      <c r="E1889" s="77">
        <v>9597.5</v>
      </c>
      <c r="F1889" s="70"/>
      <c r="G1889" s="70"/>
    </row>
    <row r="1890" spans="1:7" ht="15.6" outlineLevel="2" x14ac:dyDescent="0.25">
      <c r="A1890" s="80" t="s">
        <v>466</v>
      </c>
      <c r="B1890" s="80"/>
      <c r="C1890" s="80" t="s">
        <v>2190</v>
      </c>
      <c r="D1890" s="80" t="s">
        <v>522</v>
      </c>
      <c r="E1890" s="77">
        <v>65662.149999999994</v>
      </c>
      <c r="F1890" s="70"/>
      <c r="G1890" s="70"/>
    </row>
    <row r="1891" spans="1:7" ht="15.6" outlineLevel="2" x14ac:dyDescent="0.25">
      <c r="A1891" s="80" t="s">
        <v>466</v>
      </c>
      <c r="B1891" s="80" t="s">
        <v>2191</v>
      </c>
      <c r="C1891" s="80" t="s">
        <v>2192</v>
      </c>
      <c r="D1891" s="80" t="s">
        <v>122</v>
      </c>
      <c r="E1891" s="77">
        <v>237980.84</v>
      </c>
      <c r="F1891" s="70"/>
      <c r="G1891" s="70"/>
    </row>
    <row r="1892" spans="1:7" ht="15.6" outlineLevel="2" x14ac:dyDescent="0.25">
      <c r="A1892" s="80" t="s">
        <v>466</v>
      </c>
      <c r="B1892" s="80"/>
      <c r="C1892" s="80" t="s">
        <v>2193</v>
      </c>
      <c r="D1892" s="80" t="s">
        <v>122</v>
      </c>
      <c r="E1892" s="77">
        <v>54749.760000000002</v>
      </c>
      <c r="F1892" s="70"/>
      <c r="G1892" s="70"/>
    </row>
    <row r="1893" spans="1:7" ht="15.6" outlineLevel="2" x14ac:dyDescent="0.25">
      <c r="A1893" s="80" t="s">
        <v>466</v>
      </c>
      <c r="B1893" s="80"/>
      <c r="C1893" s="80" t="s">
        <v>2194</v>
      </c>
      <c r="D1893" s="80" t="s">
        <v>122</v>
      </c>
      <c r="E1893" s="77">
        <v>1532773.7</v>
      </c>
      <c r="F1893" s="70"/>
      <c r="G1893" s="70"/>
    </row>
    <row r="1894" spans="1:7" ht="15.6" outlineLevel="2" x14ac:dyDescent="0.25">
      <c r="A1894" s="80" t="s">
        <v>466</v>
      </c>
      <c r="B1894" s="80"/>
      <c r="C1894" s="80" t="s">
        <v>2195</v>
      </c>
      <c r="D1894" s="80" t="s">
        <v>122</v>
      </c>
      <c r="E1894" s="77">
        <v>1856834.3</v>
      </c>
      <c r="F1894" s="70"/>
      <c r="G1894" s="70"/>
    </row>
    <row r="1895" spans="1:7" ht="15.6" outlineLevel="2" x14ac:dyDescent="0.25">
      <c r="A1895" s="80" t="s">
        <v>466</v>
      </c>
      <c r="B1895" s="80" t="s">
        <v>2196</v>
      </c>
      <c r="C1895" s="80" t="s">
        <v>2197</v>
      </c>
      <c r="D1895" s="80" t="s">
        <v>494</v>
      </c>
      <c r="E1895" s="77">
        <v>750</v>
      </c>
      <c r="F1895" s="70"/>
      <c r="G1895" s="70"/>
    </row>
    <row r="1896" spans="1:7" ht="15.6" outlineLevel="2" x14ac:dyDescent="0.25">
      <c r="A1896" s="80" t="s">
        <v>466</v>
      </c>
      <c r="B1896" s="80"/>
      <c r="C1896" s="80" t="s">
        <v>2198</v>
      </c>
      <c r="D1896" s="80" t="s">
        <v>494</v>
      </c>
      <c r="E1896" s="77">
        <v>6600</v>
      </c>
      <c r="F1896" s="70"/>
      <c r="G1896" s="70"/>
    </row>
    <row r="1897" spans="1:7" ht="15.6" outlineLevel="2" x14ac:dyDescent="0.25">
      <c r="A1897" s="80" t="s">
        <v>466</v>
      </c>
      <c r="B1897" s="80"/>
      <c r="C1897" s="80" t="s">
        <v>2199</v>
      </c>
      <c r="D1897" s="80" t="s">
        <v>177</v>
      </c>
      <c r="E1897" s="77">
        <v>7032</v>
      </c>
      <c r="F1897" s="70"/>
      <c r="G1897" s="70"/>
    </row>
    <row r="1898" spans="1:7" ht="15.6" outlineLevel="2" x14ac:dyDescent="0.25">
      <c r="A1898" s="80" t="s">
        <v>466</v>
      </c>
      <c r="B1898" s="80" t="s">
        <v>2200</v>
      </c>
      <c r="C1898" s="80" t="s">
        <v>2201</v>
      </c>
      <c r="D1898" s="80" t="s">
        <v>104</v>
      </c>
      <c r="E1898" s="77">
        <v>114210.08</v>
      </c>
      <c r="F1898" s="70"/>
      <c r="G1898" s="70"/>
    </row>
    <row r="1899" spans="1:7" ht="15.6" outlineLevel="2" x14ac:dyDescent="0.25">
      <c r="A1899" s="80" t="s">
        <v>466</v>
      </c>
      <c r="B1899" s="80" t="s">
        <v>2202</v>
      </c>
      <c r="C1899" s="80" t="s">
        <v>2203</v>
      </c>
      <c r="D1899" s="80" t="s">
        <v>104</v>
      </c>
      <c r="E1899" s="77">
        <v>42000</v>
      </c>
      <c r="F1899" s="70"/>
      <c r="G1899" s="70"/>
    </row>
    <row r="1900" spans="1:7" ht="15.6" outlineLevel="2" x14ac:dyDescent="0.25">
      <c r="A1900" s="80" t="s">
        <v>466</v>
      </c>
      <c r="B1900" s="80" t="s">
        <v>2204</v>
      </c>
      <c r="C1900" s="80"/>
      <c r="D1900" s="80" t="s">
        <v>23</v>
      </c>
      <c r="E1900" s="77">
        <v>669.67</v>
      </c>
      <c r="F1900" s="70"/>
      <c r="G1900" s="70"/>
    </row>
    <row r="1901" spans="1:7" ht="15.6" outlineLevel="2" x14ac:dyDescent="0.25">
      <c r="A1901" s="80" t="s">
        <v>466</v>
      </c>
      <c r="B1901" s="80" t="s">
        <v>2205</v>
      </c>
      <c r="C1901" s="80" t="s">
        <v>2206</v>
      </c>
      <c r="D1901" s="80" t="s">
        <v>422</v>
      </c>
      <c r="E1901" s="77">
        <v>783</v>
      </c>
      <c r="F1901" s="70"/>
      <c r="G1901" s="70"/>
    </row>
    <row r="1902" spans="1:7" ht="15.6" outlineLevel="2" x14ac:dyDescent="0.25">
      <c r="A1902" s="80" t="s">
        <v>466</v>
      </c>
      <c r="B1902" s="80" t="s">
        <v>2207</v>
      </c>
      <c r="C1902" s="80"/>
      <c r="D1902" s="80" t="s">
        <v>179</v>
      </c>
      <c r="E1902" s="77">
        <v>215</v>
      </c>
      <c r="F1902" s="70"/>
      <c r="G1902" s="70"/>
    </row>
    <row r="1903" spans="1:7" ht="15.6" outlineLevel="2" x14ac:dyDescent="0.25">
      <c r="A1903" s="80" t="s">
        <v>466</v>
      </c>
      <c r="B1903" s="80" t="s">
        <v>2208</v>
      </c>
      <c r="C1903" s="80" t="s">
        <v>2209</v>
      </c>
      <c r="D1903" s="80" t="s">
        <v>522</v>
      </c>
      <c r="E1903" s="77">
        <v>290689.93</v>
      </c>
      <c r="F1903" s="70"/>
      <c r="G1903" s="70"/>
    </row>
    <row r="1904" spans="1:7" ht="15.6" outlineLevel="2" x14ac:dyDescent="0.25">
      <c r="A1904" s="80" t="s">
        <v>466</v>
      </c>
      <c r="B1904" s="80"/>
      <c r="C1904" s="80" t="s">
        <v>2210</v>
      </c>
      <c r="D1904" s="80" t="s">
        <v>522</v>
      </c>
      <c r="E1904" s="77">
        <v>106025.42</v>
      </c>
      <c r="F1904" s="70"/>
      <c r="G1904" s="70"/>
    </row>
    <row r="1905" spans="1:7" ht="15.6" outlineLevel="2" x14ac:dyDescent="0.25">
      <c r="A1905" s="80" t="s">
        <v>466</v>
      </c>
      <c r="B1905" s="80"/>
      <c r="C1905" s="80" t="s">
        <v>2211</v>
      </c>
      <c r="D1905" s="80" t="s">
        <v>522</v>
      </c>
      <c r="E1905" s="77">
        <v>17520</v>
      </c>
      <c r="F1905" s="70"/>
      <c r="G1905" s="70"/>
    </row>
    <row r="1906" spans="1:7" ht="15.6" outlineLevel="2" x14ac:dyDescent="0.25">
      <c r="A1906" s="80" t="s">
        <v>466</v>
      </c>
      <c r="B1906" s="80"/>
      <c r="C1906" s="80" t="s">
        <v>2212</v>
      </c>
      <c r="D1906" s="80" t="s">
        <v>522</v>
      </c>
      <c r="E1906" s="77">
        <v>281.5</v>
      </c>
      <c r="F1906" s="70"/>
      <c r="G1906" s="70"/>
    </row>
    <row r="1907" spans="1:7" ht="15.6" outlineLevel="2" x14ac:dyDescent="0.25">
      <c r="A1907" s="80" t="s">
        <v>466</v>
      </c>
      <c r="B1907" s="80"/>
      <c r="C1907" s="80" t="s">
        <v>2213</v>
      </c>
      <c r="D1907" s="80" t="s">
        <v>522</v>
      </c>
      <c r="E1907" s="77">
        <v>10317</v>
      </c>
      <c r="F1907" s="70"/>
      <c r="G1907" s="70"/>
    </row>
    <row r="1908" spans="1:7" ht="15.6" outlineLevel="2" x14ac:dyDescent="0.25">
      <c r="A1908" s="80" t="s">
        <v>466</v>
      </c>
      <c r="B1908" s="80" t="s">
        <v>2214</v>
      </c>
      <c r="C1908" s="80" t="s">
        <v>2215</v>
      </c>
      <c r="D1908" s="80" t="s">
        <v>23</v>
      </c>
      <c r="E1908" s="77">
        <v>4484.16</v>
      </c>
      <c r="F1908" s="70"/>
      <c r="G1908" s="70"/>
    </row>
    <row r="1909" spans="1:7" ht="15.6" outlineLevel="2" x14ac:dyDescent="0.25">
      <c r="A1909" s="80" t="s">
        <v>466</v>
      </c>
      <c r="B1909" s="80" t="s">
        <v>2216</v>
      </c>
      <c r="C1909" s="80" t="s">
        <v>2217</v>
      </c>
      <c r="D1909" s="80" t="s">
        <v>518</v>
      </c>
      <c r="E1909" s="77">
        <v>2081</v>
      </c>
      <c r="F1909" s="70"/>
      <c r="G1909" s="70"/>
    </row>
    <row r="1910" spans="1:7" ht="15.6" outlineLevel="2" x14ac:dyDescent="0.25">
      <c r="A1910" s="80" t="s">
        <v>466</v>
      </c>
      <c r="B1910" s="80" t="s">
        <v>2218</v>
      </c>
      <c r="C1910" s="80" t="s">
        <v>2219</v>
      </c>
      <c r="D1910" s="80" t="s">
        <v>570</v>
      </c>
      <c r="E1910" s="77">
        <v>3963.2400000000002</v>
      </c>
      <c r="F1910" s="70"/>
      <c r="G1910" s="70"/>
    </row>
    <row r="1911" spans="1:7" ht="15.6" outlineLevel="2" x14ac:dyDescent="0.25">
      <c r="A1911" s="80" t="s">
        <v>466</v>
      </c>
      <c r="B1911" s="80" t="s">
        <v>2220</v>
      </c>
      <c r="C1911" s="80" t="s">
        <v>2221</v>
      </c>
      <c r="D1911" s="80" t="s">
        <v>104</v>
      </c>
      <c r="E1911" s="77">
        <v>14000</v>
      </c>
      <c r="F1911" s="70"/>
      <c r="G1911" s="70"/>
    </row>
    <row r="1912" spans="1:7" ht="15.6" outlineLevel="2" x14ac:dyDescent="0.25">
      <c r="A1912" s="80" t="s">
        <v>466</v>
      </c>
      <c r="B1912" s="80" t="s">
        <v>145</v>
      </c>
      <c r="C1912" s="80" t="s">
        <v>146</v>
      </c>
      <c r="D1912" s="80" t="s">
        <v>98</v>
      </c>
      <c r="E1912" s="77">
        <v>13213.83</v>
      </c>
      <c r="F1912" s="70"/>
      <c r="G1912" s="70"/>
    </row>
    <row r="1913" spans="1:7" ht="15.6" outlineLevel="2" x14ac:dyDescent="0.25">
      <c r="A1913" s="80" t="s">
        <v>466</v>
      </c>
      <c r="B1913" s="80"/>
      <c r="C1913" s="80" t="s">
        <v>2222</v>
      </c>
      <c r="D1913" s="80" t="s">
        <v>14</v>
      </c>
      <c r="E1913" s="77">
        <v>2061.91</v>
      </c>
      <c r="F1913" s="70"/>
      <c r="G1913" s="70"/>
    </row>
    <row r="1914" spans="1:7" ht="15.6" outlineLevel="2" x14ac:dyDescent="0.25">
      <c r="A1914" s="80" t="s">
        <v>466</v>
      </c>
      <c r="B1914" s="80"/>
      <c r="C1914" s="80" t="s">
        <v>2223</v>
      </c>
      <c r="D1914" s="80" t="s">
        <v>14</v>
      </c>
      <c r="E1914" s="77">
        <v>529.48</v>
      </c>
      <c r="F1914" s="70"/>
      <c r="G1914" s="70"/>
    </row>
    <row r="1915" spans="1:7" ht="15.6" outlineLevel="2" x14ac:dyDescent="0.25">
      <c r="A1915" s="80" t="s">
        <v>466</v>
      </c>
      <c r="B1915" s="80"/>
      <c r="C1915" s="80" t="s">
        <v>2224</v>
      </c>
      <c r="D1915" s="80" t="s">
        <v>14</v>
      </c>
      <c r="E1915" s="77">
        <v>670.86</v>
      </c>
      <c r="F1915" s="70"/>
      <c r="G1915" s="70"/>
    </row>
    <row r="1916" spans="1:7" ht="15.6" outlineLevel="2" x14ac:dyDescent="0.25">
      <c r="A1916" s="80" t="s">
        <v>466</v>
      </c>
      <c r="B1916" s="80"/>
      <c r="C1916" s="80"/>
      <c r="D1916" s="80" t="s">
        <v>14</v>
      </c>
      <c r="E1916" s="77">
        <v>10180.870000000001</v>
      </c>
      <c r="F1916" s="70"/>
      <c r="G1916" s="70"/>
    </row>
    <row r="1917" spans="1:7" ht="15.6" outlineLevel="2" x14ac:dyDescent="0.25">
      <c r="A1917" s="80" t="s">
        <v>466</v>
      </c>
      <c r="B1917" s="80" t="s">
        <v>2225</v>
      </c>
      <c r="C1917" s="80" t="s">
        <v>2226</v>
      </c>
      <c r="D1917" s="80" t="s">
        <v>601</v>
      </c>
      <c r="E1917" s="77">
        <v>43800</v>
      </c>
      <c r="F1917" s="70"/>
      <c r="G1917" s="70"/>
    </row>
    <row r="1918" spans="1:7" ht="15.6" outlineLevel="2" x14ac:dyDescent="0.25">
      <c r="A1918" s="80" t="s">
        <v>466</v>
      </c>
      <c r="B1918" s="80" t="s">
        <v>2227</v>
      </c>
      <c r="C1918" s="80" t="s">
        <v>2228</v>
      </c>
      <c r="D1918" s="80" t="s">
        <v>1059</v>
      </c>
      <c r="E1918" s="77">
        <v>2400</v>
      </c>
      <c r="F1918" s="70"/>
      <c r="G1918" s="70"/>
    </row>
    <row r="1919" spans="1:7" ht="15.6" outlineLevel="2" x14ac:dyDescent="0.25">
      <c r="A1919" s="80" t="s">
        <v>466</v>
      </c>
      <c r="B1919" s="80" t="s">
        <v>2229</v>
      </c>
      <c r="C1919" s="80" t="s">
        <v>2230</v>
      </c>
      <c r="D1919" s="80" t="s">
        <v>537</v>
      </c>
      <c r="E1919" s="77">
        <v>21300</v>
      </c>
      <c r="F1919" s="70"/>
      <c r="G1919" s="70"/>
    </row>
    <row r="1920" spans="1:7" ht="15.6" outlineLevel="2" x14ac:dyDescent="0.25">
      <c r="A1920" s="80" t="s">
        <v>466</v>
      </c>
      <c r="B1920" s="80" t="s">
        <v>2231</v>
      </c>
      <c r="C1920" s="80" t="s">
        <v>2232</v>
      </c>
      <c r="D1920" s="80" t="s">
        <v>308</v>
      </c>
      <c r="E1920" s="77">
        <v>3435.63</v>
      </c>
      <c r="F1920" s="70"/>
      <c r="G1920" s="70"/>
    </row>
    <row r="1921" spans="1:7" ht="15.6" outlineLevel="2" x14ac:dyDescent="0.25">
      <c r="A1921" s="80" t="s">
        <v>466</v>
      </c>
      <c r="B1921" s="80"/>
      <c r="C1921" s="80" t="s">
        <v>2233</v>
      </c>
      <c r="D1921" s="80" t="s">
        <v>308</v>
      </c>
      <c r="E1921" s="77">
        <v>6650</v>
      </c>
      <c r="F1921" s="70"/>
      <c r="G1921" s="70"/>
    </row>
    <row r="1922" spans="1:7" ht="15.6" outlineLevel="2" x14ac:dyDescent="0.25">
      <c r="A1922" s="80" t="s">
        <v>466</v>
      </c>
      <c r="B1922" s="80"/>
      <c r="C1922" s="80" t="s">
        <v>2234</v>
      </c>
      <c r="D1922" s="80" t="s">
        <v>518</v>
      </c>
      <c r="E1922" s="77">
        <v>3150</v>
      </c>
      <c r="F1922" s="70"/>
      <c r="G1922" s="70"/>
    </row>
    <row r="1923" spans="1:7" ht="15.6" outlineLevel="2" x14ac:dyDescent="0.25">
      <c r="A1923" s="80" t="s">
        <v>466</v>
      </c>
      <c r="B1923" s="80"/>
      <c r="C1923" s="80" t="s">
        <v>2235</v>
      </c>
      <c r="D1923" s="80" t="s">
        <v>518</v>
      </c>
      <c r="E1923" s="77">
        <v>743.75</v>
      </c>
      <c r="F1923" s="70"/>
      <c r="G1923" s="70"/>
    </row>
    <row r="1924" spans="1:7" ht="15.6" outlineLevel="2" x14ac:dyDescent="0.25">
      <c r="A1924" s="80" t="s">
        <v>466</v>
      </c>
      <c r="B1924" s="80"/>
      <c r="C1924" s="80" t="s">
        <v>2236</v>
      </c>
      <c r="D1924" s="80" t="s">
        <v>518</v>
      </c>
      <c r="E1924" s="77">
        <v>2487.88</v>
      </c>
      <c r="F1924" s="70"/>
      <c r="G1924" s="70"/>
    </row>
    <row r="1925" spans="1:7" ht="15.6" outlineLevel="2" x14ac:dyDescent="0.25">
      <c r="A1925" s="80" t="s">
        <v>466</v>
      </c>
      <c r="B1925" s="80"/>
      <c r="C1925" s="80" t="s">
        <v>2237</v>
      </c>
      <c r="D1925" s="80" t="s">
        <v>518</v>
      </c>
      <c r="E1925" s="77">
        <v>3850</v>
      </c>
      <c r="F1925" s="70"/>
      <c r="G1925" s="70"/>
    </row>
    <row r="1926" spans="1:7" ht="15.6" outlineLevel="2" x14ac:dyDescent="0.25">
      <c r="A1926" s="80" t="s">
        <v>466</v>
      </c>
      <c r="B1926" s="80"/>
      <c r="C1926" s="80" t="s">
        <v>2238</v>
      </c>
      <c r="D1926" s="80" t="s">
        <v>518</v>
      </c>
      <c r="E1926" s="77">
        <v>1569</v>
      </c>
      <c r="F1926" s="70"/>
      <c r="G1926" s="70"/>
    </row>
    <row r="1927" spans="1:7" ht="15.6" outlineLevel="2" x14ac:dyDescent="0.25">
      <c r="A1927" s="80" t="s">
        <v>466</v>
      </c>
      <c r="B1927" s="80"/>
      <c r="C1927" s="80" t="s">
        <v>2239</v>
      </c>
      <c r="D1927" s="80" t="s">
        <v>518</v>
      </c>
      <c r="E1927" s="77">
        <v>1005.75</v>
      </c>
      <c r="F1927" s="70"/>
      <c r="G1927" s="70"/>
    </row>
    <row r="1928" spans="1:7" ht="15.6" outlineLevel="2" x14ac:dyDescent="0.25">
      <c r="A1928" s="80" t="s">
        <v>466</v>
      </c>
      <c r="B1928" s="80"/>
      <c r="C1928" s="80" t="s">
        <v>2240</v>
      </c>
      <c r="D1928" s="80" t="s">
        <v>308</v>
      </c>
      <c r="E1928" s="77">
        <v>4702</v>
      </c>
      <c r="F1928" s="70"/>
      <c r="G1928" s="70"/>
    </row>
    <row r="1929" spans="1:7" ht="15.6" outlineLevel="2" x14ac:dyDescent="0.25">
      <c r="A1929" s="80" t="s">
        <v>466</v>
      </c>
      <c r="B1929" s="80"/>
      <c r="C1929" s="80" t="s">
        <v>2241</v>
      </c>
      <c r="D1929" s="80" t="s">
        <v>308</v>
      </c>
      <c r="E1929" s="77">
        <v>1084.75</v>
      </c>
      <c r="F1929" s="70"/>
      <c r="G1929" s="70"/>
    </row>
    <row r="1930" spans="1:7" ht="15.6" outlineLevel="2" x14ac:dyDescent="0.25">
      <c r="A1930" s="80" t="s">
        <v>466</v>
      </c>
      <c r="B1930" s="80"/>
      <c r="C1930" s="80" t="s">
        <v>2242</v>
      </c>
      <c r="D1930" s="80" t="s">
        <v>422</v>
      </c>
      <c r="E1930" s="77">
        <v>3875</v>
      </c>
      <c r="F1930" s="70"/>
      <c r="G1930" s="70"/>
    </row>
    <row r="1931" spans="1:7" ht="15.6" outlineLevel="2" x14ac:dyDescent="0.25">
      <c r="A1931" s="80" t="s">
        <v>466</v>
      </c>
      <c r="B1931" s="80"/>
      <c r="C1931" s="80" t="s">
        <v>2243</v>
      </c>
      <c r="D1931" s="80" t="s">
        <v>422</v>
      </c>
      <c r="E1931" s="77">
        <v>3706.83</v>
      </c>
      <c r="F1931" s="70"/>
      <c r="G1931" s="70"/>
    </row>
    <row r="1932" spans="1:7" ht="15.6" outlineLevel="2" x14ac:dyDescent="0.25">
      <c r="A1932" s="80" t="s">
        <v>466</v>
      </c>
      <c r="B1932" s="80"/>
      <c r="C1932" s="80" t="s">
        <v>2244</v>
      </c>
      <c r="D1932" s="80" t="s">
        <v>308</v>
      </c>
      <c r="E1932" s="77">
        <v>9737.5500000000011</v>
      </c>
      <c r="F1932" s="70"/>
      <c r="G1932" s="70"/>
    </row>
    <row r="1933" spans="1:7" ht="15.6" outlineLevel="2" x14ac:dyDescent="0.25">
      <c r="A1933" s="80" t="s">
        <v>466</v>
      </c>
      <c r="B1933" s="80"/>
      <c r="C1933" s="80" t="s">
        <v>2245</v>
      </c>
      <c r="D1933" s="80" t="s">
        <v>308</v>
      </c>
      <c r="E1933" s="77">
        <v>13801.41</v>
      </c>
      <c r="F1933" s="70"/>
      <c r="G1933" s="70"/>
    </row>
    <row r="1934" spans="1:7" ht="15.6" outlineLevel="2" x14ac:dyDescent="0.25">
      <c r="A1934" s="80" t="s">
        <v>466</v>
      </c>
      <c r="B1934" s="80"/>
      <c r="C1934" s="80" t="s">
        <v>2246</v>
      </c>
      <c r="D1934" s="80" t="s">
        <v>308</v>
      </c>
      <c r="E1934" s="77">
        <v>8663.4</v>
      </c>
      <c r="F1934" s="70"/>
      <c r="G1934" s="70"/>
    </row>
    <row r="1935" spans="1:7" ht="15.6" outlineLevel="2" x14ac:dyDescent="0.25">
      <c r="A1935" s="80" t="s">
        <v>466</v>
      </c>
      <c r="B1935" s="80"/>
      <c r="C1935" s="80" t="s">
        <v>2247</v>
      </c>
      <c r="D1935" s="80" t="s">
        <v>422</v>
      </c>
      <c r="E1935" s="77">
        <v>3211.5</v>
      </c>
      <c r="F1935" s="70"/>
      <c r="G1935" s="70"/>
    </row>
    <row r="1936" spans="1:7" ht="15.6" outlineLevel="2" x14ac:dyDescent="0.25">
      <c r="A1936" s="80" t="s">
        <v>466</v>
      </c>
      <c r="B1936" s="80"/>
      <c r="C1936" s="80" t="s">
        <v>2248</v>
      </c>
      <c r="D1936" s="80" t="s">
        <v>308</v>
      </c>
      <c r="E1936" s="77">
        <v>300</v>
      </c>
      <c r="F1936" s="70"/>
      <c r="G1936" s="70"/>
    </row>
    <row r="1937" spans="1:7" ht="15.6" outlineLevel="2" x14ac:dyDescent="0.25">
      <c r="A1937" s="80" t="s">
        <v>466</v>
      </c>
      <c r="B1937" s="80"/>
      <c r="C1937" s="80" t="s">
        <v>2249</v>
      </c>
      <c r="D1937" s="80" t="s">
        <v>308</v>
      </c>
      <c r="E1937" s="77">
        <v>3900</v>
      </c>
      <c r="F1937" s="70"/>
      <c r="G1937" s="70"/>
    </row>
    <row r="1938" spans="1:7" ht="15.6" outlineLevel="2" x14ac:dyDescent="0.25">
      <c r="A1938" s="80" t="s">
        <v>466</v>
      </c>
      <c r="B1938" s="80" t="s">
        <v>2250</v>
      </c>
      <c r="C1938" s="80" t="s">
        <v>2251</v>
      </c>
      <c r="D1938" s="80" t="s">
        <v>378</v>
      </c>
      <c r="E1938" s="77">
        <v>42263.22</v>
      </c>
      <c r="F1938" s="70"/>
      <c r="G1938" s="70"/>
    </row>
    <row r="1939" spans="1:7" ht="15.6" outlineLevel="2" x14ac:dyDescent="0.25">
      <c r="A1939" s="80" t="s">
        <v>466</v>
      </c>
      <c r="B1939" s="80" t="s">
        <v>2252</v>
      </c>
      <c r="C1939" s="80" t="s">
        <v>2253</v>
      </c>
      <c r="D1939" s="80" t="s">
        <v>378</v>
      </c>
      <c r="E1939" s="77">
        <v>13601.58</v>
      </c>
      <c r="F1939" s="70"/>
      <c r="G1939" s="70"/>
    </row>
    <row r="1940" spans="1:7" ht="15.6" outlineLevel="2" x14ac:dyDescent="0.25">
      <c r="A1940" s="80" t="s">
        <v>466</v>
      </c>
      <c r="B1940" s="80" t="s">
        <v>2254</v>
      </c>
      <c r="C1940" s="80" t="s">
        <v>2255</v>
      </c>
      <c r="D1940" s="80" t="s">
        <v>522</v>
      </c>
      <c r="E1940" s="77">
        <v>11756</v>
      </c>
      <c r="F1940" s="70"/>
      <c r="G1940" s="70"/>
    </row>
    <row r="1941" spans="1:7" ht="15.6" outlineLevel="2" x14ac:dyDescent="0.25">
      <c r="A1941" s="80" t="s">
        <v>466</v>
      </c>
      <c r="B1941" s="80" t="s">
        <v>2256</v>
      </c>
      <c r="C1941" s="80" t="s">
        <v>2257</v>
      </c>
      <c r="D1941" s="80" t="s">
        <v>156</v>
      </c>
      <c r="E1941" s="77">
        <v>340</v>
      </c>
      <c r="F1941" s="70"/>
      <c r="G1941" s="70"/>
    </row>
    <row r="1942" spans="1:7" ht="15.6" outlineLevel="2" x14ac:dyDescent="0.25">
      <c r="A1942" s="80" t="s">
        <v>466</v>
      </c>
      <c r="B1942" s="80" t="s">
        <v>2258</v>
      </c>
      <c r="C1942" s="80"/>
      <c r="D1942" s="80" t="s">
        <v>165</v>
      </c>
      <c r="E1942" s="77">
        <v>2857.56</v>
      </c>
      <c r="F1942" s="70"/>
      <c r="G1942" s="70"/>
    </row>
    <row r="1943" spans="1:7" ht="15.6" outlineLevel="2" x14ac:dyDescent="0.25">
      <c r="A1943" s="80" t="s">
        <v>466</v>
      </c>
      <c r="B1943" s="80"/>
      <c r="C1943" s="80"/>
      <c r="D1943" s="80" t="s">
        <v>58</v>
      </c>
      <c r="E1943" s="77">
        <v>137759.46</v>
      </c>
      <c r="F1943" s="70"/>
      <c r="G1943" s="70"/>
    </row>
    <row r="1944" spans="1:7" ht="15.6" outlineLevel="2" x14ac:dyDescent="0.25">
      <c r="A1944" s="80" t="s">
        <v>466</v>
      </c>
      <c r="B1944" s="80" t="s">
        <v>2259</v>
      </c>
      <c r="C1944" s="80" t="s">
        <v>2260</v>
      </c>
      <c r="D1944" s="80" t="s">
        <v>522</v>
      </c>
      <c r="E1944" s="77">
        <v>127796.77</v>
      </c>
      <c r="F1944" s="70"/>
      <c r="G1944" s="70"/>
    </row>
    <row r="1945" spans="1:7" ht="15.6" outlineLevel="2" x14ac:dyDescent="0.25">
      <c r="A1945" s="80" t="s">
        <v>466</v>
      </c>
      <c r="B1945" s="80"/>
      <c r="C1945" s="80" t="s">
        <v>2261</v>
      </c>
      <c r="D1945" s="80" t="s">
        <v>522</v>
      </c>
      <c r="E1945" s="77">
        <v>62036.58</v>
      </c>
      <c r="F1945" s="70"/>
      <c r="G1945" s="70"/>
    </row>
    <row r="1946" spans="1:7" ht="15.6" outlineLevel="2" x14ac:dyDescent="0.25">
      <c r="A1946" s="80" t="s">
        <v>466</v>
      </c>
      <c r="B1946" s="80"/>
      <c r="C1946" s="80" t="s">
        <v>2262</v>
      </c>
      <c r="D1946" s="80" t="s">
        <v>522</v>
      </c>
      <c r="E1946" s="77">
        <v>328401.41000000003</v>
      </c>
      <c r="F1946" s="70"/>
      <c r="G1946" s="70"/>
    </row>
    <row r="1947" spans="1:7" ht="15.6" outlineLevel="2" x14ac:dyDescent="0.25">
      <c r="A1947" s="80" t="s">
        <v>466</v>
      </c>
      <c r="B1947" s="80"/>
      <c r="C1947" s="80" t="s">
        <v>2263</v>
      </c>
      <c r="D1947" s="80" t="s">
        <v>522</v>
      </c>
      <c r="E1947" s="77">
        <v>271793.39</v>
      </c>
      <c r="F1947" s="70"/>
      <c r="G1947" s="70"/>
    </row>
    <row r="1948" spans="1:7" ht="15.6" outlineLevel="2" x14ac:dyDescent="0.25">
      <c r="A1948" s="80" t="s">
        <v>466</v>
      </c>
      <c r="B1948" s="80"/>
      <c r="C1948" s="80" t="s">
        <v>2264</v>
      </c>
      <c r="D1948" s="80" t="s">
        <v>522</v>
      </c>
      <c r="E1948" s="77">
        <v>10317</v>
      </c>
      <c r="F1948" s="70"/>
      <c r="G1948" s="70"/>
    </row>
    <row r="1949" spans="1:7" ht="15.6" outlineLevel="2" x14ac:dyDescent="0.25">
      <c r="A1949" s="80" t="s">
        <v>466</v>
      </c>
      <c r="B1949" s="80" t="s">
        <v>2265</v>
      </c>
      <c r="C1949" s="80" t="s">
        <v>2266</v>
      </c>
      <c r="D1949" s="80" t="s">
        <v>522</v>
      </c>
      <c r="E1949" s="77">
        <v>33462.239999999998</v>
      </c>
      <c r="F1949" s="70"/>
      <c r="G1949" s="70"/>
    </row>
    <row r="1950" spans="1:7" ht="15.6" outlineLevel="2" x14ac:dyDescent="0.25">
      <c r="A1950" s="80" t="s">
        <v>466</v>
      </c>
      <c r="B1950" s="80"/>
      <c r="C1950" s="80" t="s">
        <v>2267</v>
      </c>
      <c r="D1950" s="80" t="s">
        <v>522</v>
      </c>
      <c r="E1950" s="77">
        <v>103070.07</v>
      </c>
      <c r="F1950" s="70"/>
      <c r="G1950" s="70"/>
    </row>
    <row r="1951" spans="1:7" ht="15.6" outlineLevel="2" x14ac:dyDescent="0.25">
      <c r="A1951" s="80" t="s">
        <v>466</v>
      </c>
      <c r="B1951" s="80"/>
      <c r="C1951" s="80" t="s">
        <v>2268</v>
      </c>
      <c r="D1951" s="80" t="s">
        <v>522</v>
      </c>
      <c r="E1951" s="77">
        <v>41159.760000000002</v>
      </c>
      <c r="F1951" s="70"/>
      <c r="G1951" s="70"/>
    </row>
    <row r="1952" spans="1:7" ht="15.6" outlineLevel="2" x14ac:dyDescent="0.25">
      <c r="A1952" s="80" t="s">
        <v>466</v>
      </c>
      <c r="B1952" s="80"/>
      <c r="C1952" s="80" t="s">
        <v>2269</v>
      </c>
      <c r="D1952" s="80" t="s">
        <v>522</v>
      </c>
      <c r="E1952" s="77">
        <v>700</v>
      </c>
      <c r="F1952" s="70"/>
      <c r="G1952" s="70"/>
    </row>
    <row r="1953" spans="1:7" ht="15.6" outlineLevel="2" x14ac:dyDescent="0.25">
      <c r="A1953" s="80" t="s">
        <v>466</v>
      </c>
      <c r="B1953" s="80"/>
      <c r="C1953" s="80" t="s">
        <v>2270</v>
      </c>
      <c r="D1953" s="80" t="s">
        <v>522</v>
      </c>
      <c r="E1953" s="77">
        <v>751</v>
      </c>
      <c r="F1953" s="70"/>
      <c r="G1953" s="70"/>
    </row>
    <row r="1954" spans="1:7" ht="15.6" outlineLevel="2" x14ac:dyDescent="0.25">
      <c r="A1954" s="80" t="s">
        <v>466</v>
      </c>
      <c r="B1954" s="80"/>
      <c r="C1954" s="80" t="s">
        <v>2271</v>
      </c>
      <c r="D1954" s="80" t="s">
        <v>522</v>
      </c>
      <c r="E1954" s="77">
        <v>8878</v>
      </c>
      <c r="F1954" s="70"/>
      <c r="G1954" s="70"/>
    </row>
    <row r="1955" spans="1:7" ht="15.6" outlineLevel="2" x14ac:dyDescent="0.25">
      <c r="A1955" s="80" t="s">
        <v>466</v>
      </c>
      <c r="B1955" s="80" t="s">
        <v>2272</v>
      </c>
      <c r="C1955" s="80" t="s">
        <v>2273</v>
      </c>
      <c r="D1955" s="80" t="s">
        <v>76</v>
      </c>
      <c r="E1955" s="77">
        <v>192.1</v>
      </c>
      <c r="F1955" s="70"/>
      <c r="G1955" s="70"/>
    </row>
    <row r="1956" spans="1:7" ht="15.6" outlineLevel="2" x14ac:dyDescent="0.25">
      <c r="A1956" s="80" t="s">
        <v>466</v>
      </c>
      <c r="B1956" s="80"/>
      <c r="C1956" s="80" t="s">
        <v>2274</v>
      </c>
      <c r="D1956" s="80" t="s">
        <v>76</v>
      </c>
      <c r="E1956" s="77">
        <v>135.75</v>
      </c>
      <c r="F1956" s="70"/>
      <c r="G1956" s="70"/>
    </row>
    <row r="1957" spans="1:7" ht="15.6" outlineLevel="2" x14ac:dyDescent="0.25">
      <c r="A1957" s="80" t="s">
        <v>466</v>
      </c>
      <c r="B1957" s="80"/>
      <c r="C1957" s="80"/>
      <c r="D1957" s="80" t="s">
        <v>76</v>
      </c>
      <c r="E1957" s="77">
        <v>94.5</v>
      </c>
      <c r="F1957" s="70"/>
      <c r="G1957" s="70"/>
    </row>
    <row r="1958" spans="1:7" ht="15.6" outlineLevel="2" x14ac:dyDescent="0.25">
      <c r="A1958" s="80" t="s">
        <v>466</v>
      </c>
      <c r="B1958" s="80" t="s">
        <v>148</v>
      </c>
      <c r="C1958" s="80"/>
      <c r="D1958" s="80" t="s">
        <v>177</v>
      </c>
      <c r="E1958" s="77">
        <v>505.99</v>
      </c>
      <c r="F1958" s="70"/>
      <c r="G1958" s="70"/>
    </row>
    <row r="1959" spans="1:7" ht="15.6" outlineLevel="2" x14ac:dyDescent="0.25">
      <c r="A1959" s="80" t="s">
        <v>466</v>
      </c>
      <c r="B1959" s="80"/>
      <c r="C1959" s="80"/>
      <c r="D1959" s="80" t="s">
        <v>14</v>
      </c>
      <c r="E1959" s="77">
        <v>683.16</v>
      </c>
      <c r="F1959" s="70"/>
      <c r="G1959" s="70"/>
    </row>
    <row r="1960" spans="1:7" ht="15.6" outlineLevel="2" x14ac:dyDescent="0.25">
      <c r="A1960" s="80" t="s">
        <v>466</v>
      </c>
      <c r="B1960" s="80"/>
      <c r="C1960" s="80"/>
      <c r="D1960" s="80" t="s">
        <v>116</v>
      </c>
      <c r="E1960" s="77">
        <v>57.910000000000004</v>
      </c>
      <c r="F1960" s="70"/>
      <c r="G1960" s="70"/>
    </row>
    <row r="1961" spans="1:7" ht="15.6" outlineLevel="2" x14ac:dyDescent="0.25">
      <c r="A1961" s="80" t="s">
        <v>466</v>
      </c>
      <c r="B1961" s="80"/>
      <c r="C1961" s="80"/>
      <c r="D1961" s="80" t="s">
        <v>495</v>
      </c>
      <c r="E1961" s="77">
        <v>199.99</v>
      </c>
      <c r="F1961" s="70"/>
      <c r="G1961" s="70"/>
    </row>
    <row r="1962" spans="1:7" ht="15.6" outlineLevel="2" x14ac:dyDescent="0.25">
      <c r="A1962" s="80" t="s">
        <v>466</v>
      </c>
      <c r="B1962" s="80"/>
      <c r="C1962" s="80"/>
      <c r="D1962" s="80" t="s">
        <v>75</v>
      </c>
      <c r="E1962" s="77">
        <v>205.70000000000002</v>
      </c>
      <c r="F1962" s="70"/>
      <c r="G1962" s="70"/>
    </row>
    <row r="1963" spans="1:7" ht="15.6" outlineLevel="2" x14ac:dyDescent="0.25">
      <c r="A1963" s="80" t="s">
        <v>466</v>
      </c>
      <c r="B1963" s="80"/>
      <c r="C1963" s="80"/>
      <c r="D1963" s="80" t="s">
        <v>76</v>
      </c>
      <c r="E1963" s="77">
        <v>565.59</v>
      </c>
      <c r="F1963" s="70"/>
      <c r="G1963" s="70"/>
    </row>
    <row r="1964" spans="1:7" ht="15.6" outlineLevel="2" x14ac:dyDescent="0.25">
      <c r="A1964" s="80" t="s">
        <v>466</v>
      </c>
      <c r="B1964" s="80"/>
      <c r="C1964" s="80"/>
      <c r="D1964" s="80" t="s">
        <v>67</v>
      </c>
      <c r="E1964" s="77">
        <v>1296.5</v>
      </c>
      <c r="F1964" s="70"/>
      <c r="G1964" s="70"/>
    </row>
    <row r="1965" spans="1:7" ht="15.6" outlineLevel="2" x14ac:dyDescent="0.25">
      <c r="A1965" s="80" t="s">
        <v>466</v>
      </c>
      <c r="B1965" s="80"/>
      <c r="C1965" s="80"/>
      <c r="D1965" s="80" t="s">
        <v>214</v>
      </c>
      <c r="E1965" s="77">
        <v>195.04</v>
      </c>
      <c r="F1965" s="70"/>
      <c r="G1965" s="70"/>
    </row>
    <row r="1966" spans="1:7" ht="15.6" outlineLevel="2" x14ac:dyDescent="0.25">
      <c r="A1966" s="80" t="s">
        <v>466</v>
      </c>
      <c r="B1966" s="80" t="s">
        <v>2275</v>
      </c>
      <c r="C1966" s="80" t="s">
        <v>2276</v>
      </c>
      <c r="D1966" s="80" t="s">
        <v>378</v>
      </c>
      <c r="E1966" s="77">
        <v>148333.08000000002</v>
      </c>
      <c r="F1966" s="70"/>
      <c r="G1966" s="70"/>
    </row>
    <row r="1967" spans="1:7" ht="15.6" outlineLevel="2" x14ac:dyDescent="0.25">
      <c r="A1967" s="80" t="s">
        <v>466</v>
      </c>
      <c r="B1967" s="80"/>
      <c r="C1967" s="80" t="s">
        <v>2277</v>
      </c>
      <c r="D1967" s="80" t="s">
        <v>378</v>
      </c>
      <c r="E1967" s="77">
        <v>3686</v>
      </c>
      <c r="F1967" s="70"/>
      <c r="G1967" s="70"/>
    </row>
    <row r="1968" spans="1:7" ht="15.6" outlineLevel="2" x14ac:dyDescent="0.25">
      <c r="A1968" s="80" t="s">
        <v>466</v>
      </c>
      <c r="B1968" s="80" t="s">
        <v>2278</v>
      </c>
      <c r="C1968" s="80" t="s">
        <v>2279</v>
      </c>
      <c r="D1968" s="80" t="s">
        <v>378</v>
      </c>
      <c r="E1968" s="77">
        <v>9285.43</v>
      </c>
      <c r="F1968" s="70"/>
      <c r="G1968" s="70"/>
    </row>
    <row r="1969" spans="1:7" ht="15.6" outlineLevel="2" x14ac:dyDescent="0.25">
      <c r="A1969" s="80" t="s">
        <v>466</v>
      </c>
      <c r="B1969" s="80" t="s">
        <v>2280</v>
      </c>
      <c r="C1969" s="80" t="s">
        <v>2281</v>
      </c>
      <c r="D1969" s="80" t="s">
        <v>75</v>
      </c>
      <c r="E1969" s="77">
        <v>56.45</v>
      </c>
      <c r="F1969" s="70"/>
      <c r="G1969" s="70"/>
    </row>
    <row r="1970" spans="1:7" ht="15.6" outlineLevel="2" x14ac:dyDescent="0.25">
      <c r="A1970" s="80" t="s">
        <v>466</v>
      </c>
      <c r="B1970" s="80"/>
      <c r="C1970" s="80"/>
      <c r="D1970" s="80" t="s">
        <v>75</v>
      </c>
      <c r="E1970" s="77">
        <v>-0.01</v>
      </c>
      <c r="F1970" s="70"/>
      <c r="G1970" s="70"/>
    </row>
    <row r="1971" spans="1:7" ht="15.6" outlineLevel="2" x14ac:dyDescent="0.25">
      <c r="A1971" s="80" t="s">
        <v>466</v>
      </c>
      <c r="B1971" s="80" t="s">
        <v>2282</v>
      </c>
      <c r="C1971" s="80"/>
      <c r="D1971" s="80" t="s">
        <v>443</v>
      </c>
      <c r="E1971" s="77">
        <v>1000</v>
      </c>
      <c r="F1971" s="70"/>
      <c r="G1971" s="70"/>
    </row>
    <row r="1972" spans="1:7" ht="15.6" outlineLevel="2" x14ac:dyDescent="0.25">
      <c r="A1972" s="80" t="s">
        <v>466</v>
      </c>
      <c r="B1972" s="80" t="s">
        <v>2283</v>
      </c>
      <c r="C1972" s="80" t="s">
        <v>2284</v>
      </c>
      <c r="D1972" s="80" t="s">
        <v>14</v>
      </c>
      <c r="E1972" s="77">
        <v>270</v>
      </c>
      <c r="F1972" s="70"/>
      <c r="G1972" s="70"/>
    </row>
    <row r="1973" spans="1:7" ht="15.6" outlineLevel="2" x14ac:dyDescent="0.25">
      <c r="A1973" s="80" t="s">
        <v>466</v>
      </c>
      <c r="B1973" s="80" t="s">
        <v>2285</v>
      </c>
      <c r="C1973" s="80" t="s">
        <v>2286</v>
      </c>
      <c r="D1973" s="80" t="s">
        <v>443</v>
      </c>
      <c r="E1973" s="77">
        <v>2650</v>
      </c>
      <c r="F1973" s="70"/>
      <c r="G1973" s="70"/>
    </row>
    <row r="1974" spans="1:7" ht="15.6" outlineLevel="2" x14ac:dyDescent="0.25">
      <c r="A1974" s="80" t="s">
        <v>466</v>
      </c>
      <c r="B1974" s="80"/>
      <c r="C1974" s="80" t="s">
        <v>2287</v>
      </c>
      <c r="D1974" s="80" t="s">
        <v>443</v>
      </c>
      <c r="E1974" s="77">
        <v>200</v>
      </c>
      <c r="F1974" s="70"/>
      <c r="G1974" s="70"/>
    </row>
    <row r="1975" spans="1:7" ht="15.6" outlineLevel="2" x14ac:dyDescent="0.25">
      <c r="A1975" s="80" t="s">
        <v>466</v>
      </c>
      <c r="B1975" s="80"/>
      <c r="C1975" s="80" t="s">
        <v>2288</v>
      </c>
      <c r="D1975" s="80" t="s">
        <v>443</v>
      </c>
      <c r="E1975" s="77">
        <v>450</v>
      </c>
      <c r="F1975" s="70"/>
      <c r="G1975" s="70"/>
    </row>
    <row r="1976" spans="1:7" ht="15.6" outlineLevel="2" x14ac:dyDescent="0.25">
      <c r="A1976" s="80" t="s">
        <v>466</v>
      </c>
      <c r="B1976" s="80"/>
      <c r="C1976" s="80"/>
      <c r="D1976" s="80" t="s">
        <v>443</v>
      </c>
      <c r="E1976" s="77">
        <v>1460</v>
      </c>
      <c r="F1976" s="70"/>
      <c r="G1976" s="70"/>
    </row>
    <row r="1977" spans="1:7" ht="15.6" outlineLevel="2" x14ac:dyDescent="0.25">
      <c r="A1977" s="80" t="s">
        <v>466</v>
      </c>
      <c r="B1977" s="80" t="s">
        <v>149</v>
      </c>
      <c r="C1977" s="80"/>
      <c r="D1977" s="80" t="s">
        <v>80</v>
      </c>
      <c r="E1977" s="77">
        <v>10456.83</v>
      </c>
      <c r="F1977" s="70"/>
      <c r="G1977" s="70"/>
    </row>
    <row r="1978" spans="1:7" ht="15.6" outlineLevel="2" x14ac:dyDescent="0.25">
      <c r="A1978" s="80" t="s">
        <v>466</v>
      </c>
      <c r="B1978" s="80" t="s">
        <v>2289</v>
      </c>
      <c r="C1978" s="80" t="s">
        <v>2290</v>
      </c>
      <c r="D1978" s="80" t="s">
        <v>76</v>
      </c>
      <c r="E1978" s="77">
        <v>657.62</v>
      </c>
      <c r="F1978" s="70"/>
      <c r="G1978" s="70"/>
    </row>
    <row r="1979" spans="1:7" ht="15.6" outlineLevel="2" x14ac:dyDescent="0.25">
      <c r="A1979" s="80" t="s">
        <v>466</v>
      </c>
      <c r="B1979" s="80" t="s">
        <v>2291</v>
      </c>
      <c r="C1979" s="80" t="s">
        <v>2292</v>
      </c>
      <c r="D1979" s="80" t="s">
        <v>980</v>
      </c>
      <c r="E1979" s="77">
        <v>69408.800000000003</v>
      </c>
      <c r="F1979" s="70"/>
      <c r="G1979" s="70"/>
    </row>
    <row r="1980" spans="1:7" ht="15.6" outlineLevel="2" x14ac:dyDescent="0.25">
      <c r="A1980" s="80" t="s">
        <v>466</v>
      </c>
      <c r="B1980" s="80" t="s">
        <v>2293</v>
      </c>
      <c r="C1980" s="80" t="s">
        <v>2294</v>
      </c>
      <c r="D1980" s="80" t="s">
        <v>308</v>
      </c>
      <c r="E1980" s="77">
        <v>981578</v>
      </c>
      <c r="F1980" s="70"/>
      <c r="G1980" s="70"/>
    </row>
    <row r="1981" spans="1:7" ht="15.6" outlineLevel="2" x14ac:dyDescent="0.25">
      <c r="A1981" s="80" t="s">
        <v>466</v>
      </c>
      <c r="B1981" s="80" t="s">
        <v>2295</v>
      </c>
      <c r="C1981" s="80" t="s">
        <v>2296</v>
      </c>
      <c r="D1981" s="80" t="s">
        <v>601</v>
      </c>
      <c r="E1981" s="77">
        <v>180549.21</v>
      </c>
      <c r="F1981" s="70"/>
      <c r="G1981" s="70"/>
    </row>
    <row r="1982" spans="1:7" ht="15.6" outlineLevel="2" x14ac:dyDescent="0.25">
      <c r="A1982" s="80" t="s">
        <v>466</v>
      </c>
      <c r="B1982" s="80" t="s">
        <v>2297</v>
      </c>
      <c r="C1982" s="80" t="s">
        <v>2298</v>
      </c>
      <c r="D1982" s="80" t="s">
        <v>104</v>
      </c>
      <c r="E1982" s="77">
        <v>81017.759999999995</v>
      </c>
      <c r="F1982" s="70"/>
      <c r="G1982" s="70"/>
    </row>
    <row r="1983" spans="1:7" ht="15.6" outlineLevel="2" x14ac:dyDescent="0.25">
      <c r="A1983" s="80" t="s">
        <v>466</v>
      </c>
      <c r="B1983" s="80"/>
      <c r="C1983" s="80" t="s">
        <v>2299</v>
      </c>
      <c r="D1983" s="80" t="s">
        <v>104</v>
      </c>
      <c r="E1983" s="77">
        <v>38838.49</v>
      </c>
      <c r="F1983" s="70"/>
      <c r="G1983" s="70"/>
    </row>
    <row r="1984" spans="1:7" ht="15.6" outlineLevel="2" x14ac:dyDescent="0.25">
      <c r="A1984" s="80" t="s">
        <v>466</v>
      </c>
      <c r="B1984" s="80" t="s">
        <v>2300</v>
      </c>
      <c r="C1984" s="80" t="s">
        <v>2301</v>
      </c>
      <c r="D1984" s="80" t="s">
        <v>122</v>
      </c>
      <c r="E1984" s="77">
        <v>218217.52000000002</v>
      </c>
      <c r="F1984" s="70"/>
      <c r="G1984" s="70"/>
    </row>
    <row r="1985" spans="1:7" ht="15.6" outlineLevel="2" x14ac:dyDescent="0.25">
      <c r="A1985" s="80" t="s">
        <v>466</v>
      </c>
      <c r="B1985" s="80"/>
      <c r="C1985" s="80"/>
      <c r="D1985" s="80" t="s">
        <v>122</v>
      </c>
      <c r="E1985" s="77">
        <v>0</v>
      </c>
      <c r="F1985" s="70"/>
      <c r="G1985" s="70"/>
    </row>
    <row r="1986" spans="1:7" ht="15.6" outlineLevel="2" x14ac:dyDescent="0.25">
      <c r="A1986" s="80" t="s">
        <v>466</v>
      </c>
      <c r="B1986" s="80" t="s">
        <v>2302</v>
      </c>
      <c r="C1986" s="80"/>
      <c r="D1986" s="80" t="s">
        <v>122</v>
      </c>
      <c r="E1986" s="77">
        <v>87788.94</v>
      </c>
      <c r="F1986" s="70"/>
      <c r="G1986" s="70"/>
    </row>
    <row r="1987" spans="1:7" ht="15.6" outlineLevel="2" x14ac:dyDescent="0.25">
      <c r="A1987" s="80" t="s">
        <v>466</v>
      </c>
      <c r="B1987" s="80"/>
      <c r="C1987" s="80"/>
      <c r="D1987" s="80" t="s">
        <v>165</v>
      </c>
      <c r="E1987" s="77">
        <v>37108.160000000003</v>
      </c>
      <c r="F1987" s="70"/>
      <c r="G1987" s="70"/>
    </row>
    <row r="1988" spans="1:7" ht="15.6" outlineLevel="2" x14ac:dyDescent="0.25">
      <c r="A1988" s="80" t="s">
        <v>466</v>
      </c>
      <c r="B1988" s="80"/>
      <c r="C1988" s="80"/>
      <c r="D1988" s="80" t="s">
        <v>58</v>
      </c>
      <c r="E1988" s="77">
        <v>515520.5</v>
      </c>
      <c r="F1988" s="70"/>
      <c r="G1988" s="70"/>
    </row>
    <row r="1989" spans="1:7" ht="15.6" outlineLevel="2" x14ac:dyDescent="0.25">
      <c r="A1989" s="80" t="s">
        <v>466</v>
      </c>
      <c r="B1989" s="80" t="s">
        <v>2303</v>
      </c>
      <c r="C1989" s="80" t="s">
        <v>2304</v>
      </c>
      <c r="D1989" s="80" t="s">
        <v>522</v>
      </c>
      <c r="E1989" s="77">
        <v>21947.95</v>
      </c>
      <c r="F1989" s="70"/>
      <c r="G1989" s="70"/>
    </row>
    <row r="1990" spans="1:7" ht="15.6" outlineLevel="2" x14ac:dyDescent="0.25">
      <c r="A1990" s="80" t="s">
        <v>466</v>
      </c>
      <c r="B1990" s="80"/>
      <c r="C1990" s="80" t="s">
        <v>2305</v>
      </c>
      <c r="D1990" s="80" t="s">
        <v>522</v>
      </c>
      <c r="E1990" s="77">
        <v>209578.71</v>
      </c>
      <c r="F1990" s="70"/>
      <c r="G1990" s="70"/>
    </row>
    <row r="1991" spans="1:7" ht="15.6" outlineLevel="2" x14ac:dyDescent="0.25">
      <c r="A1991" s="80" t="s">
        <v>466</v>
      </c>
      <c r="B1991" s="80"/>
      <c r="C1991" s="80" t="s">
        <v>2306</v>
      </c>
      <c r="D1991" s="80" t="s">
        <v>522</v>
      </c>
      <c r="E1991" s="77">
        <v>361480.36</v>
      </c>
      <c r="F1991" s="70"/>
      <c r="G1991" s="70"/>
    </row>
    <row r="1992" spans="1:7" ht="15.6" outlineLevel="2" x14ac:dyDescent="0.25">
      <c r="A1992" s="80" t="s">
        <v>466</v>
      </c>
      <c r="B1992" s="80"/>
      <c r="C1992" s="80" t="s">
        <v>2307</v>
      </c>
      <c r="D1992" s="80" t="s">
        <v>522</v>
      </c>
      <c r="E1992" s="77">
        <v>657</v>
      </c>
      <c r="F1992" s="70"/>
      <c r="G1992" s="70"/>
    </row>
    <row r="1993" spans="1:7" ht="15.6" outlineLevel="2" x14ac:dyDescent="0.25">
      <c r="A1993" s="80" t="s">
        <v>466</v>
      </c>
      <c r="B1993" s="80" t="s">
        <v>2308</v>
      </c>
      <c r="C1993" s="80" t="s">
        <v>2309</v>
      </c>
      <c r="D1993" s="80" t="s">
        <v>177</v>
      </c>
      <c r="E1993" s="77">
        <v>4068</v>
      </c>
      <c r="F1993" s="70"/>
      <c r="G1993" s="70"/>
    </row>
    <row r="1994" spans="1:7" ht="15.6" outlineLevel="2" x14ac:dyDescent="0.25">
      <c r="A1994" s="80" t="s">
        <v>466</v>
      </c>
      <c r="B1994" s="80" t="s">
        <v>158</v>
      </c>
      <c r="C1994" s="80"/>
      <c r="D1994" s="80" t="s">
        <v>23</v>
      </c>
      <c r="E1994" s="77">
        <v>31710.09</v>
      </c>
      <c r="F1994" s="70"/>
      <c r="G1994" s="70"/>
    </row>
    <row r="1995" spans="1:7" ht="15.6" outlineLevel="2" x14ac:dyDescent="0.25">
      <c r="A1995" s="80" t="s">
        <v>466</v>
      </c>
      <c r="B1995" s="80" t="s">
        <v>2310</v>
      </c>
      <c r="C1995" s="80" t="s">
        <v>2311</v>
      </c>
      <c r="D1995" s="80" t="s">
        <v>378</v>
      </c>
      <c r="E1995" s="77">
        <v>588820.5</v>
      </c>
      <c r="F1995" s="70"/>
      <c r="G1995" s="70"/>
    </row>
    <row r="1996" spans="1:7" ht="15.6" outlineLevel="2" x14ac:dyDescent="0.25">
      <c r="A1996" s="80" t="s">
        <v>466</v>
      </c>
      <c r="B1996" s="80" t="s">
        <v>2312</v>
      </c>
      <c r="C1996" s="80" t="s">
        <v>2313</v>
      </c>
      <c r="D1996" s="80" t="s">
        <v>122</v>
      </c>
      <c r="E1996" s="77">
        <v>878517.34</v>
      </c>
      <c r="F1996" s="70"/>
      <c r="G1996" s="70"/>
    </row>
    <row r="1997" spans="1:7" ht="15.6" outlineLevel="2" x14ac:dyDescent="0.25">
      <c r="A1997" s="80" t="s">
        <v>466</v>
      </c>
      <c r="B1997" s="80" t="s">
        <v>2314</v>
      </c>
      <c r="C1997" s="80" t="s">
        <v>2315</v>
      </c>
      <c r="D1997" s="80" t="s">
        <v>537</v>
      </c>
      <c r="E1997" s="77">
        <v>22400</v>
      </c>
      <c r="F1997" s="70"/>
      <c r="G1997" s="70"/>
    </row>
    <row r="1998" spans="1:7" ht="15.6" outlineLevel="2" x14ac:dyDescent="0.25">
      <c r="A1998" s="80" t="s">
        <v>466</v>
      </c>
      <c r="B1998" s="80"/>
      <c r="C1998" s="80" t="s">
        <v>2316</v>
      </c>
      <c r="D1998" s="80" t="s">
        <v>537</v>
      </c>
      <c r="E1998" s="77">
        <v>33275</v>
      </c>
      <c r="F1998" s="70"/>
      <c r="G1998" s="70"/>
    </row>
    <row r="1999" spans="1:7" ht="15.6" outlineLevel="2" x14ac:dyDescent="0.25">
      <c r="A1999" s="80" t="s">
        <v>466</v>
      </c>
      <c r="B1999" s="80" t="s">
        <v>2317</v>
      </c>
      <c r="C1999" s="80"/>
      <c r="D1999" s="80" t="s">
        <v>1020</v>
      </c>
      <c r="E1999" s="77">
        <v>40275.81</v>
      </c>
      <c r="F1999" s="70"/>
      <c r="G1999" s="70"/>
    </row>
    <row r="2000" spans="1:7" ht="15.6" outlineLevel="2" x14ac:dyDescent="0.25">
      <c r="A2000" s="80" t="s">
        <v>466</v>
      </c>
      <c r="B2000" s="80" t="s">
        <v>2318</v>
      </c>
      <c r="C2000" s="80" t="s">
        <v>2319</v>
      </c>
      <c r="D2000" s="80" t="s">
        <v>570</v>
      </c>
      <c r="E2000" s="77">
        <v>699.5</v>
      </c>
      <c r="F2000" s="70"/>
      <c r="G2000" s="70"/>
    </row>
    <row r="2001" spans="1:7" ht="15.6" outlineLevel="2" x14ac:dyDescent="0.25">
      <c r="A2001" s="80" t="s">
        <v>466</v>
      </c>
      <c r="B2001" s="80" t="s">
        <v>2320</v>
      </c>
      <c r="C2001" s="80"/>
      <c r="D2001" s="80" t="s">
        <v>601</v>
      </c>
      <c r="E2001" s="77">
        <v>1085.5</v>
      </c>
      <c r="F2001" s="70"/>
      <c r="G2001" s="70"/>
    </row>
    <row r="2002" spans="1:7" ht="15.6" outlineLevel="2" x14ac:dyDescent="0.25">
      <c r="A2002" s="80" t="s">
        <v>466</v>
      </c>
      <c r="B2002" s="80" t="s">
        <v>2321</v>
      </c>
      <c r="C2002" s="80"/>
      <c r="D2002" s="80" t="s">
        <v>14</v>
      </c>
      <c r="E2002" s="77">
        <v>4716</v>
      </c>
      <c r="F2002" s="70"/>
      <c r="G2002" s="70"/>
    </row>
    <row r="2003" spans="1:7" ht="15.6" outlineLevel="2" x14ac:dyDescent="0.25">
      <c r="A2003" s="80" t="s">
        <v>466</v>
      </c>
      <c r="B2003" s="80" t="s">
        <v>2322</v>
      </c>
      <c r="C2003" s="80"/>
      <c r="D2003" s="80" t="s">
        <v>177</v>
      </c>
      <c r="E2003" s="77">
        <v>106</v>
      </c>
      <c r="F2003" s="70"/>
      <c r="G2003" s="70"/>
    </row>
    <row r="2004" spans="1:7" ht="15.6" outlineLevel="2" x14ac:dyDescent="0.25">
      <c r="A2004" s="80" t="s">
        <v>466</v>
      </c>
      <c r="B2004" s="80" t="s">
        <v>2323</v>
      </c>
      <c r="C2004" s="80" t="s">
        <v>2324</v>
      </c>
      <c r="D2004" s="80" t="s">
        <v>177</v>
      </c>
      <c r="E2004" s="77">
        <v>2388</v>
      </c>
      <c r="F2004" s="70"/>
      <c r="G2004" s="70"/>
    </row>
    <row r="2005" spans="1:7" ht="15.6" outlineLevel="2" x14ac:dyDescent="0.25">
      <c r="A2005" s="80" t="s">
        <v>466</v>
      </c>
      <c r="B2005" s="80" t="s">
        <v>2325</v>
      </c>
      <c r="C2005" s="80" t="s">
        <v>2326</v>
      </c>
      <c r="D2005" s="80" t="s">
        <v>56</v>
      </c>
      <c r="E2005" s="77">
        <v>750.5</v>
      </c>
      <c r="F2005" s="70"/>
      <c r="G2005" s="70"/>
    </row>
    <row r="2006" spans="1:7" ht="15.6" outlineLevel="2" x14ac:dyDescent="0.25">
      <c r="A2006" s="80" t="s">
        <v>466</v>
      </c>
      <c r="B2006" s="80"/>
      <c r="C2006" s="80" t="s">
        <v>2327</v>
      </c>
      <c r="D2006" s="80" t="s">
        <v>56</v>
      </c>
      <c r="E2006" s="77">
        <v>1125.75</v>
      </c>
      <c r="F2006" s="70"/>
      <c r="G2006" s="70"/>
    </row>
    <row r="2007" spans="1:7" ht="15.6" outlineLevel="2" x14ac:dyDescent="0.25">
      <c r="A2007" s="80" t="s">
        <v>466</v>
      </c>
      <c r="B2007" s="80"/>
      <c r="C2007" s="80" t="s">
        <v>2328</v>
      </c>
      <c r="D2007" s="80" t="s">
        <v>56</v>
      </c>
      <c r="E2007" s="77">
        <v>750.5</v>
      </c>
      <c r="F2007" s="70"/>
      <c r="G2007" s="70"/>
    </row>
    <row r="2008" spans="1:7" ht="15.6" outlineLevel="2" x14ac:dyDescent="0.25">
      <c r="A2008" s="80" t="s">
        <v>466</v>
      </c>
      <c r="B2008" s="80" t="s">
        <v>2329</v>
      </c>
      <c r="C2008" s="80" t="s">
        <v>2330</v>
      </c>
      <c r="D2008" s="80" t="s">
        <v>570</v>
      </c>
      <c r="E2008" s="77">
        <v>260</v>
      </c>
      <c r="F2008" s="70"/>
      <c r="G2008" s="70"/>
    </row>
    <row r="2009" spans="1:7" ht="15.6" outlineLevel="2" x14ac:dyDescent="0.25">
      <c r="A2009" s="80" t="s">
        <v>466</v>
      </c>
      <c r="B2009" s="80" t="s">
        <v>2331</v>
      </c>
      <c r="C2009" s="80" t="s">
        <v>2332</v>
      </c>
      <c r="D2009" s="80" t="s">
        <v>518</v>
      </c>
      <c r="E2009" s="77">
        <v>2250</v>
      </c>
      <c r="F2009" s="70"/>
      <c r="G2009" s="70"/>
    </row>
    <row r="2010" spans="1:7" ht="15.6" outlineLevel="2" x14ac:dyDescent="0.25">
      <c r="A2010" s="80" t="s">
        <v>466</v>
      </c>
      <c r="B2010" s="80" t="s">
        <v>2333</v>
      </c>
      <c r="C2010" s="80" t="s">
        <v>2334</v>
      </c>
      <c r="D2010" s="80" t="s">
        <v>378</v>
      </c>
      <c r="E2010" s="77">
        <v>52176.6</v>
      </c>
      <c r="F2010" s="70"/>
      <c r="G2010" s="70"/>
    </row>
    <row r="2011" spans="1:7" ht="15.6" outlineLevel="2" x14ac:dyDescent="0.25">
      <c r="A2011" s="80" t="s">
        <v>466</v>
      </c>
      <c r="B2011" s="80" t="s">
        <v>2335</v>
      </c>
      <c r="C2011" s="80" t="s">
        <v>2336</v>
      </c>
      <c r="D2011" s="80" t="s">
        <v>76</v>
      </c>
      <c r="E2011" s="77">
        <v>274.47000000000003</v>
      </c>
      <c r="F2011" s="70"/>
      <c r="G2011" s="70"/>
    </row>
    <row r="2012" spans="1:7" ht="15.6" outlineLevel="2" x14ac:dyDescent="0.25">
      <c r="A2012" s="80" t="s">
        <v>466</v>
      </c>
      <c r="B2012" s="80"/>
      <c r="C2012" s="80" t="s">
        <v>2337</v>
      </c>
      <c r="D2012" s="80" t="s">
        <v>21</v>
      </c>
      <c r="E2012" s="77">
        <v>124</v>
      </c>
      <c r="F2012" s="70"/>
      <c r="G2012" s="70"/>
    </row>
    <row r="2013" spans="1:7" ht="15.6" outlineLevel="2" x14ac:dyDescent="0.25">
      <c r="A2013" s="80" t="s">
        <v>466</v>
      </c>
      <c r="B2013" s="80"/>
      <c r="C2013" s="80" t="s">
        <v>2338</v>
      </c>
      <c r="D2013" s="80" t="s">
        <v>214</v>
      </c>
      <c r="E2013" s="77">
        <v>124</v>
      </c>
      <c r="F2013" s="70"/>
      <c r="G2013" s="70"/>
    </row>
    <row r="2014" spans="1:7" ht="15.6" outlineLevel="2" x14ac:dyDescent="0.25">
      <c r="A2014" s="80" t="s">
        <v>466</v>
      </c>
      <c r="B2014" s="80"/>
      <c r="C2014" s="80" t="s">
        <v>2339</v>
      </c>
      <c r="D2014" s="80" t="s">
        <v>214</v>
      </c>
      <c r="E2014" s="77">
        <v>1858.83</v>
      </c>
      <c r="F2014" s="70"/>
      <c r="G2014" s="70"/>
    </row>
    <row r="2015" spans="1:7" ht="15.6" outlineLevel="2" x14ac:dyDescent="0.25">
      <c r="A2015" s="80" t="s">
        <v>466</v>
      </c>
      <c r="B2015" s="80"/>
      <c r="C2015" s="80"/>
      <c r="D2015" s="80" t="s">
        <v>76</v>
      </c>
      <c r="E2015" s="77">
        <v>-1.27</v>
      </c>
      <c r="F2015" s="70"/>
      <c r="G2015" s="70"/>
    </row>
    <row r="2016" spans="1:7" ht="15.6" outlineLevel="2" x14ac:dyDescent="0.25">
      <c r="A2016" s="80" t="s">
        <v>466</v>
      </c>
      <c r="B2016" s="80" t="s">
        <v>2340</v>
      </c>
      <c r="C2016" s="80"/>
      <c r="D2016" s="80" t="s">
        <v>421</v>
      </c>
      <c r="E2016" s="77">
        <v>1900</v>
      </c>
      <c r="F2016" s="70"/>
      <c r="G2016" s="70"/>
    </row>
    <row r="2017" spans="1:7" ht="15.6" outlineLevel="2" x14ac:dyDescent="0.25">
      <c r="A2017" s="80" t="s">
        <v>466</v>
      </c>
      <c r="B2017" s="80" t="s">
        <v>2341</v>
      </c>
      <c r="C2017" s="80" t="s">
        <v>2342</v>
      </c>
      <c r="D2017" s="80" t="s">
        <v>537</v>
      </c>
      <c r="E2017" s="77">
        <v>22750</v>
      </c>
      <c r="F2017" s="70"/>
      <c r="G2017" s="70"/>
    </row>
    <row r="2018" spans="1:7" ht="15.6" outlineLevel="2" x14ac:dyDescent="0.25">
      <c r="A2018" s="80" t="s">
        <v>466</v>
      </c>
      <c r="B2018" s="80" t="s">
        <v>2343</v>
      </c>
      <c r="C2018" s="80" t="s">
        <v>2344</v>
      </c>
      <c r="D2018" s="80" t="s">
        <v>570</v>
      </c>
      <c r="E2018" s="77">
        <v>8567.98</v>
      </c>
      <c r="F2018" s="70"/>
      <c r="G2018" s="70"/>
    </row>
    <row r="2019" spans="1:7" ht="15.6" outlineLevel="2" x14ac:dyDescent="0.25">
      <c r="A2019" s="80" t="s">
        <v>466</v>
      </c>
      <c r="B2019" s="80"/>
      <c r="C2019" s="80" t="s">
        <v>2345</v>
      </c>
      <c r="D2019" s="80" t="s">
        <v>570</v>
      </c>
      <c r="E2019" s="77">
        <v>31295.97</v>
      </c>
      <c r="F2019" s="70"/>
      <c r="G2019" s="70"/>
    </row>
    <row r="2020" spans="1:7" ht="15.6" outlineLevel="2" x14ac:dyDescent="0.25">
      <c r="A2020" s="80" t="s">
        <v>466</v>
      </c>
      <c r="B2020" s="80"/>
      <c r="C2020" s="80" t="s">
        <v>2346</v>
      </c>
      <c r="D2020" s="80" t="s">
        <v>570</v>
      </c>
      <c r="E2020" s="77">
        <v>80667.25</v>
      </c>
      <c r="F2020" s="70"/>
      <c r="G2020" s="70"/>
    </row>
    <row r="2021" spans="1:7" ht="15.6" outlineLevel="2" x14ac:dyDescent="0.25">
      <c r="A2021" s="80" t="s">
        <v>466</v>
      </c>
      <c r="B2021" s="80"/>
      <c r="C2021" s="80" t="s">
        <v>2347</v>
      </c>
      <c r="D2021" s="80" t="s">
        <v>570</v>
      </c>
      <c r="E2021" s="77">
        <v>10419.76</v>
      </c>
      <c r="F2021" s="70"/>
      <c r="G2021" s="70"/>
    </row>
    <row r="2022" spans="1:7" ht="15.6" outlineLevel="2" x14ac:dyDescent="0.25">
      <c r="A2022" s="80" t="s">
        <v>466</v>
      </c>
      <c r="B2022" s="80"/>
      <c r="C2022" s="80" t="s">
        <v>2348</v>
      </c>
      <c r="D2022" s="80" t="s">
        <v>570</v>
      </c>
      <c r="E2022" s="77">
        <v>8584.86</v>
      </c>
      <c r="F2022" s="70"/>
      <c r="G2022" s="70"/>
    </row>
    <row r="2023" spans="1:7" ht="15.6" outlineLevel="2" x14ac:dyDescent="0.25">
      <c r="A2023" s="80" t="s">
        <v>466</v>
      </c>
      <c r="B2023" s="80" t="s">
        <v>2349</v>
      </c>
      <c r="C2023" s="80"/>
      <c r="D2023" s="80" t="s">
        <v>601</v>
      </c>
      <c r="E2023" s="77">
        <v>1672.5</v>
      </c>
      <c r="F2023" s="70"/>
      <c r="G2023" s="70"/>
    </row>
    <row r="2024" spans="1:7" ht="15.6" outlineLevel="2" x14ac:dyDescent="0.25">
      <c r="A2024" s="80" t="s">
        <v>466</v>
      </c>
      <c r="B2024" s="80" t="s">
        <v>163</v>
      </c>
      <c r="C2024" s="80" t="s">
        <v>164</v>
      </c>
      <c r="D2024" s="80" t="s">
        <v>165</v>
      </c>
      <c r="E2024" s="77">
        <v>586160.56000000006</v>
      </c>
      <c r="F2024" s="70"/>
      <c r="G2024" s="70"/>
    </row>
    <row r="2025" spans="1:7" ht="15.6" outlineLevel="2" x14ac:dyDescent="0.25">
      <c r="A2025" s="80" t="s">
        <v>466</v>
      </c>
      <c r="B2025" s="80"/>
      <c r="C2025" s="80"/>
      <c r="D2025" s="80" t="s">
        <v>570</v>
      </c>
      <c r="E2025" s="77">
        <v>33856</v>
      </c>
      <c r="F2025" s="70"/>
      <c r="G2025" s="70"/>
    </row>
    <row r="2026" spans="1:7" ht="15.6" outlineLevel="2" x14ac:dyDescent="0.25">
      <c r="A2026" s="80" t="s">
        <v>466</v>
      </c>
      <c r="B2026" s="80" t="s">
        <v>2350</v>
      </c>
      <c r="C2026" s="80" t="s">
        <v>2351</v>
      </c>
      <c r="D2026" s="80" t="s">
        <v>177</v>
      </c>
      <c r="E2026" s="77">
        <v>220.77</v>
      </c>
      <c r="F2026" s="70"/>
      <c r="G2026" s="70"/>
    </row>
    <row r="2027" spans="1:7" ht="15.6" outlineLevel="2" x14ac:dyDescent="0.25">
      <c r="A2027" s="80" t="s">
        <v>466</v>
      </c>
      <c r="B2027" s="80" t="s">
        <v>2352</v>
      </c>
      <c r="C2027" s="80" t="s">
        <v>2353</v>
      </c>
      <c r="D2027" s="80" t="s">
        <v>378</v>
      </c>
      <c r="E2027" s="77">
        <v>325437.5</v>
      </c>
      <c r="F2027" s="70"/>
      <c r="G2027" s="70"/>
    </row>
    <row r="2028" spans="1:7" ht="15.6" outlineLevel="2" x14ac:dyDescent="0.25">
      <c r="A2028" s="80" t="s">
        <v>466</v>
      </c>
      <c r="B2028" s="80" t="s">
        <v>2354</v>
      </c>
      <c r="C2028" s="80" t="s">
        <v>2355</v>
      </c>
      <c r="D2028" s="80" t="s">
        <v>546</v>
      </c>
      <c r="E2028" s="77">
        <v>1882.76</v>
      </c>
      <c r="F2028" s="70"/>
      <c r="G2028" s="70"/>
    </row>
    <row r="2029" spans="1:7" ht="15.6" outlineLevel="2" x14ac:dyDescent="0.25">
      <c r="A2029" s="80" t="s">
        <v>466</v>
      </c>
      <c r="B2029" s="80"/>
      <c r="C2029" s="80"/>
      <c r="D2029" s="80" t="s">
        <v>546</v>
      </c>
      <c r="E2029" s="77">
        <v>21.69</v>
      </c>
      <c r="F2029" s="70"/>
      <c r="G2029" s="70"/>
    </row>
    <row r="2030" spans="1:7" ht="15.6" outlineLevel="2" x14ac:dyDescent="0.25">
      <c r="A2030" s="80" t="s">
        <v>466</v>
      </c>
      <c r="B2030" s="80" t="s">
        <v>2356</v>
      </c>
      <c r="C2030" s="80" t="s">
        <v>2279</v>
      </c>
      <c r="D2030" s="80" t="s">
        <v>378</v>
      </c>
      <c r="E2030" s="77">
        <v>9285.48</v>
      </c>
      <c r="F2030" s="70"/>
      <c r="G2030" s="70"/>
    </row>
    <row r="2031" spans="1:7" ht="15.6" outlineLevel="2" x14ac:dyDescent="0.25">
      <c r="A2031" s="80" t="s">
        <v>466</v>
      </c>
      <c r="B2031" s="80" t="s">
        <v>2357</v>
      </c>
      <c r="C2031" s="80" t="s">
        <v>2358</v>
      </c>
      <c r="D2031" s="80" t="s">
        <v>455</v>
      </c>
      <c r="E2031" s="77">
        <v>5700</v>
      </c>
      <c r="F2031" s="70"/>
      <c r="G2031" s="70"/>
    </row>
    <row r="2032" spans="1:7" ht="15.6" outlineLevel="2" x14ac:dyDescent="0.25">
      <c r="A2032" s="80" t="s">
        <v>466</v>
      </c>
      <c r="B2032" s="80" t="s">
        <v>394</v>
      </c>
      <c r="C2032" s="80" t="s">
        <v>2359</v>
      </c>
      <c r="D2032" s="80" t="s">
        <v>36</v>
      </c>
      <c r="E2032" s="77">
        <v>12332.95</v>
      </c>
      <c r="F2032" s="70"/>
      <c r="G2032" s="70"/>
    </row>
    <row r="2033" spans="1:7" ht="15.6" outlineLevel="2" x14ac:dyDescent="0.25">
      <c r="A2033" s="80" t="s">
        <v>466</v>
      </c>
      <c r="B2033" s="80"/>
      <c r="C2033" s="80" t="s">
        <v>2360</v>
      </c>
      <c r="D2033" s="80" t="s">
        <v>30</v>
      </c>
      <c r="E2033" s="77">
        <v>1110.78</v>
      </c>
      <c r="F2033" s="70"/>
      <c r="G2033" s="70"/>
    </row>
    <row r="2034" spans="1:7" ht="15.6" outlineLevel="2" x14ac:dyDescent="0.25">
      <c r="A2034" s="80" t="s">
        <v>466</v>
      </c>
      <c r="B2034" s="80"/>
      <c r="C2034" s="80" t="s">
        <v>2361</v>
      </c>
      <c r="D2034" s="80" t="s">
        <v>36</v>
      </c>
      <c r="E2034" s="77">
        <v>25037.21</v>
      </c>
      <c r="F2034" s="70"/>
      <c r="G2034" s="70"/>
    </row>
    <row r="2035" spans="1:7" ht="15.6" outlineLevel="2" x14ac:dyDescent="0.25">
      <c r="A2035" s="80" t="s">
        <v>466</v>
      </c>
      <c r="B2035" s="80"/>
      <c r="C2035" s="80"/>
      <c r="D2035" s="80" t="s">
        <v>30</v>
      </c>
      <c r="E2035" s="77">
        <v>-63.42</v>
      </c>
      <c r="F2035" s="70"/>
      <c r="G2035" s="70"/>
    </row>
    <row r="2036" spans="1:7" ht="15.6" outlineLevel="2" x14ac:dyDescent="0.25">
      <c r="A2036" s="80" t="s">
        <v>466</v>
      </c>
      <c r="B2036" s="80" t="s">
        <v>2362</v>
      </c>
      <c r="C2036" s="80" t="s">
        <v>2363</v>
      </c>
      <c r="D2036" s="80" t="s">
        <v>522</v>
      </c>
      <c r="E2036" s="77">
        <v>49883.07</v>
      </c>
      <c r="F2036" s="70"/>
      <c r="G2036" s="70"/>
    </row>
    <row r="2037" spans="1:7" ht="15.6" outlineLevel="2" x14ac:dyDescent="0.25">
      <c r="A2037" s="80" t="s">
        <v>466</v>
      </c>
      <c r="B2037" s="80"/>
      <c r="C2037" s="80"/>
      <c r="D2037" s="80" t="s">
        <v>179</v>
      </c>
      <c r="E2037" s="77">
        <v>443</v>
      </c>
      <c r="F2037" s="70"/>
      <c r="G2037" s="70"/>
    </row>
    <row r="2038" spans="1:7" ht="15.6" outlineLevel="2" x14ac:dyDescent="0.25">
      <c r="A2038" s="80" t="s">
        <v>466</v>
      </c>
      <c r="B2038" s="80"/>
      <c r="C2038" s="80"/>
      <c r="D2038" s="80" t="s">
        <v>165</v>
      </c>
      <c r="E2038" s="77">
        <v>464</v>
      </c>
      <c r="F2038" s="70"/>
      <c r="G2038" s="70"/>
    </row>
    <row r="2039" spans="1:7" ht="15.6" outlineLevel="2" x14ac:dyDescent="0.25">
      <c r="A2039" s="80" t="s">
        <v>466</v>
      </c>
      <c r="B2039" s="80"/>
      <c r="C2039" s="80"/>
      <c r="D2039" s="80" t="s">
        <v>58</v>
      </c>
      <c r="E2039" s="77">
        <v>4238.01</v>
      </c>
      <c r="F2039" s="70"/>
      <c r="G2039" s="70"/>
    </row>
    <row r="2040" spans="1:7" ht="15.6" outlineLevel="2" x14ac:dyDescent="0.25">
      <c r="A2040" s="80" t="s">
        <v>466</v>
      </c>
      <c r="B2040" s="80" t="s">
        <v>2364</v>
      </c>
      <c r="C2040" s="80" t="s">
        <v>2365</v>
      </c>
      <c r="D2040" s="80" t="s">
        <v>537</v>
      </c>
      <c r="E2040" s="77">
        <v>15200</v>
      </c>
      <c r="F2040" s="70"/>
      <c r="G2040" s="70"/>
    </row>
    <row r="2041" spans="1:7" ht="15.6" outlineLevel="2" x14ac:dyDescent="0.25">
      <c r="A2041" s="80" t="s">
        <v>466</v>
      </c>
      <c r="B2041" s="80" t="s">
        <v>2366</v>
      </c>
      <c r="C2041" s="80"/>
      <c r="D2041" s="80" t="s">
        <v>443</v>
      </c>
      <c r="E2041" s="77">
        <v>100</v>
      </c>
      <c r="F2041" s="70"/>
      <c r="G2041" s="70"/>
    </row>
    <row r="2042" spans="1:7" ht="15.6" outlineLevel="2" x14ac:dyDescent="0.25">
      <c r="A2042" s="80" t="s">
        <v>466</v>
      </c>
      <c r="B2042" s="80" t="s">
        <v>2367</v>
      </c>
      <c r="C2042" s="80"/>
      <c r="D2042" s="80" t="s">
        <v>179</v>
      </c>
      <c r="E2042" s="77">
        <v>3311</v>
      </c>
      <c r="F2042" s="70"/>
      <c r="G2042" s="70"/>
    </row>
    <row r="2043" spans="1:7" ht="15.6" outlineLevel="2" x14ac:dyDescent="0.25">
      <c r="A2043" s="80" t="s">
        <v>466</v>
      </c>
      <c r="B2043" s="80" t="s">
        <v>2368</v>
      </c>
      <c r="C2043" s="80" t="s">
        <v>2369</v>
      </c>
      <c r="D2043" s="80" t="s">
        <v>1020</v>
      </c>
      <c r="E2043" s="77">
        <v>671.59</v>
      </c>
      <c r="F2043" s="70"/>
      <c r="G2043" s="70"/>
    </row>
    <row r="2044" spans="1:7" ht="15.6" outlineLevel="2" x14ac:dyDescent="0.25">
      <c r="A2044" s="80" t="s">
        <v>466</v>
      </c>
      <c r="B2044" s="80"/>
      <c r="C2044" s="80"/>
      <c r="D2044" s="80" t="s">
        <v>1020</v>
      </c>
      <c r="E2044" s="77">
        <v>0.19</v>
      </c>
      <c r="F2044" s="70"/>
      <c r="G2044" s="70"/>
    </row>
    <row r="2045" spans="1:7" ht="15.6" outlineLevel="2" x14ac:dyDescent="0.25">
      <c r="A2045" s="80" t="s">
        <v>466</v>
      </c>
      <c r="B2045" s="80" t="s">
        <v>2370</v>
      </c>
      <c r="C2045" s="80"/>
      <c r="D2045" s="80" t="s">
        <v>165</v>
      </c>
      <c r="E2045" s="77">
        <v>10646.98</v>
      </c>
      <c r="F2045" s="70"/>
      <c r="G2045" s="70"/>
    </row>
    <row r="2046" spans="1:7" ht="15.6" outlineLevel="2" x14ac:dyDescent="0.25">
      <c r="A2046" s="80" t="s">
        <v>466</v>
      </c>
      <c r="B2046" s="80"/>
      <c r="C2046" s="80"/>
      <c r="D2046" s="80" t="s">
        <v>58</v>
      </c>
      <c r="E2046" s="77">
        <v>20413.350000000002</v>
      </c>
      <c r="F2046" s="70"/>
      <c r="G2046" s="70"/>
    </row>
    <row r="2047" spans="1:7" ht="15.6" outlineLevel="2" x14ac:dyDescent="0.25">
      <c r="A2047" s="80" t="s">
        <v>466</v>
      </c>
      <c r="B2047" s="80" t="s">
        <v>2371</v>
      </c>
      <c r="C2047" s="80" t="s">
        <v>2372</v>
      </c>
      <c r="D2047" s="80" t="s">
        <v>522</v>
      </c>
      <c r="E2047" s="77">
        <v>63702.46</v>
      </c>
      <c r="F2047" s="70"/>
      <c r="G2047" s="70"/>
    </row>
    <row r="2048" spans="1:7" ht="15.6" outlineLevel="2" x14ac:dyDescent="0.25">
      <c r="A2048" s="80" t="s">
        <v>466</v>
      </c>
      <c r="B2048" s="80"/>
      <c r="C2048" s="80" t="s">
        <v>2373</v>
      </c>
      <c r="D2048" s="80" t="s">
        <v>522</v>
      </c>
      <c r="E2048" s="77">
        <v>26758.02</v>
      </c>
      <c r="F2048" s="70"/>
      <c r="G2048" s="70"/>
    </row>
    <row r="2049" spans="1:7" ht="15.6" outlineLevel="2" x14ac:dyDescent="0.25">
      <c r="A2049" s="80" t="s">
        <v>466</v>
      </c>
      <c r="B2049" s="80"/>
      <c r="C2049" s="80" t="s">
        <v>2374</v>
      </c>
      <c r="D2049" s="80" t="s">
        <v>522</v>
      </c>
      <c r="E2049" s="77">
        <v>132700.81</v>
      </c>
      <c r="F2049" s="70"/>
      <c r="G2049" s="70"/>
    </row>
    <row r="2050" spans="1:7" ht="15.6" outlineLevel="2" x14ac:dyDescent="0.25">
      <c r="A2050" s="80" t="s">
        <v>466</v>
      </c>
      <c r="B2050" s="80"/>
      <c r="C2050" s="80" t="s">
        <v>2375</v>
      </c>
      <c r="D2050" s="80" t="s">
        <v>522</v>
      </c>
      <c r="E2050" s="77">
        <v>49841.81</v>
      </c>
      <c r="F2050" s="70"/>
      <c r="G2050" s="70"/>
    </row>
    <row r="2051" spans="1:7" ht="15.6" outlineLevel="2" x14ac:dyDescent="0.25">
      <c r="A2051" s="80" t="s">
        <v>466</v>
      </c>
      <c r="B2051" s="80"/>
      <c r="C2051" s="80" t="s">
        <v>2376</v>
      </c>
      <c r="D2051" s="80" t="s">
        <v>522</v>
      </c>
      <c r="E2051" s="77">
        <v>9597.5</v>
      </c>
      <c r="F2051" s="70"/>
      <c r="G2051" s="70"/>
    </row>
    <row r="2052" spans="1:7" ht="15.6" outlineLevel="2" x14ac:dyDescent="0.25">
      <c r="A2052" s="80" t="s">
        <v>466</v>
      </c>
      <c r="B2052" s="80" t="s">
        <v>2377</v>
      </c>
      <c r="C2052" s="80" t="s">
        <v>2378</v>
      </c>
      <c r="D2052" s="80" t="s">
        <v>378</v>
      </c>
      <c r="E2052" s="77">
        <v>6410.49</v>
      </c>
      <c r="F2052" s="70"/>
      <c r="G2052" s="70"/>
    </row>
    <row r="2053" spans="1:7" ht="15.6" outlineLevel="2" x14ac:dyDescent="0.25">
      <c r="A2053" s="80" t="s">
        <v>466</v>
      </c>
      <c r="B2053" s="80" t="s">
        <v>2379</v>
      </c>
      <c r="C2053" s="80" t="s">
        <v>2380</v>
      </c>
      <c r="D2053" s="80" t="s">
        <v>401</v>
      </c>
      <c r="E2053" s="77">
        <v>21024</v>
      </c>
      <c r="F2053" s="70"/>
      <c r="G2053" s="70"/>
    </row>
    <row r="2054" spans="1:7" ht="15.6" outlineLevel="2" x14ac:dyDescent="0.25">
      <c r="A2054" s="80" t="s">
        <v>466</v>
      </c>
      <c r="B2054" s="80"/>
      <c r="C2054" s="80" t="s">
        <v>2381</v>
      </c>
      <c r="D2054" s="80" t="s">
        <v>401</v>
      </c>
      <c r="E2054" s="77">
        <v>34240</v>
      </c>
      <c r="F2054" s="70"/>
      <c r="G2054" s="70"/>
    </row>
    <row r="2055" spans="1:7" ht="15.6" outlineLevel="2" x14ac:dyDescent="0.25">
      <c r="A2055" s="80" t="s">
        <v>466</v>
      </c>
      <c r="B2055" s="80"/>
      <c r="C2055" s="80" t="s">
        <v>2382</v>
      </c>
      <c r="D2055" s="80" t="s">
        <v>401</v>
      </c>
      <c r="E2055" s="77">
        <v>28800</v>
      </c>
      <c r="F2055" s="70"/>
      <c r="G2055" s="70"/>
    </row>
    <row r="2056" spans="1:7" ht="15.6" outlineLevel="2" x14ac:dyDescent="0.25">
      <c r="A2056" s="80" t="s">
        <v>466</v>
      </c>
      <c r="B2056" s="80"/>
      <c r="C2056" s="80" t="s">
        <v>2383</v>
      </c>
      <c r="D2056" s="80" t="s">
        <v>401</v>
      </c>
      <c r="E2056" s="77">
        <v>31680</v>
      </c>
      <c r="F2056" s="70"/>
      <c r="G2056" s="70"/>
    </row>
    <row r="2057" spans="1:7" ht="15.6" outlineLevel="2" x14ac:dyDescent="0.25">
      <c r="A2057" s="80" t="s">
        <v>466</v>
      </c>
      <c r="B2057" s="80"/>
      <c r="C2057" s="80" t="s">
        <v>2384</v>
      </c>
      <c r="D2057" s="80" t="s">
        <v>401</v>
      </c>
      <c r="E2057" s="77">
        <v>75840</v>
      </c>
      <c r="F2057" s="70"/>
      <c r="G2057" s="70"/>
    </row>
    <row r="2058" spans="1:7" ht="15.6" outlineLevel="2" x14ac:dyDescent="0.25">
      <c r="A2058" s="80" t="s">
        <v>466</v>
      </c>
      <c r="B2058" s="80"/>
      <c r="C2058" s="80" t="s">
        <v>2385</v>
      </c>
      <c r="D2058" s="80" t="s">
        <v>401</v>
      </c>
      <c r="E2058" s="77">
        <v>111940</v>
      </c>
      <c r="F2058" s="70"/>
      <c r="G2058" s="70"/>
    </row>
    <row r="2059" spans="1:7" ht="15.6" outlineLevel="2" x14ac:dyDescent="0.25">
      <c r="A2059" s="80" t="s">
        <v>466</v>
      </c>
      <c r="B2059" s="80"/>
      <c r="C2059" s="80" t="s">
        <v>2386</v>
      </c>
      <c r="D2059" s="80" t="s">
        <v>401</v>
      </c>
      <c r="E2059" s="77">
        <v>68480</v>
      </c>
      <c r="F2059" s="70"/>
      <c r="G2059" s="70"/>
    </row>
    <row r="2060" spans="1:7" ht="15.6" outlineLevel="2" x14ac:dyDescent="0.25">
      <c r="A2060" s="80" t="s">
        <v>466</v>
      </c>
      <c r="B2060" s="80"/>
      <c r="C2060" s="80" t="s">
        <v>2387</v>
      </c>
      <c r="D2060" s="80" t="s">
        <v>401</v>
      </c>
      <c r="E2060" s="77">
        <v>57600</v>
      </c>
      <c r="F2060" s="70"/>
      <c r="G2060" s="70"/>
    </row>
    <row r="2061" spans="1:7" ht="15.6" outlineLevel="2" x14ac:dyDescent="0.25">
      <c r="A2061" s="80" t="s">
        <v>466</v>
      </c>
      <c r="B2061" s="80"/>
      <c r="C2061" s="80" t="s">
        <v>2388</v>
      </c>
      <c r="D2061" s="80" t="s">
        <v>401</v>
      </c>
      <c r="E2061" s="77">
        <v>57600</v>
      </c>
      <c r="F2061" s="70"/>
      <c r="G2061" s="70"/>
    </row>
    <row r="2062" spans="1:7" ht="15.6" outlineLevel="2" x14ac:dyDescent="0.25">
      <c r="A2062" s="80" t="s">
        <v>466</v>
      </c>
      <c r="B2062" s="80"/>
      <c r="C2062" s="80" t="s">
        <v>2389</v>
      </c>
      <c r="D2062" s="80" t="s">
        <v>401</v>
      </c>
      <c r="E2062" s="77">
        <v>63360</v>
      </c>
      <c r="F2062" s="70"/>
      <c r="G2062" s="70"/>
    </row>
    <row r="2063" spans="1:7" ht="15.6" outlineLevel="2" x14ac:dyDescent="0.25">
      <c r="A2063" s="80" t="s">
        <v>466</v>
      </c>
      <c r="B2063" s="80" t="s">
        <v>2390</v>
      </c>
      <c r="C2063" s="80" t="s">
        <v>2391</v>
      </c>
      <c r="D2063" s="80" t="s">
        <v>14</v>
      </c>
      <c r="E2063" s="77">
        <v>5325</v>
      </c>
      <c r="F2063" s="70"/>
      <c r="G2063" s="70"/>
    </row>
    <row r="2064" spans="1:7" ht="15.6" outlineLevel="1" x14ac:dyDescent="0.25">
      <c r="A2064" s="79"/>
      <c r="B2064" s="80"/>
      <c r="C2064" s="81"/>
      <c r="D2064" s="81"/>
      <c r="E2064" s="77"/>
      <c r="F2064" s="70"/>
      <c r="G2064" s="70"/>
    </row>
    <row r="2065" spans="1:7" ht="15.6" outlineLevel="1" x14ac:dyDescent="0.25">
      <c r="A2065" s="72"/>
      <c r="B2065" s="73" t="s">
        <v>2392</v>
      </c>
      <c r="C2065" s="73"/>
      <c r="D2065" s="73"/>
      <c r="E2065" s="74">
        <f>SUM(E432:E2064)</f>
        <v>205362728.15000024</v>
      </c>
      <c r="F2065" s="72">
        <f>SUBTOTAL(3,C432:C2063)</f>
        <v>1263</v>
      </c>
      <c r="G2065" s="72">
        <f>SUBTOTAL(3,D432:D2063)</f>
        <v>1632</v>
      </c>
    </row>
    <row r="2066" spans="1:7" ht="15.6" outlineLevel="2" x14ac:dyDescent="0.25">
      <c r="A2066" s="80" t="s">
        <v>2393</v>
      </c>
      <c r="B2066" s="80" t="s">
        <v>2394</v>
      </c>
      <c r="C2066" s="80" t="s">
        <v>2395</v>
      </c>
      <c r="D2066" s="80" t="s">
        <v>36</v>
      </c>
      <c r="E2066" s="77">
        <v>598.07000000000005</v>
      </c>
      <c r="F2066" s="70"/>
      <c r="G2066" s="70"/>
    </row>
    <row r="2067" spans="1:7" ht="15.6" outlineLevel="2" x14ac:dyDescent="0.25">
      <c r="A2067" s="80" t="s">
        <v>2393</v>
      </c>
      <c r="B2067" s="80"/>
      <c r="C2067" s="80" t="s">
        <v>2396</v>
      </c>
      <c r="D2067" s="80" t="s">
        <v>36</v>
      </c>
      <c r="E2067" s="77">
        <v>2212.2800000000002</v>
      </c>
      <c r="F2067" s="70"/>
      <c r="G2067" s="70"/>
    </row>
    <row r="2068" spans="1:7" ht="15.6" outlineLevel="2" x14ac:dyDescent="0.25">
      <c r="A2068" s="80" t="s">
        <v>2393</v>
      </c>
      <c r="B2068" s="80"/>
      <c r="C2068" s="80" t="s">
        <v>2397</v>
      </c>
      <c r="D2068" s="80" t="s">
        <v>36</v>
      </c>
      <c r="E2068" s="77">
        <v>3645.9500000000003</v>
      </c>
      <c r="F2068" s="70"/>
      <c r="G2068" s="70"/>
    </row>
    <row r="2069" spans="1:7" ht="15.6" outlineLevel="2" x14ac:dyDescent="0.25">
      <c r="A2069" s="80" t="s">
        <v>2393</v>
      </c>
      <c r="B2069" s="80"/>
      <c r="C2069" s="80" t="s">
        <v>2398</v>
      </c>
      <c r="D2069" s="80" t="s">
        <v>36</v>
      </c>
      <c r="E2069" s="77">
        <v>1455.08</v>
      </c>
      <c r="F2069" s="70"/>
      <c r="G2069" s="70"/>
    </row>
    <row r="2070" spans="1:7" ht="15.6" outlineLevel="2" x14ac:dyDescent="0.25">
      <c r="A2070" s="80" t="s">
        <v>2393</v>
      </c>
      <c r="B2070" s="80"/>
      <c r="C2070" s="80" t="s">
        <v>2399</v>
      </c>
      <c r="D2070" s="80" t="s">
        <v>36</v>
      </c>
      <c r="E2070" s="77">
        <v>4032.4500000000003</v>
      </c>
      <c r="F2070" s="70"/>
      <c r="G2070" s="70"/>
    </row>
    <row r="2071" spans="1:7" ht="15.6" outlineLevel="2" x14ac:dyDescent="0.25">
      <c r="A2071" s="80" t="s">
        <v>2393</v>
      </c>
      <c r="B2071" s="80"/>
      <c r="C2071" s="80"/>
      <c r="D2071" s="80" t="s">
        <v>36</v>
      </c>
      <c r="E2071" s="77">
        <v>-262.77</v>
      </c>
      <c r="F2071" s="70"/>
      <c r="G2071" s="70"/>
    </row>
    <row r="2072" spans="1:7" ht="15.6" outlineLevel="2" x14ac:dyDescent="0.25">
      <c r="A2072" s="80" t="s">
        <v>2393</v>
      </c>
      <c r="B2072" s="80" t="s">
        <v>2400</v>
      </c>
      <c r="C2072" s="80" t="s">
        <v>2401</v>
      </c>
      <c r="D2072" s="80" t="s">
        <v>997</v>
      </c>
      <c r="E2072" s="77">
        <v>378.67</v>
      </c>
      <c r="F2072" s="70"/>
      <c r="G2072" s="70"/>
    </row>
    <row r="2073" spans="1:7" ht="15.6" outlineLevel="2" x14ac:dyDescent="0.25">
      <c r="A2073" s="80" t="s">
        <v>2393</v>
      </c>
      <c r="B2073" s="80" t="s">
        <v>2402</v>
      </c>
      <c r="C2073" s="80" t="s">
        <v>2403</v>
      </c>
      <c r="D2073" s="80" t="s">
        <v>76</v>
      </c>
      <c r="E2073" s="77">
        <v>290.15000000000003</v>
      </c>
      <c r="F2073" s="70"/>
      <c r="G2073" s="70"/>
    </row>
    <row r="2074" spans="1:7" ht="15.6" outlineLevel="2" x14ac:dyDescent="0.25">
      <c r="A2074" s="80" t="s">
        <v>2393</v>
      </c>
      <c r="B2074" s="80"/>
      <c r="C2074" s="80" t="s">
        <v>2404</v>
      </c>
      <c r="D2074" s="80" t="s">
        <v>76</v>
      </c>
      <c r="E2074" s="77">
        <v>552.45000000000005</v>
      </c>
      <c r="F2074" s="70"/>
      <c r="G2074" s="70"/>
    </row>
    <row r="2075" spans="1:7" ht="15.6" outlineLevel="2" x14ac:dyDescent="0.25">
      <c r="A2075" s="80" t="s">
        <v>2393</v>
      </c>
      <c r="B2075" s="80"/>
      <c r="C2075" s="80"/>
      <c r="D2075" s="80" t="s">
        <v>76</v>
      </c>
      <c r="E2075" s="77">
        <v>-1.1000000000000001</v>
      </c>
      <c r="F2075" s="70"/>
      <c r="G2075" s="70"/>
    </row>
    <row r="2076" spans="1:7" ht="15.6" outlineLevel="2" x14ac:dyDescent="0.25">
      <c r="A2076" s="80" t="s">
        <v>2393</v>
      </c>
      <c r="B2076" s="80" t="s">
        <v>15</v>
      </c>
      <c r="C2076" s="80"/>
      <c r="D2076" s="80" t="s">
        <v>14</v>
      </c>
      <c r="E2076" s="77">
        <v>599</v>
      </c>
      <c r="F2076" s="70"/>
      <c r="G2076" s="70"/>
    </row>
    <row r="2077" spans="1:7" ht="15.6" outlineLevel="2" x14ac:dyDescent="0.25">
      <c r="A2077" s="80" t="s">
        <v>2393</v>
      </c>
      <c r="B2077" s="80" t="s">
        <v>221</v>
      </c>
      <c r="C2077" s="80"/>
      <c r="D2077" s="80" t="s">
        <v>14</v>
      </c>
      <c r="E2077" s="77">
        <v>3611.73</v>
      </c>
      <c r="F2077" s="70"/>
      <c r="G2077" s="70"/>
    </row>
    <row r="2078" spans="1:7" ht="15.6" outlineLevel="2" x14ac:dyDescent="0.25">
      <c r="A2078" s="80" t="s">
        <v>2393</v>
      </c>
      <c r="B2078" s="80" t="s">
        <v>2405</v>
      </c>
      <c r="C2078" s="80"/>
      <c r="D2078" s="80" t="s">
        <v>14</v>
      </c>
      <c r="E2078" s="77">
        <v>595</v>
      </c>
      <c r="F2078" s="70"/>
      <c r="G2078" s="70"/>
    </row>
    <row r="2079" spans="1:7" ht="15.6" outlineLevel="2" x14ac:dyDescent="0.25">
      <c r="A2079" s="80" t="s">
        <v>2393</v>
      </c>
      <c r="B2079" s="80" t="s">
        <v>2406</v>
      </c>
      <c r="C2079" s="80" t="s">
        <v>2407</v>
      </c>
      <c r="D2079" s="80" t="s">
        <v>56</v>
      </c>
      <c r="E2079" s="77">
        <v>1825</v>
      </c>
      <c r="F2079" s="70"/>
      <c r="G2079" s="70"/>
    </row>
    <row r="2080" spans="1:7" ht="15.6" outlineLevel="2" x14ac:dyDescent="0.25">
      <c r="A2080" s="80" t="s">
        <v>2393</v>
      </c>
      <c r="B2080" s="80" t="s">
        <v>22</v>
      </c>
      <c r="C2080" s="80"/>
      <c r="D2080" s="80" t="s">
        <v>23</v>
      </c>
      <c r="E2080" s="77">
        <v>19302.89</v>
      </c>
      <c r="F2080" s="70"/>
      <c r="G2080" s="70"/>
    </row>
    <row r="2081" spans="1:7" ht="15.6" outlineLevel="2" x14ac:dyDescent="0.25">
      <c r="A2081" s="80" t="s">
        <v>2393</v>
      </c>
      <c r="B2081" s="80" t="s">
        <v>173</v>
      </c>
      <c r="C2081" s="80"/>
      <c r="D2081" s="80" t="s">
        <v>23</v>
      </c>
      <c r="E2081" s="77">
        <f>1566.34+210.72</f>
        <v>1777.06</v>
      </c>
      <c r="F2081" s="70"/>
      <c r="G2081" s="70"/>
    </row>
    <row r="2082" spans="1:7" ht="15.6" outlineLevel="2" x14ac:dyDescent="0.25">
      <c r="A2082" s="80" t="s">
        <v>2393</v>
      </c>
      <c r="B2082" s="80" t="s">
        <v>2408</v>
      </c>
      <c r="C2082" s="80" t="s">
        <v>2409</v>
      </c>
      <c r="D2082" s="80" t="s">
        <v>177</v>
      </c>
      <c r="E2082" s="77">
        <v>616.81000000000006</v>
      </c>
      <c r="F2082" s="70"/>
      <c r="G2082" s="70"/>
    </row>
    <row r="2083" spans="1:7" ht="15.6" outlineLevel="2" x14ac:dyDescent="0.25">
      <c r="A2083" s="80" t="s">
        <v>2393</v>
      </c>
      <c r="B2083" s="80"/>
      <c r="C2083" s="80"/>
      <c r="D2083" s="80" t="s">
        <v>177</v>
      </c>
      <c r="E2083" s="77">
        <v>-0.02</v>
      </c>
      <c r="F2083" s="70"/>
      <c r="G2083" s="70"/>
    </row>
    <row r="2084" spans="1:7" ht="15.6" outlineLevel="2" x14ac:dyDescent="0.25">
      <c r="A2084" s="80" t="s">
        <v>2393</v>
      </c>
      <c r="B2084" s="80" t="s">
        <v>2410</v>
      </c>
      <c r="C2084" s="80" t="s">
        <v>2411</v>
      </c>
      <c r="D2084" s="80" t="s">
        <v>75</v>
      </c>
      <c r="E2084" s="77">
        <v>2662.98</v>
      </c>
      <c r="F2084" s="70"/>
      <c r="G2084" s="70"/>
    </row>
    <row r="2085" spans="1:7" ht="15.6" outlineLevel="2" x14ac:dyDescent="0.25">
      <c r="A2085" s="80" t="s">
        <v>2393</v>
      </c>
      <c r="B2085" s="80"/>
      <c r="C2085" s="80" t="s">
        <v>2412</v>
      </c>
      <c r="D2085" s="80" t="s">
        <v>75</v>
      </c>
      <c r="E2085" s="77">
        <v>2663.9700000000003</v>
      </c>
      <c r="F2085" s="70"/>
      <c r="G2085" s="70"/>
    </row>
    <row r="2086" spans="1:7" ht="15.6" outlineLevel="2" x14ac:dyDescent="0.25">
      <c r="A2086" s="80" t="s">
        <v>2393</v>
      </c>
      <c r="B2086" s="80"/>
      <c r="C2086" s="80"/>
      <c r="D2086" s="80" t="s">
        <v>75</v>
      </c>
      <c r="E2086" s="77">
        <v>-371.97</v>
      </c>
      <c r="F2086" s="70"/>
      <c r="G2086" s="70"/>
    </row>
    <row r="2087" spans="1:7" ht="15.6" outlineLevel="2" x14ac:dyDescent="0.25">
      <c r="A2087" s="80" t="s">
        <v>2393</v>
      </c>
      <c r="B2087" s="80" t="s">
        <v>2413</v>
      </c>
      <c r="C2087" s="80" t="s">
        <v>2414</v>
      </c>
      <c r="D2087" s="80" t="s">
        <v>30</v>
      </c>
      <c r="E2087" s="77">
        <v>1037.97</v>
      </c>
      <c r="F2087" s="70"/>
      <c r="G2087" s="70"/>
    </row>
    <row r="2088" spans="1:7" ht="15.6" outlineLevel="2" x14ac:dyDescent="0.25">
      <c r="A2088" s="80" t="s">
        <v>2393</v>
      </c>
      <c r="B2088" s="80"/>
      <c r="C2088" s="80" t="s">
        <v>2415</v>
      </c>
      <c r="D2088" s="80" t="s">
        <v>30</v>
      </c>
      <c r="E2088" s="77">
        <v>18459.28</v>
      </c>
      <c r="F2088" s="70"/>
      <c r="G2088" s="70"/>
    </row>
    <row r="2089" spans="1:7" ht="15.6" outlineLevel="2" x14ac:dyDescent="0.25">
      <c r="A2089" s="80" t="s">
        <v>2393</v>
      </c>
      <c r="B2089" s="80" t="s">
        <v>2416</v>
      </c>
      <c r="C2089" s="80" t="s">
        <v>2417</v>
      </c>
      <c r="D2089" s="80" t="s">
        <v>39</v>
      </c>
      <c r="E2089" s="77">
        <v>1213461</v>
      </c>
      <c r="F2089" s="70"/>
      <c r="G2089" s="70"/>
    </row>
    <row r="2090" spans="1:7" ht="15.6" outlineLevel="2" x14ac:dyDescent="0.25">
      <c r="A2090" s="80" t="s">
        <v>2393</v>
      </c>
      <c r="B2090" s="80"/>
      <c r="C2090" s="80" t="s">
        <v>2418</v>
      </c>
      <c r="D2090" s="80" t="s">
        <v>39</v>
      </c>
      <c r="E2090" s="77">
        <v>1617948</v>
      </c>
      <c r="F2090" s="70"/>
      <c r="G2090" s="70"/>
    </row>
    <row r="2091" spans="1:7" ht="15.6" outlineLevel="2" x14ac:dyDescent="0.25">
      <c r="A2091" s="80" t="s">
        <v>2393</v>
      </c>
      <c r="B2091" s="80" t="s">
        <v>33</v>
      </c>
      <c r="C2091" s="80"/>
      <c r="D2091" s="80" t="s">
        <v>21</v>
      </c>
      <c r="E2091" s="77">
        <v>416</v>
      </c>
      <c r="F2091" s="70"/>
      <c r="G2091" s="70"/>
    </row>
    <row r="2092" spans="1:7" ht="15.6" outlineLevel="2" x14ac:dyDescent="0.25">
      <c r="A2092" s="80" t="s">
        <v>2393</v>
      </c>
      <c r="B2092" s="80" t="s">
        <v>2419</v>
      </c>
      <c r="C2092" s="80"/>
      <c r="D2092" s="80" t="s">
        <v>14</v>
      </c>
      <c r="E2092" s="77">
        <v>445</v>
      </c>
      <c r="F2092" s="70"/>
      <c r="G2092" s="70"/>
    </row>
    <row r="2093" spans="1:7" ht="15.6" outlineLevel="2" x14ac:dyDescent="0.25">
      <c r="A2093" s="80" t="s">
        <v>2393</v>
      </c>
      <c r="B2093" s="80" t="s">
        <v>2420</v>
      </c>
      <c r="C2093" s="80" t="s">
        <v>2421</v>
      </c>
      <c r="D2093" s="80" t="s">
        <v>206</v>
      </c>
      <c r="E2093" s="77">
        <v>1640.45</v>
      </c>
      <c r="F2093" s="70"/>
      <c r="G2093" s="70"/>
    </row>
    <row r="2094" spans="1:7" ht="15.6" outlineLevel="2" x14ac:dyDescent="0.25">
      <c r="A2094" s="80" t="s">
        <v>2393</v>
      </c>
      <c r="B2094" s="80"/>
      <c r="C2094" s="80" t="s">
        <v>2422</v>
      </c>
      <c r="D2094" s="80" t="s">
        <v>206</v>
      </c>
      <c r="E2094" s="77">
        <v>1896.6000000000001</v>
      </c>
      <c r="F2094" s="70"/>
      <c r="G2094" s="70"/>
    </row>
    <row r="2095" spans="1:7" ht="15.6" outlineLevel="2" x14ac:dyDescent="0.25">
      <c r="A2095" s="80" t="s">
        <v>2393</v>
      </c>
      <c r="B2095" s="80" t="s">
        <v>239</v>
      </c>
      <c r="C2095" s="80" t="s">
        <v>2423</v>
      </c>
      <c r="D2095" s="80" t="s">
        <v>177</v>
      </c>
      <c r="E2095" s="77">
        <v>986.57</v>
      </c>
      <c r="F2095" s="70"/>
      <c r="G2095" s="70"/>
    </row>
    <row r="2096" spans="1:7" ht="15.6" outlineLevel="2" x14ac:dyDescent="0.25">
      <c r="A2096" s="80" t="s">
        <v>2393</v>
      </c>
      <c r="B2096" s="80"/>
      <c r="C2096" s="80" t="s">
        <v>2424</v>
      </c>
      <c r="D2096" s="80" t="s">
        <v>177</v>
      </c>
      <c r="E2096" s="77">
        <v>1829.1100000000001</v>
      </c>
      <c r="F2096" s="70"/>
      <c r="G2096" s="70"/>
    </row>
    <row r="2097" spans="1:7" ht="15.6" outlineLevel="2" x14ac:dyDescent="0.25">
      <c r="A2097" s="80" t="s">
        <v>2393</v>
      </c>
      <c r="B2097" s="80"/>
      <c r="C2097" s="80" t="s">
        <v>2425</v>
      </c>
      <c r="D2097" s="80" t="s">
        <v>116</v>
      </c>
      <c r="E2097" s="77">
        <v>379.54</v>
      </c>
      <c r="F2097" s="70"/>
      <c r="G2097" s="70"/>
    </row>
    <row r="2098" spans="1:7" ht="15.6" outlineLevel="2" x14ac:dyDescent="0.25">
      <c r="A2098" s="80" t="s">
        <v>2393</v>
      </c>
      <c r="B2098" s="80"/>
      <c r="C2098" s="80" t="s">
        <v>2426</v>
      </c>
      <c r="D2098" s="80" t="s">
        <v>156</v>
      </c>
      <c r="E2098" s="77">
        <v>737.1</v>
      </c>
      <c r="F2098" s="70"/>
      <c r="G2098" s="70"/>
    </row>
    <row r="2099" spans="1:7" ht="15.6" outlineLevel="2" x14ac:dyDescent="0.25">
      <c r="A2099" s="80" t="s">
        <v>2393</v>
      </c>
      <c r="B2099" s="80"/>
      <c r="C2099" s="80" t="s">
        <v>2427</v>
      </c>
      <c r="D2099" s="80" t="s">
        <v>177</v>
      </c>
      <c r="E2099" s="77">
        <v>513.29999999999995</v>
      </c>
      <c r="F2099" s="70"/>
      <c r="G2099" s="70"/>
    </row>
    <row r="2100" spans="1:7" ht="15.6" outlineLevel="2" x14ac:dyDescent="0.25">
      <c r="A2100" s="80" t="s">
        <v>2393</v>
      </c>
      <c r="B2100" s="80"/>
      <c r="C2100" s="80" t="s">
        <v>2428</v>
      </c>
      <c r="D2100" s="80" t="s">
        <v>177</v>
      </c>
      <c r="E2100" s="77">
        <v>2154.7800000000002</v>
      </c>
      <c r="F2100" s="70"/>
      <c r="G2100" s="70"/>
    </row>
    <row r="2101" spans="1:7" ht="15.6" outlineLevel="2" x14ac:dyDescent="0.25">
      <c r="A2101" s="80" t="s">
        <v>2393</v>
      </c>
      <c r="B2101" s="80"/>
      <c r="C2101" s="80"/>
      <c r="D2101" s="80" t="s">
        <v>177</v>
      </c>
      <c r="E2101" s="77">
        <v>123.63000000000001</v>
      </c>
      <c r="F2101" s="70"/>
      <c r="G2101" s="70"/>
    </row>
    <row r="2102" spans="1:7" ht="15.6" outlineLevel="2" x14ac:dyDescent="0.25">
      <c r="A2102" s="80" t="s">
        <v>2393</v>
      </c>
      <c r="B2102" s="80" t="s">
        <v>245</v>
      </c>
      <c r="C2102" s="80"/>
      <c r="D2102" s="80" t="s">
        <v>23</v>
      </c>
      <c r="E2102" s="77">
        <v>3.0700000000000003</v>
      </c>
      <c r="F2102" s="70"/>
      <c r="G2102" s="70"/>
    </row>
    <row r="2103" spans="1:7" ht="15.6" outlineLevel="2" x14ac:dyDescent="0.25">
      <c r="A2103" s="80" t="s">
        <v>2393</v>
      </c>
      <c r="B2103" s="80" t="s">
        <v>2429</v>
      </c>
      <c r="C2103" s="80" t="s">
        <v>2430</v>
      </c>
      <c r="D2103" s="80" t="s">
        <v>143</v>
      </c>
      <c r="E2103" s="77">
        <v>234.75</v>
      </c>
      <c r="F2103" s="70"/>
      <c r="G2103" s="70"/>
    </row>
    <row r="2104" spans="1:7" ht="15.6" outlineLevel="2" x14ac:dyDescent="0.25">
      <c r="A2104" s="80" t="s">
        <v>2393</v>
      </c>
      <c r="B2104" s="80"/>
      <c r="C2104" s="80" t="s">
        <v>2431</v>
      </c>
      <c r="D2104" s="80" t="s">
        <v>143</v>
      </c>
      <c r="E2104" s="77">
        <v>261</v>
      </c>
      <c r="F2104" s="70"/>
      <c r="G2104" s="70"/>
    </row>
    <row r="2105" spans="1:7" ht="15.6" outlineLevel="2" x14ac:dyDescent="0.25">
      <c r="A2105" s="80" t="s">
        <v>2393</v>
      </c>
      <c r="B2105" s="80"/>
      <c r="C2105" s="80"/>
      <c r="D2105" s="80" t="s">
        <v>80</v>
      </c>
      <c r="E2105" s="77">
        <v>52</v>
      </c>
      <c r="F2105" s="70"/>
      <c r="G2105" s="70"/>
    </row>
    <row r="2106" spans="1:7" ht="15.6" outlineLevel="2" x14ac:dyDescent="0.25">
      <c r="A2106" s="80" t="s">
        <v>2393</v>
      </c>
      <c r="B2106" s="80"/>
      <c r="C2106" s="80" t="s">
        <v>2432</v>
      </c>
      <c r="D2106" s="80" t="s">
        <v>143</v>
      </c>
      <c r="E2106" s="77">
        <v>386.75</v>
      </c>
      <c r="F2106" s="70"/>
      <c r="G2106" s="70"/>
    </row>
    <row r="2107" spans="1:7" ht="15.6" outlineLevel="2" x14ac:dyDescent="0.25">
      <c r="A2107" s="80" t="s">
        <v>2393</v>
      </c>
      <c r="B2107" s="80"/>
      <c r="C2107" s="80"/>
      <c r="D2107" s="80" t="s">
        <v>143</v>
      </c>
      <c r="E2107" s="77">
        <v>0.45</v>
      </c>
      <c r="F2107" s="70"/>
      <c r="G2107" s="70"/>
    </row>
    <row r="2108" spans="1:7" ht="15.6" outlineLevel="2" x14ac:dyDescent="0.25">
      <c r="A2108" s="80" t="s">
        <v>2393</v>
      </c>
      <c r="B2108" s="80" t="s">
        <v>2433</v>
      </c>
      <c r="C2108" s="80" t="s">
        <v>2434</v>
      </c>
      <c r="D2108" s="80" t="s">
        <v>18</v>
      </c>
      <c r="E2108" s="77">
        <v>4024.5</v>
      </c>
      <c r="F2108" s="70"/>
      <c r="G2108" s="70"/>
    </row>
    <row r="2109" spans="1:7" ht="15.6" outlineLevel="2" x14ac:dyDescent="0.25">
      <c r="A2109" s="80" t="s">
        <v>2393</v>
      </c>
      <c r="B2109" s="80" t="s">
        <v>2435</v>
      </c>
      <c r="C2109" s="80"/>
      <c r="D2109" s="80" t="s">
        <v>443</v>
      </c>
      <c r="E2109" s="77">
        <v>468</v>
      </c>
      <c r="F2109" s="70"/>
      <c r="G2109" s="70"/>
    </row>
    <row r="2110" spans="1:7" ht="15.6" outlineLevel="2" x14ac:dyDescent="0.25">
      <c r="A2110" s="80" t="s">
        <v>2393</v>
      </c>
      <c r="B2110" s="80" t="s">
        <v>2436</v>
      </c>
      <c r="C2110" s="80" t="s">
        <v>2437</v>
      </c>
      <c r="D2110" s="80" t="s">
        <v>206</v>
      </c>
      <c r="E2110" s="77">
        <v>1742.32</v>
      </c>
      <c r="F2110" s="70"/>
      <c r="G2110" s="70"/>
    </row>
    <row r="2111" spans="1:7" ht="15.6" outlineLevel="2" x14ac:dyDescent="0.25">
      <c r="A2111" s="80" t="s">
        <v>2393</v>
      </c>
      <c r="B2111" s="80"/>
      <c r="C2111" s="80" t="s">
        <v>2438</v>
      </c>
      <c r="D2111" s="80" t="s">
        <v>206</v>
      </c>
      <c r="E2111" s="77">
        <v>428.68</v>
      </c>
      <c r="F2111" s="70"/>
      <c r="G2111" s="70"/>
    </row>
    <row r="2112" spans="1:7" ht="15.6" outlineLevel="2" x14ac:dyDescent="0.25">
      <c r="A2112" s="80" t="s">
        <v>2393</v>
      </c>
      <c r="B2112" s="80"/>
      <c r="C2112" s="80" t="s">
        <v>2439</v>
      </c>
      <c r="D2112" s="80" t="s">
        <v>206</v>
      </c>
      <c r="E2112" s="77">
        <v>318.64</v>
      </c>
      <c r="F2112" s="70"/>
      <c r="G2112" s="70"/>
    </row>
    <row r="2113" spans="1:7" ht="15.6" outlineLevel="2" x14ac:dyDescent="0.25">
      <c r="A2113" s="80" t="s">
        <v>2393</v>
      </c>
      <c r="B2113" s="80"/>
      <c r="C2113" s="80"/>
      <c r="D2113" s="80" t="s">
        <v>206</v>
      </c>
      <c r="E2113" s="77">
        <v>-2.16</v>
      </c>
      <c r="F2113" s="70"/>
      <c r="G2113" s="70"/>
    </row>
    <row r="2114" spans="1:7" ht="15.6" outlineLevel="2" x14ac:dyDescent="0.25">
      <c r="A2114" s="80" t="s">
        <v>2393</v>
      </c>
      <c r="B2114" s="80" t="s">
        <v>2440</v>
      </c>
      <c r="C2114" s="80" t="s">
        <v>2441</v>
      </c>
      <c r="D2114" s="80" t="s">
        <v>80</v>
      </c>
      <c r="E2114" s="77">
        <v>33</v>
      </c>
      <c r="F2114" s="70"/>
      <c r="G2114" s="70"/>
    </row>
    <row r="2115" spans="1:7" ht="15.6" outlineLevel="2" x14ac:dyDescent="0.25">
      <c r="A2115" s="80" t="s">
        <v>2393</v>
      </c>
      <c r="B2115" s="80"/>
      <c r="C2115" s="80"/>
      <c r="D2115" s="80" t="s">
        <v>76</v>
      </c>
      <c r="E2115" s="77">
        <v>629.74</v>
      </c>
      <c r="F2115" s="70"/>
      <c r="G2115" s="70"/>
    </row>
    <row r="2116" spans="1:7" ht="15.6" outlineLevel="2" x14ac:dyDescent="0.25">
      <c r="A2116" s="80" t="s">
        <v>2393</v>
      </c>
      <c r="B2116" s="80"/>
      <c r="C2116" s="80"/>
      <c r="D2116" s="80" t="s">
        <v>76</v>
      </c>
      <c r="E2116" s="77">
        <v>0.01</v>
      </c>
      <c r="F2116" s="70"/>
      <c r="G2116" s="70"/>
    </row>
    <row r="2117" spans="1:7" ht="15.6" outlineLevel="2" x14ac:dyDescent="0.25">
      <c r="A2117" s="80" t="s">
        <v>2393</v>
      </c>
      <c r="B2117" s="80" t="s">
        <v>2442</v>
      </c>
      <c r="C2117" s="80" t="s">
        <v>2443</v>
      </c>
      <c r="D2117" s="80" t="s">
        <v>30</v>
      </c>
      <c r="E2117" s="77">
        <v>600</v>
      </c>
      <c r="F2117" s="70"/>
      <c r="G2117" s="70"/>
    </row>
    <row r="2118" spans="1:7" ht="15.6" outlineLevel="2" x14ac:dyDescent="0.25">
      <c r="A2118" s="80" t="s">
        <v>2393</v>
      </c>
      <c r="B2118" s="80"/>
      <c r="C2118" s="80" t="s">
        <v>2444</v>
      </c>
      <c r="D2118" s="80" t="s">
        <v>75</v>
      </c>
      <c r="E2118" s="77">
        <v>8633.0300000000007</v>
      </c>
      <c r="F2118" s="70"/>
      <c r="G2118" s="70"/>
    </row>
    <row r="2119" spans="1:7" ht="15.6" outlineLevel="2" x14ac:dyDescent="0.25">
      <c r="A2119" s="80" t="s">
        <v>2393</v>
      </c>
      <c r="B2119" s="80"/>
      <c r="C2119" s="80"/>
      <c r="D2119" s="80" t="s">
        <v>75</v>
      </c>
      <c r="E2119" s="77">
        <v>1207.5899999999999</v>
      </c>
      <c r="F2119" s="70"/>
      <c r="G2119" s="70"/>
    </row>
    <row r="2120" spans="1:7" ht="15.6" outlineLevel="2" x14ac:dyDescent="0.25">
      <c r="A2120" s="80" t="s">
        <v>2393</v>
      </c>
      <c r="B2120" s="80" t="s">
        <v>53</v>
      </c>
      <c r="C2120" s="80"/>
      <c r="D2120" s="80" t="s">
        <v>14</v>
      </c>
      <c r="E2120" s="77">
        <v>15759.29</v>
      </c>
      <c r="F2120" s="70"/>
      <c r="G2120" s="70"/>
    </row>
    <row r="2121" spans="1:7" ht="15.6" outlineLevel="2" x14ac:dyDescent="0.25">
      <c r="A2121" s="80" t="s">
        <v>2393</v>
      </c>
      <c r="B2121" s="80" t="s">
        <v>2445</v>
      </c>
      <c r="C2121" s="80" t="s">
        <v>2446</v>
      </c>
      <c r="D2121" s="80" t="s">
        <v>495</v>
      </c>
      <c r="E2121" s="77">
        <v>6345.16</v>
      </c>
      <c r="F2121" s="70"/>
      <c r="G2121" s="70"/>
    </row>
    <row r="2122" spans="1:7" ht="15.6" outlineLevel="2" x14ac:dyDescent="0.25">
      <c r="A2122" s="80" t="s">
        <v>2393</v>
      </c>
      <c r="B2122" s="80"/>
      <c r="C2122" s="80" t="s">
        <v>2447</v>
      </c>
      <c r="D2122" s="80" t="s">
        <v>177</v>
      </c>
      <c r="E2122" s="77">
        <v>217.5</v>
      </c>
      <c r="F2122" s="70"/>
      <c r="G2122" s="70"/>
    </row>
    <row r="2123" spans="1:7" ht="15.6" outlineLevel="2" x14ac:dyDescent="0.25">
      <c r="A2123" s="80" t="s">
        <v>2393</v>
      </c>
      <c r="B2123" s="80"/>
      <c r="C2123" s="80"/>
      <c r="D2123" s="80" t="s">
        <v>495</v>
      </c>
      <c r="E2123" s="77">
        <v>11.75</v>
      </c>
      <c r="F2123" s="70"/>
      <c r="G2123" s="70"/>
    </row>
    <row r="2124" spans="1:7" ht="15.6" outlineLevel="2" x14ac:dyDescent="0.25">
      <c r="A2124" s="80" t="s">
        <v>2393</v>
      </c>
      <c r="B2124" s="80" t="s">
        <v>2448</v>
      </c>
      <c r="C2124" s="80" t="s">
        <v>2449</v>
      </c>
      <c r="D2124" s="80" t="s">
        <v>75</v>
      </c>
      <c r="E2124" s="77">
        <v>168.33</v>
      </c>
      <c r="F2124" s="70"/>
      <c r="G2124" s="70"/>
    </row>
    <row r="2125" spans="1:7" ht="15.6" outlineLevel="2" x14ac:dyDescent="0.25">
      <c r="A2125" s="80" t="s">
        <v>2393</v>
      </c>
      <c r="B2125" s="80"/>
      <c r="C2125" s="80"/>
      <c r="D2125" s="80" t="s">
        <v>75</v>
      </c>
      <c r="E2125" s="77">
        <v>-1.02</v>
      </c>
      <c r="F2125" s="70"/>
      <c r="G2125" s="70"/>
    </row>
    <row r="2126" spans="1:7" ht="15.6" outlineLevel="2" x14ac:dyDescent="0.25">
      <c r="A2126" s="80" t="s">
        <v>2393</v>
      </c>
      <c r="B2126" s="80" t="s">
        <v>2450</v>
      </c>
      <c r="C2126" s="80"/>
      <c r="D2126" s="80" t="s">
        <v>14</v>
      </c>
      <c r="E2126" s="77">
        <v>77.760000000000005</v>
      </c>
      <c r="F2126" s="70"/>
      <c r="G2126" s="70"/>
    </row>
    <row r="2127" spans="1:7" ht="15.6" outlineLevel="2" x14ac:dyDescent="0.25">
      <c r="A2127" s="80" t="s">
        <v>2393</v>
      </c>
      <c r="B2127" s="80" t="s">
        <v>2451</v>
      </c>
      <c r="C2127" s="80" t="s">
        <v>2452</v>
      </c>
      <c r="D2127" s="80" t="s">
        <v>177</v>
      </c>
      <c r="E2127" s="77">
        <v>10146.120000000001</v>
      </c>
      <c r="F2127" s="70"/>
      <c r="G2127" s="70"/>
    </row>
    <row r="2128" spans="1:7" ht="15.6" outlineLevel="2" x14ac:dyDescent="0.25">
      <c r="A2128" s="80" t="s">
        <v>2393</v>
      </c>
      <c r="B2128" s="80" t="s">
        <v>61</v>
      </c>
      <c r="C2128" s="80" t="s">
        <v>62</v>
      </c>
      <c r="D2128" s="80" t="s">
        <v>63</v>
      </c>
      <c r="E2128" s="77">
        <v>163657.33000000002</v>
      </c>
      <c r="F2128" s="70"/>
      <c r="G2128" s="70"/>
    </row>
    <row r="2129" spans="1:7" ht="15.6" outlineLevel="2" x14ac:dyDescent="0.25">
      <c r="A2129" s="80" t="s">
        <v>2393</v>
      </c>
      <c r="B2129" s="80" t="s">
        <v>64</v>
      </c>
      <c r="C2129" s="80" t="s">
        <v>2453</v>
      </c>
      <c r="D2129" s="80" t="s">
        <v>14</v>
      </c>
      <c r="E2129" s="77">
        <v>27167.16</v>
      </c>
      <c r="F2129" s="70"/>
      <c r="G2129" s="70"/>
    </row>
    <row r="2130" spans="1:7" ht="15.6" outlineLevel="2" x14ac:dyDescent="0.25">
      <c r="A2130" s="80" t="s">
        <v>2393</v>
      </c>
      <c r="B2130" s="80"/>
      <c r="C2130" s="80" t="s">
        <v>2454</v>
      </c>
      <c r="D2130" s="80" t="s">
        <v>14</v>
      </c>
      <c r="E2130" s="77">
        <v>5173.74</v>
      </c>
      <c r="F2130" s="70"/>
      <c r="G2130" s="70"/>
    </row>
    <row r="2131" spans="1:7" ht="15.6" outlineLevel="2" x14ac:dyDescent="0.25">
      <c r="A2131" s="80" t="s">
        <v>2393</v>
      </c>
      <c r="B2131" s="80"/>
      <c r="C2131" s="80"/>
      <c r="D2131" s="80" t="s">
        <v>14</v>
      </c>
      <c r="E2131" s="77">
        <v>736</v>
      </c>
      <c r="F2131" s="70"/>
      <c r="G2131" s="70"/>
    </row>
    <row r="2132" spans="1:7" ht="15.6" outlineLevel="2" x14ac:dyDescent="0.25">
      <c r="A2132" s="80" t="s">
        <v>2393</v>
      </c>
      <c r="B2132" s="80" t="s">
        <v>2455</v>
      </c>
      <c r="C2132" s="80" t="s">
        <v>2456</v>
      </c>
      <c r="D2132" s="80" t="s">
        <v>116</v>
      </c>
      <c r="E2132" s="77">
        <v>971.29</v>
      </c>
      <c r="F2132" s="70"/>
      <c r="G2132" s="70"/>
    </row>
    <row r="2133" spans="1:7" ht="15.6" outlineLevel="2" x14ac:dyDescent="0.25">
      <c r="A2133" s="80" t="s">
        <v>2393</v>
      </c>
      <c r="B2133" s="80"/>
      <c r="C2133" s="80" t="s">
        <v>2457</v>
      </c>
      <c r="D2133" s="80" t="s">
        <v>116</v>
      </c>
      <c r="E2133" s="77">
        <v>78056.62</v>
      </c>
      <c r="F2133" s="70"/>
      <c r="G2133" s="70"/>
    </row>
    <row r="2134" spans="1:7" ht="15.6" outlineLevel="2" x14ac:dyDescent="0.25">
      <c r="A2134" s="80" t="s">
        <v>2393</v>
      </c>
      <c r="B2134" s="80"/>
      <c r="C2134" s="80" t="s">
        <v>2458</v>
      </c>
      <c r="D2134" s="80" t="s">
        <v>116</v>
      </c>
      <c r="E2134" s="77">
        <v>7940.75</v>
      </c>
      <c r="F2134" s="70"/>
      <c r="G2134" s="70"/>
    </row>
    <row r="2135" spans="1:7" ht="15.6" outlineLevel="2" x14ac:dyDescent="0.25">
      <c r="A2135" s="80" t="s">
        <v>2393</v>
      </c>
      <c r="B2135" s="80"/>
      <c r="C2135" s="80"/>
      <c r="D2135" s="80" t="s">
        <v>116</v>
      </c>
      <c r="E2135" s="77">
        <v>-1759.1000000000001</v>
      </c>
      <c r="F2135" s="70"/>
      <c r="G2135" s="70"/>
    </row>
    <row r="2136" spans="1:7" ht="15.6" outlineLevel="2" x14ac:dyDescent="0.25">
      <c r="A2136" s="80" t="s">
        <v>2393</v>
      </c>
      <c r="B2136" s="80" t="s">
        <v>178</v>
      </c>
      <c r="C2136" s="80" t="s">
        <v>2459</v>
      </c>
      <c r="D2136" s="80" t="s">
        <v>76</v>
      </c>
      <c r="E2136" s="77">
        <v>314.43</v>
      </c>
      <c r="F2136" s="70"/>
      <c r="G2136" s="70"/>
    </row>
    <row r="2137" spans="1:7" ht="15.6" outlineLevel="2" x14ac:dyDescent="0.25">
      <c r="A2137" s="80" t="s">
        <v>2393</v>
      </c>
      <c r="B2137" s="80"/>
      <c r="C2137" s="80"/>
      <c r="D2137" s="80" t="s">
        <v>179</v>
      </c>
      <c r="E2137" s="77">
        <v>8594.3700000000008</v>
      </c>
      <c r="F2137" s="70"/>
      <c r="G2137" s="70"/>
    </row>
    <row r="2138" spans="1:7" ht="15.6" outlineLevel="2" x14ac:dyDescent="0.25">
      <c r="A2138" s="80" t="s">
        <v>2393</v>
      </c>
      <c r="B2138" s="80"/>
      <c r="C2138" s="80"/>
      <c r="D2138" s="80" t="s">
        <v>70</v>
      </c>
      <c r="E2138" s="77">
        <v>3704.9300000000003</v>
      </c>
      <c r="F2138" s="70"/>
      <c r="G2138" s="70"/>
    </row>
    <row r="2139" spans="1:7" ht="15.6" outlineLevel="2" x14ac:dyDescent="0.25">
      <c r="A2139" s="80" t="s">
        <v>2393</v>
      </c>
      <c r="B2139" s="80" t="s">
        <v>2460</v>
      </c>
      <c r="C2139" s="80" t="s">
        <v>2461</v>
      </c>
      <c r="D2139" s="80" t="s">
        <v>80</v>
      </c>
      <c r="E2139" s="77">
        <v>700</v>
      </c>
      <c r="F2139" s="70"/>
      <c r="G2139" s="70"/>
    </row>
    <row r="2140" spans="1:7" ht="15.6" outlineLevel="2" x14ac:dyDescent="0.25">
      <c r="A2140" s="80" t="s">
        <v>2393</v>
      </c>
      <c r="B2140" s="80" t="s">
        <v>2462</v>
      </c>
      <c r="C2140" s="80" t="s">
        <v>2463</v>
      </c>
      <c r="D2140" s="80" t="s">
        <v>56</v>
      </c>
      <c r="E2140" s="77">
        <v>2240</v>
      </c>
      <c r="F2140" s="70"/>
      <c r="G2140" s="70"/>
    </row>
    <row r="2141" spans="1:7" ht="15.6" outlineLevel="2" x14ac:dyDescent="0.25">
      <c r="A2141" s="80" t="s">
        <v>2393</v>
      </c>
      <c r="B2141" s="80" t="s">
        <v>2464</v>
      </c>
      <c r="C2141" s="80" t="s">
        <v>2465</v>
      </c>
      <c r="D2141" s="80" t="s">
        <v>104</v>
      </c>
      <c r="E2141" s="77">
        <v>180.52</v>
      </c>
      <c r="F2141" s="70"/>
      <c r="G2141" s="70"/>
    </row>
    <row r="2142" spans="1:7" ht="15.6" outlineLevel="2" x14ac:dyDescent="0.25">
      <c r="A2142" s="80" t="s">
        <v>2393</v>
      </c>
      <c r="B2142" s="80" t="s">
        <v>2466</v>
      </c>
      <c r="C2142" s="80" t="s">
        <v>2467</v>
      </c>
      <c r="D2142" s="80" t="s">
        <v>36</v>
      </c>
      <c r="E2142" s="77">
        <v>992.23</v>
      </c>
      <c r="F2142" s="70"/>
      <c r="G2142" s="70"/>
    </row>
    <row r="2143" spans="1:7" ht="15.6" outlineLevel="2" x14ac:dyDescent="0.25">
      <c r="A2143" s="80" t="s">
        <v>2393</v>
      </c>
      <c r="B2143" s="80"/>
      <c r="C2143" s="80"/>
      <c r="D2143" s="80" t="s">
        <v>36</v>
      </c>
      <c r="E2143" s="77">
        <v>-1.0900000000000001</v>
      </c>
      <c r="F2143" s="70"/>
      <c r="G2143" s="70"/>
    </row>
    <row r="2144" spans="1:7" ht="15.6" outlineLevel="2" x14ac:dyDescent="0.25">
      <c r="A2144" s="80" t="s">
        <v>2393</v>
      </c>
      <c r="B2144" s="80" t="s">
        <v>71</v>
      </c>
      <c r="C2144" s="80"/>
      <c r="D2144" s="80" t="s">
        <v>25</v>
      </c>
      <c r="E2144" s="77">
        <v>3348.62</v>
      </c>
      <c r="F2144" s="70"/>
      <c r="G2144" s="70"/>
    </row>
    <row r="2145" spans="1:7" ht="15.6" outlineLevel="2" x14ac:dyDescent="0.25">
      <c r="A2145" s="80" t="s">
        <v>2393</v>
      </c>
      <c r="B2145" s="80" t="s">
        <v>2468</v>
      </c>
      <c r="C2145" s="80" t="s">
        <v>2469</v>
      </c>
      <c r="D2145" s="80" t="s">
        <v>58</v>
      </c>
      <c r="E2145" s="77">
        <v>2890</v>
      </c>
      <c r="F2145" s="70"/>
      <c r="G2145" s="70"/>
    </row>
    <row r="2146" spans="1:7" ht="15.6" outlineLevel="2" x14ac:dyDescent="0.25">
      <c r="A2146" s="80" t="s">
        <v>2393</v>
      </c>
      <c r="B2146" s="80" t="s">
        <v>79</v>
      </c>
      <c r="C2146" s="80"/>
      <c r="D2146" s="80" t="s">
        <v>80</v>
      </c>
      <c r="E2146" s="77">
        <v>1104.27</v>
      </c>
      <c r="F2146" s="70"/>
      <c r="G2146" s="70"/>
    </row>
    <row r="2147" spans="1:7" ht="15.6" outlineLevel="2" x14ac:dyDescent="0.25">
      <c r="A2147" s="80" t="s">
        <v>2393</v>
      </c>
      <c r="B2147" s="80" t="s">
        <v>1133</v>
      </c>
      <c r="C2147" s="80"/>
      <c r="D2147" s="80" t="s">
        <v>80</v>
      </c>
      <c r="E2147" s="77">
        <v>504.44</v>
      </c>
      <c r="F2147" s="70"/>
      <c r="G2147" s="70"/>
    </row>
    <row r="2148" spans="1:7" ht="15.6" outlineLevel="2" x14ac:dyDescent="0.25">
      <c r="A2148" s="80" t="s">
        <v>2393</v>
      </c>
      <c r="B2148" s="80" t="s">
        <v>89</v>
      </c>
      <c r="C2148" s="80" t="s">
        <v>2470</v>
      </c>
      <c r="D2148" s="80" t="s">
        <v>76</v>
      </c>
      <c r="E2148" s="77">
        <v>123</v>
      </c>
      <c r="F2148" s="70"/>
      <c r="G2148" s="70"/>
    </row>
    <row r="2149" spans="1:7" ht="15.6" outlineLevel="2" x14ac:dyDescent="0.25">
      <c r="A2149" s="80" t="s">
        <v>2393</v>
      </c>
      <c r="B2149" s="80"/>
      <c r="C2149" s="80" t="s">
        <v>2471</v>
      </c>
      <c r="D2149" s="80" t="s">
        <v>76</v>
      </c>
      <c r="E2149" s="77">
        <v>762.98</v>
      </c>
      <c r="F2149" s="70"/>
      <c r="G2149" s="70"/>
    </row>
    <row r="2150" spans="1:7" ht="15.6" outlineLevel="2" x14ac:dyDescent="0.25">
      <c r="A2150" s="80" t="s">
        <v>2393</v>
      </c>
      <c r="B2150" s="80"/>
      <c r="C2150" s="80"/>
      <c r="D2150" s="80" t="s">
        <v>76</v>
      </c>
      <c r="E2150" s="77">
        <v>58.89</v>
      </c>
      <c r="F2150" s="70"/>
      <c r="G2150" s="70"/>
    </row>
    <row r="2151" spans="1:7" ht="15.6" outlineLevel="2" x14ac:dyDescent="0.25">
      <c r="A2151" s="80" t="s">
        <v>2393</v>
      </c>
      <c r="B2151" s="80" t="s">
        <v>297</v>
      </c>
      <c r="C2151" s="80" t="s">
        <v>2472</v>
      </c>
      <c r="D2151" s="80" t="s">
        <v>75</v>
      </c>
      <c r="E2151" s="77">
        <v>1369</v>
      </c>
      <c r="F2151" s="70"/>
      <c r="G2151" s="70"/>
    </row>
    <row r="2152" spans="1:7" ht="15.6" outlineLevel="2" x14ac:dyDescent="0.25">
      <c r="A2152" s="80" t="s">
        <v>2393</v>
      </c>
      <c r="B2152" s="80"/>
      <c r="C2152" s="80" t="s">
        <v>2473</v>
      </c>
      <c r="D2152" s="80" t="s">
        <v>75</v>
      </c>
      <c r="E2152" s="77">
        <v>593</v>
      </c>
      <c r="F2152" s="70"/>
      <c r="G2152" s="70"/>
    </row>
    <row r="2153" spans="1:7" ht="15.6" outlineLevel="2" x14ac:dyDescent="0.25">
      <c r="A2153" s="80" t="s">
        <v>2393</v>
      </c>
      <c r="B2153" s="80"/>
      <c r="C2153" s="80" t="s">
        <v>2474</v>
      </c>
      <c r="D2153" s="80" t="s">
        <v>75</v>
      </c>
      <c r="E2153" s="77">
        <v>4132</v>
      </c>
      <c r="F2153" s="70"/>
      <c r="G2153" s="70"/>
    </row>
    <row r="2154" spans="1:7" ht="15.6" outlineLevel="2" x14ac:dyDescent="0.25">
      <c r="A2154" s="80" t="s">
        <v>2393</v>
      </c>
      <c r="B2154" s="80"/>
      <c r="C2154" s="80" t="s">
        <v>2475</v>
      </c>
      <c r="D2154" s="80" t="s">
        <v>75</v>
      </c>
      <c r="E2154" s="77">
        <v>732</v>
      </c>
      <c r="F2154" s="70"/>
      <c r="G2154" s="70"/>
    </row>
    <row r="2155" spans="1:7" ht="15.6" outlineLevel="2" x14ac:dyDescent="0.25">
      <c r="A2155" s="80" t="s">
        <v>2393</v>
      </c>
      <c r="B2155" s="80"/>
      <c r="C2155" s="80"/>
      <c r="D2155" s="80" t="s">
        <v>75</v>
      </c>
      <c r="E2155" s="77">
        <v>-482</v>
      </c>
      <c r="F2155" s="70"/>
      <c r="G2155" s="70"/>
    </row>
    <row r="2156" spans="1:7" ht="15.6" outlineLevel="2" x14ac:dyDescent="0.25">
      <c r="A2156" s="80" t="s">
        <v>2393</v>
      </c>
      <c r="B2156" s="80" t="s">
        <v>2476</v>
      </c>
      <c r="C2156" s="80" t="s">
        <v>2477</v>
      </c>
      <c r="D2156" s="80" t="s">
        <v>75</v>
      </c>
      <c r="E2156" s="77">
        <v>463.44</v>
      </c>
      <c r="F2156" s="70"/>
      <c r="G2156" s="70"/>
    </row>
    <row r="2157" spans="1:7" ht="15.6" outlineLevel="2" x14ac:dyDescent="0.25">
      <c r="A2157" s="80" t="s">
        <v>2393</v>
      </c>
      <c r="B2157" s="80" t="s">
        <v>2478</v>
      </c>
      <c r="C2157" s="80" t="s">
        <v>2479</v>
      </c>
      <c r="D2157" s="80" t="s">
        <v>76</v>
      </c>
      <c r="E2157" s="77">
        <v>134.5</v>
      </c>
      <c r="F2157" s="70"/>
      <c r="G2157" s="70"/>
    </row>
    <row r="2158" spans="1:7" ht="15.6" outlineLevel="2" x14ac:dyDescent="0.25">
      <c r="A2158" s="80" t="s">
        <v>2393</v>
      </c>
      <c r="B2158" s="80"/>
      <c r="C2158" s="80"/>
      <c r="D2158" s="80" t="s">
        <v>76</v>
      </c>
      <c r="E2158" s="77">
        <v>45.35</v>
      </c>
      <c r="F2158" s="70"/>
      <c r="G2158" s="70"/>
    </row>
    <row r="2159" spans="1:7" ht="15.6" outlineLevel="2" x14ac:dyDescent="0.25">
      <c r="A2159" s="80" t="s">
        <v>2393</v>
      </c>
      <c r="B2159" s="80" t="s">
        <v>183</v>
      </c>
      <c r="C2159" s="80" t="s">
        <v>2480</v>
      </c>
      <c r="D2159" s="80" t="s">
        <v>70</v>
      </c>
      <c r="E2159" s="77">
        <v>21246.3</v>
      </c>
      <c r="F2159" s="70"/>
      <c r="G2159" s="70"/>
    </row>
    <row r="2160" spans="1:7" ht="15.6" outlineLevel="2" x14ac:dyDescent="0.25">
      <c r="A2160" s="80" t="s">
        <v>2393</v>
      </c>
      <c r="B2160" s="80"/>
      <c r="C2160" s="80"/>
      <c r="D2160" s="80" t="s">
        <v>70</v>
      </c>
      <c r="E2160" s="77">
        <v>0.31</v>
      </c>
      <c r="F2160" s="70"/>
      <c r="G2160" s="70"/>
    </row>
    <row r="2161" spans="1:7" ht="15.6" outlineLevel="2" x14ac:dyDescent="0.25">
      <c r="A2161" s="80" t="s">
        <v>2393</v>
      </c>
      <c r="B2161" s="80" t="s">
        <v>2481</v>
      </c>
      <c r="C2161" s="80" t="s">
        <v>2482</v>
      </c>
      <c r="D2161" s="80" t="s">
        <v>143</v>
      </c>
      <c r="E2161" s="77">
        <v>3786.98</v>
      </c>
      <c r="F2161" s="70"/>
      <c r="G2161" s="70"/>
    </row>
    <row r="2162" spans="1:7" ht="15.6" outlineLevel="2" x14ac:dyDescent="0.25">
      <c r="A2162" s="80" t="s">
        <v>2393</v>
      </c>
      <c r="B2162" s="80"/>
      <c r="C2162" s="80"/>
      <c r="D2162" s="80" t="s">
        <v>143</v>
      </c>
      <c r="E2162" s="77">
        <v>343.98</v>
      </c>
      <c r="F2162" s="70"/>
      <c r="G2162" s="70"/>
    </row>
    <row r="2163" spans="1:7" ht="15.6" outlineLevel="2" x14ac:dyDescent="0.25">
      <c r="A2163" s="80" t="s">
        <v>2393</v>
      </c>
      <c r="B2163" s="80" t="s">
        <v>2483</v>
      </c>
      <c r="C2163" s="80" t="s">
        <v>2484</v>
      </c>
      <c r="D2163" s="80" t="s">
        <v>80</v>
      </c>
      <c r="E2163" s="77">
        <v>25</v>
      </c>
      <c r="F2163" s="70"/>
      <c r="G2163" s="70"/>
    </row>
    <row r="2164" spans="1:7" ht="15.6" outlineLevel="2" x14ac:dyDescent="0.25">
      <c r="A2164" s="80" t="s">
        <v>2393</v>
      </c>
      <c r="B2164" s="80"/>
      <c r="C2164" s="80"/>
      <c r="D2164" s="80" t="s">
        <v>75</v>
      </c>
      <c r="E2164" s="77">
        <v>527.56000000000006</v>
      </c>
      <c r="F2164" s="70"/>
      <c r="G2164" s="70"/>
    </row>
    <row r="2165" spans="1:7" ht="15.6" outlineLevel="2" x14ac:dyDescent="0.25">
      <c r="A2165" s="80" t="s">
        <v>2393</v>
      </c>
      <c r="B2165" s="80"/>
      <c r="C2165" s="80" t="s">
        <v>2485</v>
      </c>
      <c r="D2165" s="80" t="s">
        <v>80</v>
      </c>
      <c r="E2165" s="77">
        <v>27</v>
      </c>
      <c r="F2165" s="70"/>
      <c r="G2165" s="70"/>
    </row>
    <row r="2166" spans="1:7" ht="15.6" outlineLevel="2" x14ac:dyDescent="0.25">
      <c r="A2166" s="80" t="s">
        <v>2393</v>
      </c>
      <c r="B2166" s="80"/>
      <c r="C2166" s="80"/>
      <c r="D2166" s="80" t="s">
        <v>75</v>
      </c>
      <c r="E2166" s="77">
        <v>543.93000000000006</v>
      </c>
      <c r="F2166" s="70"/>
      <c r="G2166" s="70"/>
    </row>
    <row r="2167" spans="1:7" ht="15.6" outlineLevel="2" x14ac:dyDescent="0.25">
      <c r="A2167" s="80" t="s">
        <v>2393</v>
      </c>
      <c r="B2167" s="80"/>
      <c r="C2167" s="80"/>
      <c r="D2167" s="80" t="s">
        <v>75</v>
      </c>
      <c r="E2167" s="77">
        <v>1.05</v>
      </c>
      <c r="F2167" s="70"/>
      <c r="G2167" s="70"/>
    </row>
    <row r="2168" spans="1:7" ht="15.6" outlineLevel="2" x14ac:dyDescent="0.25">
      <c r="A2168" s="80" t="s">
        <v>2393</v>
      </c>
      <c r="B2168" s="80" t="s">
        <v>320</v>
      </c>
      <c r="C2168" s="80"/>
      <c r="D2168" s="80" t="s">
        <v>14</v>
      </c>
      <c r="E2168" s="77">
        <v>539.6</v>
      </c>
      <c r="F2168" s="70"/>
      <c r="G2168" s="70"/>
    </row>
    <row r="2169" spans="1:7" ht="15.6" outlineLevel="2" x14ac:dyDescent="0.25">
      <c r="A2169" s="80" t="s">
        <v>2393</v>
      </c>
      <c r="B2169" s="80" t="s">
        <v>96</v>
      </c>
      <c r="C2169" s="80" t="s">
        <v>97</v>
      </c>
      <c r="D2169" s="80" t="s">
        <v>98</v>
      </c>
      <c r="E2169" s="77">
        <v>174.09</v>
      </c>
      <c r="F2169" s="70"/>
      <c r="G2169" s="70"/>
    </row>
    <row r="2170" spans="1:7" ht="15.6" outlineLevel="2" x14ac:dyDescent="0.25">
      <c r="A2170" s="80" t="s">
        <v>2393</v>
      </c>
      <c r="B2170" s="80"/>
      <c r="C2170" s="80"/>
      <c r="D2170" s="80" t="s">
        <v>36</v>
      </c>
      <c r="E2170" s="77">
        <v>1218.6400000000001</v>
      </c>
      <c r="F2170" s="70"/>
      <c r="G2170" s="70"/>
    </row>
    <row r="2171" spans="1:7" ht="15.6" outlineLevel="2" x14ac:dyDescent="0.25">
      <c r="A2171" s="80" t="s">
        <v>2393</v>
      </c>
      <c r="B2171" s="80"/>
      <c r="C2171" s="80" t="s">
        <v>99</v>
      </c>
      <c r="D2171" s="80" t="s">
        <v>98</v>
      </c>
      <c r="E2171" s="77">
        <v>5570.92</v>
      </c>
      <c r="F2171" s="70"/>
      <c r="G2171" s="70"/>
    </row>
    <row r="2172" spans="1:7" ht="15.6" outlineLevel="2" x14ac:dyDescent="0.25">
      <c r="A2172" s="80" t="s">
        <v>2393</v>
      </c>
      <c r="B2172" s="80" t="s">
        <v>100</v>
      </c>
      <c r="C2172" s="80"/>
      <c r="D2172" s="80" t="s">
        <v>14</v>
      </c>
      <c r="E2172" s="77">
        <v>44572.14</v>
      </c>
      <c r="F2172" s="70"/>
      <c r="G2172" s="70"/>
    </row>
    <row r="2173" spans="1:7" ht="15.6" outlineLevel="2" x14ac:dyDescent="0.25">
      <c r="A2173" s="80" t="s">
        <v>2393</v>
      </c>
      <c r="B2173" s="80" t="s">
        <v>102</v>
      </c>
      <c r="C2173" s="80" t="s">
        <v>2486</v>
      </c>
      <c r="D2173" s="80" t="s">
        <v>104</v>
      </c>
      <c r="E2173" s="77">
        <v>6386</v>
      </c>
      <c r="F2173" s="70"/>
      <c r="G2173" s="70"/>
    </row>
    <row r="2174" spans="1:7" ht="15.6" outlineLevel="2" x14ac:dyDescent="0.25">
      <c r="A2174" s="80" t="s">
        <v>2393</v>
      </c>
      <c r="B2174" s="80" t="s">
        <v>1382</v>
      </c>
      <c r="C2174" s="80" t="s">
        <v>2487</v>
      </c>
      <c r="D2174" s="80" t="s">
        <v>30</v>
      </c>
      <c r="E2174" s="77">
        <v>1379</v>
      </c>
      <c r="F2174" s="70"/>
      <c r="G2174" s="70"/>
    </row>
    <row r="2175" spans="1:7" ht="15.6" outlineLevel="2" x14ac:dyDescent="0.25">
      <c r="A2175" s="80" t="s">
        <v>2393</v>
      </c>
      <c r="B2175" s="80" t="s">
        <v>108</v>
      </c>
      <c r="C2175" s="80"/>
      <c r="D2175" s="80" t="s">
        <v>14</v>
      </c>
      <c r="E2175" s="77">
        <v>129.49</v>
      </c>
      <c r="F2175" s="70"/>
      <c r="G2175" s="70"/>
    </row>
    <row r="2176" spans="1:7" ht="15.6" outlineLevel="2" x14ac:dyDescent="0.25">
      <c r="A2176" s="80" t="s">
        <v>2393</v>
      </c>
      <c r="B2176" s="80" t="s">
        <v>2488</v>
      </c>
      <c r="C2176" s="80" t="s">
        <v>2489</v>
      </c>
      <c r="D2176" s="80" t="s">
        <v>156</v>
      </c>
      <c r="E2176" s="77">
        <v>1779.54</v>
      </c>
      <c r="F2176" s="70"/>
      <c r="G2176" s="70"/>
    </row>
    <row r="2177" spans="1:7" ht="15.6" outlineLevel="2" x14ac:dyDescent="0.25">
      <c r="A2177" s="80" t="s">
        <v>2393</v>
      </c>
      <c r="B2177" s="80" t="s">
        <v>2490</v>
      </c>
      <c r="C2177" s="80"/>
      <c r="D2177" s="80" t="s">
        <v>14</v>
      </c>
      <c r="E2177" s="77">
        <v>100</v>
      </c>
      <c r="F2177" s="70"/>
      <c r="G2177" s="70"/>
    </row>
    <row r="2178" spans="1:7" ht="15.6" outlineLevel="2" x14ac:dyDescent="0.25">
      <c r="A2178" s="80" t="s">
        <v>2393</v>
      </c>
      <c r="B2178" s="80" t="s">
        <v>324</v>
      </c>
      <c r="C2178" s="80"/>
      <c r="D2178" s="80" t="s">
        <v>14</v>
      </c>
      <c r="E2178" s="77">
        <v>363.12</v>
      </c>
      <c r="F2178" s="70"/>
      <c r="G2178" s="70"/>
    </row>
    <row r="2179" spans="1:7" ht="15.6" outlineLevel="2" x14ac:dyDescent="0.25">
      <c r="A2179" s="80" t="s">
        <v>2393</v>
      </c>
      <c r="B2179" s="80" t="s">
        <v>2491</v>
      </c>
      <c r="C2179" s="80"/>
      <c r="D2179" s="80" t="s">
        <v>14</v>
      </c>
      <c r="E2179" s="77">
        <v>600</v>
      </c>
      <c r="F2179" s="70"/>
      <c r="G2179" s="70"/>
    </row>
    <row r="2180" spans="1:7" ht="15.6" outlineLevel="2" x14ac:dyDescent="0.25">
      <c r="A2180" s="80" t="s">
        <v>2393</v>
      </c>
      <c r="B2180" s="80" t="s">
        <v>2492</v>
      </c>
      <c r="C2180" s="80" t="s">
        <v>2493</v>
      </c>
      <c r="D2180" s="80" t="s">
        <v>14</v>
      </c>
      <c r="E2180" s="77">
        <v>8231.2900000000009</v>
      </c>
      <c r="F2180" s="70"/>
      <c r="G2180" s="70"/>
    </row>
    <row r="2181" spans="1:7" ht="15.6" outlineLevel="2" x14ac:dyDescent="0.25">
      <c r="A2181" s="80" t="s">
        <v>2393</v>
      </c>
      <c r="B2181" s="80"/>
      <c r="C2181" s="80" t="s">
        <v>2494</v>
      </c>
      <c r="D2181" s="80" t="s">
        <v>14</v>
      </c>
      <c r="E2181" s="77">
        <v>1124.9100000000001</v>
      </c>
      <c r="F2181" s="70"/>
      <c r="G2181" s="70"/>
    </row>
    <row r="2182" spans="1:7" ht="15.6" outlineLevel="2" x14ac:dyDescent="0.25">
      <c r="A2182" s="80" t="s">
        <v>2393</v>
      </c>
      <c r="B2182" s="80"/>
      <c r="C2182" s="80"/>
      <c r="D2182" s="80" t="s">
        <v>14</v>
      </c>
      <c r="E2182" s="77">
        <v>16.309999999999999</v>
      </c>
      <c r="F2182" s="70"/>
      <c r="G2182" s="70"/>
    </row>
    <row r="2183" spans="1:7" ht="15.6" outlineLevel="2" x14ac:dyDescent="0.25">
      <c r="A2183" s="80" t="s">
        <v>2393</v>
      </c>
      <c r="B2183" s="80" t="s">
        <v>2495</v>
      </c>
      <c r="C2183" s="80" t="s">
        <v>2496</v>
      </c>
      <c r="D2183" s="80" t="s">
        <v>18</v>
      </c>
      <c r="E2183" s="77">
        <v>92.06</v>
      </c>
      <c r="F2183" s="70"/>
      <c r="G2183" s="70"/>
    </row>
    <row r="2184" spans="1:7" ht="15.6" outlineLevel="2" x14ac:dyDescent="0.25">
      <c r="A2184" s="80" t="s">
        <v>2393</v>
      </c>
      <c r="B2184" s="80"/>
      <c r="C2184" s="80" t="s">
        <v>2497</v>
      </c>
      <c r="D2184" s="80" t="s">
        <v>18</v>
      </c>
      <c r="E2184" s="77">
        <v>776.39</v>
      </c>
      <c r="F2184" s="70"/>
      <c r="G2184" s="70"/>
    </row>
    <row r="2185" spans="1:7" ht="15.6" outlineLevel="2" x14ac:dyDescent="0.25">
      <c r="A2185" s="80" t="s">
        <v>2393</v>
      </c>
      <c r="B2185" s="80" t="s">
        <v>2498</v>
      </c>
      <c r="C2185" s="80" t="s">
        <v>2499</v>
      </c>
      <c r="D2185" s="80" t="s">
        <v>80</v>
      </c>
      <c r="E2185" s="77">
        <v>735</v>
      </c>
      <c r="F2185" s="70"/>
      <c r="G2185" s="70"/>
    </row>
    <row r="2186" spans="1:7" ht="15.6" outlineLevel="2" x14ac:dyDescent="0.25">
      <c r="A2186" s="80" t="s">
        <v>2393</v>
      </c>
      <c r="B2186" s="80" t="s">
        <v>2500</v>
      </c>
      <c r="C2186" s="80"/>
      <c r="D2186" s="80" t="s">
        <v>14</v>
      </c>
      <c r="E2186" s="77">
        <v>1616.03</v>
      </c>
      <c r="F2186" s="70"/>
      <c r="G2186" s="70"/>
    </row>
    <row r="2187" spans="1:7" ht="15.6" outlineLevel="2" x14ac:dyDescent="0.25">
      <c r="A2187" s="80" t="s">
        <v>2393</v>
      </c>
      <c r="B2187" s="80" t="s">
        <v>2501</v>
      </c>
      <c r="C2187" s="80" t="s">
        <v>2502</v>
      </c>
      <c r="D2187" s="80" t="s">
        <v>30</v>
      </c>
      <c r="E2187" s="77">
        <v>695</v>
      </c>
      <c r="F2187" s="70"/>
      <c r="G2187" s="70"/>
    </row>
    <row r="2188" spans="1:7" ht="15.6" outlineLevel="2" x14ac:dyDescent="0.25">
      <c r="A2188" s="80" t="s">
        <v>2393</v>
      </c>
      <c r="B2188" s="80"/>
      <c r="C2188" s="80" t="s">
        <v>2503</v>
      </c>
      <c r="D2188" s="80" t="s">
        <v>76</v>
      </c>
      <c r="E2188" s="77">
        <v>620</v>
      </c>
      <c r="F2188" s="70"/>
      <c r="G2188" s="70"/>
    </row>
    <row r="2189" spans="1:7" ht="15.6" outlineLevel="2" x14ac:dyDescent="0.25">
      <c r="A2189" s="80" t="s">
        <v>2393</v>
      </c>
      <c r="B2189" s="80"/>
      <c r="C2189" s="80" t="s">
        <v>2504</v>
      </c>
      <c r="D2189" s="80" t="s">
        <v>30</v>
      </c>
      <c r="E2189" s="77">
        <v>1000.5</v>
      </c>
      <c r="F2189" s="70"/>
      <c r="G2189" s="70"/>
    </row>
    <row r="2190" spans="1:7" ht="15.6" outlineLevel="2" x14ac:dyDescent="0.25">
      <c r="A2190" s="80" t="s">
        <v>2393</v>
      </c>
      <c r="B2190" s="80"/>
      <c r="C2190" s="80"/>
      <c r="D2190" s="80" t="s">
        <v>76</v>
      </c>
      <c r="E2190" s="77">
        <v>54.26</v>
      </c>
      <c r="F2190" s="70"/>
      <c r="G2190" s="70"/>
    </row>
    <row r="2191" spans="1:7" ht="15.6" outlineLevel="2" x14ac:dyDescent="0.25">
      <c r="A2191" s="80" t="s">
        <v>2393</v>
      </c>
      <c r="B2191" s="80" t="s">
        <v>2505</v>
      </c>
      <c r="C2191" s="80" t="s">
        <v>2506</v>
      </c>
      <c r="D2191" s="80" t="s">
        <v>76</v>
      </c>
      <c r="E2191" s="77">
        <v>344.37</v>
      </c>
      <c r="F2191" s="70"/>
      <c r="G2191" s="70"/>
    </row>
    <row r="2192" spans="1:7" ht="15.6" outlineLevel="2" x14ac:dyDescent="0.25">
      <c r="A2192" s="80" t="s">
        <v>2393</v>
      </c>
      <c r="B2192" s="80" t="s">
        <v>2507</v>
      </c>
      <c r="C2192" s="80" t="s">
        <v>2508</v>
      </c>
      <c r="D2192" s="80" t="s">
        <v>606</v>
      </c>
      <c r="E2192" s="77">
        <v>27965.07</v>
      </c>
      <c r="F2192" s="70"/>
      <c r="G2192" s="70"/>
    </row>
    <row r="2193" spans="1:7" ht="15.6" outlineLevel="2" x14ac:dyDescent="0.25">
      <c r="A2193" s="80" t="s">
        <v>2393</v>
      </c>
      <c r="B2193" s="80"/>
      <c r="C2193" s="80"/>
      <c r="D2193" s="80" t="s">
        <v>606</v>
      </c>
      <c r="E2193" s="77">
        <v>134.93</v>
      </c>
      <c r="F2193" s="70"/>
      <c r="G2193" s="70"/>
    </row>
    <row r="2194" spans="1:7" ht="15.6" outlineLevel="2" x14ac:dyDescent="0.25">
      <c r="A2194" s="80" t="s">
        <v>2393</v>
      </c>
      <c r="B2194" s="80" t="s">
        <v>2509</v>
      </c>
      <c r="C2194" s="80"/>
      <c r="D2194" s="80" t="s">
        <v>80</v>
      </c>
      <c r="E2194" s="77">
        <v>1329.23</v>
      </c>
      <c r="F2194" s="70"/>
      <c r="G2194" s="70"/>
    </row>
    <row r="2195" spans="1:7" ht="15.6" outlineLevel="2" x14ac:dyDescent="0.25">
      <c r="A2195" s="80" t="s">
        <v>2393</v>
      </c>
      <c r="B2195" s="80" t="s">
        <v>1552</v>
      </c>
      <c r="C2195" s="80"/>
      <c r="D2195" s="80" t="s">
        <v>76</v>
      </c>
      <c r="E2195" s="77">
        <v>10900.630000000001</v>
      </c>
      <c r="F2195" s="70"/>
      <c r="G2195" s="70"/>
    </row>
    <row r="2196" spans="1:7" ht="15.6" outlineLevel="2" x14ac:dyDescent="0.25">
      <c r="A2196" s="80" t="s">
        <v>2393</v>
      </c>
      <c r="B2196" s="80" t="s">
        <v>439</v>
      </c>
      <c r="C2196" s="80" t="s">
        <v>2510</v>
      </c>
      <c r="D2196" s="80" t="s">
        <v>76</v>
      </c>
      <c r="E2196" s="77">
        <v>1556.3400000000001</v>
      </c>
      <c r="F2196" s="70"/>
      <c r="G2196" s="70"/>
    </row>
    <row r="2197" spans="1:7" ht="15.6" outlineLevel="2" x14ac:dyDescent="0.25">
      <c r="A2197" s="80" t="s">
        <v>2393</v>
      </c>
      <c r="B2197" s="80"/>
      <c r="C2197" s="80"/>
      <c r="D2197" s="80" t="s">
        <v>76</v>
      </c>
      <c r="E2197" s="77">
        <v>125.06</v>
      </c>
      <c r="F2197" s="70"/>
      <c r="G2197" s="70"/>
    </row>
    <row r="2198" spans="1:7" ht="15.6" outlineLevel="2" x14ac:dyDescent="0.25">
      <c r="A2198" s="80" t="s">
        <v>2393</v>
      </c>
      <c r="B2198" s="80" t="s">
        <v>2511</v>
      </c>
      <c r="C2198" s="80" t="s">
        <v>2512</v>
      </c>
      <c r="D2198" s="80" t="s">
        <v>76</v>
      </c>
      <c r="E2198" s="77">
        <v>484.56</v>
      </c>
      <c r="F2198" s="70"/>
      <c r="G2198" s="70"/>
    </row>
    <row r="2199" spans="1:7" ht="15.6" outlineLevel="2" x14ac:dyDescent="0.25">
      <c r="A2199" s="80" t="s">
        <v>2393</v>
      </c>
      <c r="B2199" s="80"/>
      <c r="C2199" s="80" t="s">
        <v>2513</v>
      </c>
      <c r="D2199" s="80" t="s">
        <v>76</v>
      </c>
      <c r="E2199" s="77">
        <v>618.1</v>
      </c>
      <c r="F2199" s="70"/>
      <c r="G2199" s="70"/>
    </row>
    <row r="2200" spans="1:7" ht="15.6" outlineLevel="2" x14ac:dyDescent="0.25">
      <c r="A2200" s="80" t="s">
        <v>2393</v>
      </c>
      <c r="B2200" s="80"/>
      <c r="C2200" s="80" t="s">
        <v>2514</v>
      </c>
      <c r="D2200" s="80" t="s">
        <v>76</v>
      </c>
      <c r="E2200" s="77">
        <v>2699.61</v>
      </c>
      <c r="F2200" s="70"/>
      <c r="G2200" s="70"/>
    </row>
    <row r="2201" spans="1:7" ht="15.6" outlineLevel="2" x14ac:dyDescent="0.25">
      <c r="A2201" s="80" t="s">
        <v>2393</v>
      </c>
      <c r="B2201" s="80"/>
      <c r="C2201" s="80" t="s">
        <v>2515</v>
      </c>
      <c r="D2201" s="80" t="s">
        <v>76</v>
      </c>
      <c r="E2201" s="77">
        <v>117.38</v>
      </c>
      <c r="F2201" s="70"/>
      <c r="G2201" s="70"/>
    </row>
    <row r="2202" spans="1:7" ht="15.6" outlineLevel="2" x14ac:dyDescent="0.25">
      <c r="A2202" s="80" t="s">
        <v>2393</v>
      </c>
      <c r="B2202" s="80"/>
      <c r="C2202" s="80"/>
      <c r="D2202" s="80" t="s">
        <v>76</v>
      </c>
      <c r="E2202" s="77">
        <v>0.02</v>
      </c>
      <c r="F2202" s="70"/>
      <c r="G2202" s="70"/>
    </row>
    <row r="2203" spans="1:7" ht="15.6" outlineLevel="2" x14ac:dyDescent="0.25">
      <c r="A2203" s="80" t="s">
        <v>2393</v>
      </c>
      <c r="B2203" s="80" t="s">
        <v>331</v>
      </c>
      <c r="C2203" s="80"/>
      <c r="D2203" s="80" t="s">
        <v>997</v>
      </c>
      <c r="E2203" s="77">
        <v>145.70000000000002</v>
      </c>
      <c r="F2203" s="70"/>
      <c r="G2203" s="70"/>
    </row>
    <row r="2204" spans="1:7" ht="15.6" outlineLevel="2" x14ac:dyDescent="0.25">
      <c r="A2204" s="80" t="s">
        <v>2393</v>
      </c>
      <c r="B2204" s="80" t="s">
        <v>2516</v>
      </c>
      <c r="C2204" s="80" t="s">
        <v>2517</v>
      </c>
      <c r="D2204" s="80" t="s">
        <v>30</v>
      </c>
      <c r="E2204" s="77">
        <v>170</v>
      </c>
      <c r="F2204" s="70"/>
      <c r="G2204" s="70"/>
    </row>
    <row r="2205" spans="1:7" ht="15.6" outlineLevel="2" x14ac:dyDescent="0.25">
      <c r="A2205" s="80" t="s">
        <v>2393</v>
      </c>
      <c r="B2205" s="80" t="s">
        <v>2518</v>
      </c>
      <c r="C2205" s="80" t="s">
        <v>2519</v>
      </c>
      <c r="D2205" s="80" t="s">
        <v>75</v>
      </c>
      <c r="E2205" s="77">
        <v>3290</v>
      </c>
      <c r="F2205" s="70"/>
      <c r="G2205" s="70"/>
    </row>
    <row r="2206" spans="1:7" ht="15.6" outlineLevel="2" x14ac:dyDescent="0.25">
      <c r="A2206" s="80" t="s">
        <v>2393</v>
      </c>
      <c r="B2206" s="80"/>
      <c r="C2206" s="80" t="s">
        <v>2520</v>
      </c>
      <c r="D2206" s="80" t="s">
        <v>75</v>
      </c>
      <c r="E2206" s="77">
        <v>500</v>
      </c>
      <c r="F2206" s="70"/>
      <c r="G2206" s="70"/>
    </row>
    <row r="2207" spans="1:7" ht="15.6" outlineLevel="2" x14ac:dyDescent="0.25">
      <c r="A2207" s="80" t="s">
        <v>2393</v>
      </c>
      <c r="B2207" s="80" t="s">
        <v>441</v>
      </c>
      <c r="C2207" s="80"/>
      <c r="D2207" s="80" t="s">
        <v>14</v>
      </c>
      <c r="E2207" s="77">
        <v>477.19</v>
      </c>
      <c r="F2207" s="70"/>
      <c r="G2207" s="70"/>
    </row>
    <row r="2208" spans="1:7" ht="15.6" outlineLevel="2" x14ac:dyDescent="0.25">
      <c r="A2208" s="80" t="s">
        <v>2393</v>
      </c>
      <c r="B2208" s="80" t="s">
        <v>2521</v>
      </c>
      <c r="C2208" s="80" t="s">
        <v>2522</v>
      </c>
      <c r="D2208" s="80" t="s">
        <v>56</v>
      </c>
      <c r="E2208" s="77">
        <v>2975</v>
      </c>
      <c r="F2208" s="70"/>
      <c r="G2208" s="70"/>
    </row>
    <row r="2209" spans="1:7" ht="15.6" outlineLevel="2" x14ac:dyDescent="0.25">
      <c r="A2209" s="80" t="s">
        <v>2393</v>
      </c>
      <c r="B2209" s="80"/>
      <c r="C2209" s="80"/>
      <c r="D2209" s="80" t="s">
        <v>56</v>
      </c>
      <c r="E2209" s="77">
        <v>5950</v>
      </c>
      <c r="F2209" s="70"/>
      <c r="G2209" s="70"/>
    </row>
    <row r="2210" spans="1:7" ht="15.6" outlineLevel="2" x14ac:dyDescent="0.25">
      <c r="A2210" s="80" t="s">
        <v>2393</v>
      </c>
      <c r="B2210" s="80" t="s">
        <v>197</v>
      </c>
      <c r="C2210" s="80" t="s">
        <v>2523</v>
      </c>
      <c r="D2210" s="80" t="s">
        <v>36</v>
      </c>
      <c r="E2210" s="77">
        <v>16.18</v>
      </c>
      <c r="F2210" s="70"/>
      <c r="G2210" s="70"/>
    </row>
    <row r="2211" spans="1:7" ht="15.6" outlineLevel="2" x14ac:dyDescent="0.25">
      <c r="A2211" s="80" t="s">
        <v>2393</v>
      </c>
      <c r="B2211" s="80"/>
      <c r="C2211" s="80"/>
      <c r="D2211" s="80" t="s">
        <v>36</v>
      </c>
      <c r="E2211" s="77">
        <v>-0.81</v>
      </c>
      <c r="F2211" s="70"/>
      <c r="G2211" s="70"/>
    </row>
    <row r="2212" spans="1:7" ht="15.6" outlineLevel="2" x14ac:dyDescent="0.25">
      <c r="A2212" s="80" t="s">
        <v>2393</v>
      </c>
      <c r="B2212" s="80"/>
      <c r="C2212" s="80"/>
      <c r="D2212" s="80" t="s">
        <v>21</v>
      </c>
      <c r="E2212" s="77">
        <v>26.25</v>
      </c>
      <c r="F2212" s="70"/>
      <c r="G2212" s="70"/>
    </row>
    <row r="2213" spans="1:7" ht="15.6" outlineLevel="2" x14ac:dyDescent="0.25">
      <c r="A2213" s="80" t="s">
        <v>2393</v>
      </c>
      <c r="B2213" s="80" t="s">
        <v>2525</v>
      </c>
      <c r="C2213" s="80"/>
      <c r="D2213" s="80" t="s">
        <v>14</v>
      </c>
      <c r="E2213" s="77">
        <v>40</v>
      </c>
      <c r="F2213" s="70"/>
      <c r="G2213" s="70"/>
    </row>
    <row r="2214" spans="1:7" ht="15.6" outlineLevel="2" x14ac:dyDescent="0.25">
      <c r="A2214" s="80" t="s">
        <v>2393</v>
      </c>
      <c r="B2214" s="80" t="s">
        <v>355</v>
      </c>
      <c r="C2214" s="80"/>
      <c r="D2214" s="80" t="s">
        <v>14</v>
      </c>
      <c r="E2214" s="77">
        <v>205</v>
      </c>
      <c r="F2214" s="70"/>
      <c r="G2214" s="70"/>
    </row>
    <row r="2215" spans="1:7" ht="15.6" outlineLevel="2" x14ac:dyDescent="0.25">
      <c r="A2215" s="80" t="s">
        <v>2393</v>
      </c>
      <c r="B2215" s="80" t="s">
        <v>2526</v>
      </c>
      <c r="C2215" s="80" t="s">
        <v>2527</v>
      </c>
      <c r="D2215" s="80" t="s">
        <v>75</v>
      </c>
      <c r="E2215" s="77">
        <v>2317.27</v>
      </c>
      <c r="F2215" s="70"/>
      <c r="G2215" s="70"/>
    </row>
    <row r="2216" spans="1:7" ht="15.6" outlineLevel="2" x14ac:dyDescent="0.25">
      <c r="A2216" s="80" t="s">
        <v>2393</v>
      </c>
      <c r="B2216" s="80"/>
      <c r="C2216" s="80" t="s">
        <v>2528</v>
      </c>
      <c r="D2216" s="80" t="s">
        <v>75</v>
      </c>
      <c r="E2216" s="77">
        <v>282.75</v>
      </c>
      <c r="F2216" s="70"/>
      <c r="G2216" s="70"/>
    </row>
    <row r="2217" spans="1:7" ht="15.6" outlineLevel="2" x14ac:dyDescent="0.25">
      <c r="A2217" s="80" t="s">
        <v>2393</v>
      </c>
      <c r="B2217" s="80"/>
      <c r="C2217" s="80" t="s">
        <v>2529</v>
      </c>
      <c r="D2217" s="80" t="s">
        <v>75</v>
      </c>
      <c r="E2217" s="77">
        <v>8133.71</v>
      </c>
      <c r="F2217" s="70"/>
      <c r="G2217" s="70"/>
    </row>
    <row r="2218" spans="1:7" ht="15.6" outlineLevel="2" x14ac:dyDescent="0.25">
      <c r="A2218" s="80" t="s">
        <v>2393</v>
      </c>
      <c r="B2218" s="80"/>
      <c r="C2218" s="80" t="s">
        <v>2530</v>
      </c>
      <c r="D2218" s="80" t="s">
        <v>75</v>
      </c>
      <c r="E2218" s="77">
        <v>3147.81</v>
      </c>
      <c r="F2218" s="70"/>
      <c r="G2218" s="70"/>
    </row>
    <row r="2219" spans="1:7" ht="15.6" outlineLevel="2" x14ac:dyDescent="0.25">
      <c r="A2219" s="80" t="s">
        <v>2393</v>
      </c>
      <c r="B2219" s="80"/>
      <c r="C2219" s="80" t="s">
        <v>2531</v>
      </c>
      <c r="D2219" s="80" t="s">
        <v>75</v>
      </c>
      <c r="E2219" s="77">
        <v>7538.22</v>
      </c>
      <c r="F2219" s="70"/>
      <c r="G2219" s="70"/>
    </row>
    <row r="2220" spans="1:7" ht="15.6" outlineLevel="2" x14ac:dyDescent="0.25">
      <c r="A2220" s="80" t="s">
        <v>2393</v>
      </c>
      <c r="B2220" s="80"/>
      <c r="C2220" s="80"/>
      <c r="D2220" s="80" t="s">
        <v>75</v>
      </c>
      <c r="E2220" s="77">
        <v>231.99</v>
      </c>
      <c r="F2220" s="70"/>
      <c r="G2220" s="70"/>
    </row>
    <row r="2221" spans="1:7" ht="15.6" outlineLevel="2" x14ac:dyDescent="0.25">
      <c r="A2221" s="80" t="s">
        <v>2393</v>
      </c>
      <c r="B2221" s="80" t="s">
        <v>2532</v>
      </c>
      <c r="C2221" s="80" t="s">
        <v>2533</v>
      </c>
      <c r="D2221" s="80" t="s">
        <v>997</v>
      </c>
      <c r="E2221" s="77">
        <v>78.45</v>
      </c>
      <c r="F2221" s="70"/>
      <c r="G2221" s="70"/>
    </row>
    <row r="2222" spans="1:7" ht="15.6" outlineLevel="2" x14ac:dyDescent="0.25">
      <c r="A2222" s="80" t="s">
        <v>2393</v>
      </c>
      <c r="B2222" s="80"/>
      <c r="C2222" s="80" t="s">
        <v>2534</v>
      </c>
      <c r="D2222" s="80" t="s">
        <v>997</v>
      </c>
      <c r="E2222" s="77">
        <v>305.3</v>
      </c>
      <c r="F2222" s="70"/>
      <c r="G2222" s="70"/>
    </row>
    <row r="2223" spans="1:7" ht="15.6" outlineLevel="2" x14ac:dyDescent="0.25">
      <c r="A2223" s="80" t="s">
        <v>2393</v>
      </c>
      <c r="B2223" s="80" t="s">
        <v>357</v>
      </c>
      <c r="C2223" s="80" t="s">
        <v>2535</v>
      </c>
      <c r="D2223" s="80" t="s">
        <v>21</v>
      </c>
      <c r="E2223" s="77">
        <v>1200</v>
      </c>
      <c r="F2223" s="70"/>
      <c r="G2223" s="70"/>
    </row>
    <row r="2224" spans="1:7" ht="15.6" outlineLevel="2" x14ac:dyDescent="0.25">
      <c r="A2224" s="80" t="s">
        <v>2393</v>
      </c>
      <c r="B2224" s="80" t="s">
        <v>2536</v>
      </c>
      <c r="C2224" s="80" t="s">
        <v>2537</v>
      </c>
      <c r="D2224" s="80" t="s">
        <v>80</v>
      </c>
      <c r="E2224" s="77">
        <v>14.52</v>
      </c>
      <c r="F2224" s="70"/>
      <c r="G2224" s="70"/>
    </row>
    <row r="2225" spans="1:7" ht="15.6" outlineLevel="2" x14ac:dyDescent="0.25">
      <c r="A2225" s="80" t="s">
        <v>2393</v>
      </c>
      <c r="B2225" s="80"/>
      <c r="C2225" s="80"/>
      <c r="D2225" s="80" t="s">
        <v>75</v>
      </c>
      <c r="E2225" s="77">
        <v>784.80000000000007</v>
      </c>
      <c r="F2225" s="70"/>
      <c r="G2225" s="70"/>
    </row>
    <row r="2226" spans="1:7" ht="15.6" outlineLevel="2" x14ac:dyDescent="0.25">
      <c r="A2226" s="80" t="s">
        <v>2393</v>
      </c>
      <c r="B2226" s="80"/>
      <c r="C2226" s="80" t="s">
        <v>2538</v>
      </c>
      <c r="D2226" s="80" t="s">
        <v>75</v>
      </c>
      <c r="E2226" s="77">
        <v>389.90000000000003</v>
      </c>
      <c r="F2226" s="70"/>
      <c r="G2226" s="70"/>
    </row>
    <row r="2227" spans="1:7" ht="15.6" outlineLevel="2" x14ac:dyDescent="0.25">
      <c r="A2227" s="80" t="s">
        <v>2393</v>
      </c>
      <c r="B2227" s="80"/>
      <c r="C2227" s="80"/>
      <c r="D2227" s="80" t="s">
        <v>75</v>
      </c>
      <c r="E2227" s="77">
        <v>207.22</v>
      </c>
      <c r="F2227" s="70"/>
      <c r="G2227" s="70"/>
    </row>
    <row r="2228" spans="1:7" ht="15.6" outlineLevel="2" x14ac:dyDescent="0.25">
      <c r="A2228" s="80" t="s">
        <v>2393</v>
      </c>
      <c r="B2228" s="80" t="s">
        <v>134</v>
      </c>
      <c r="C2228" s="80" t="s">
        <v>2539</v>
      </c>
      <c r="D2228" s="80" t="s">
        <v>351</v>
      </c>
      <c r="E2228" s="77">
        <v>6230.9400000000005</v>
      </c>
      <c r="F2228" s="70"/>
      <c r="G2228" s="70"/>
    </row>
    <row r="2229" spans="1:7" ht="15.6" outlineLevel="2" x14ac:dyDescent="0.25">
      <c r="A2229" s="80" t="s">
        <v>2393</v>
      </c>
      <c r="B2229" s="80"/>
      <c r="C2229" s="80" t="s">
        <v>2540</v>
      </c>
      <c r="D2229" s="80" t="s">
        <v>76</v>
      </c>
      <c r="E2229" s="77">
        <v>588.66999999999996</v>
      </c>
      <c r="F2229" s="70"/>
      <c r="G2229" s="70"/>
    </row>
    <row r="2230" spans="1:7" ht="15.6" outlineLevel="2" x14ac:dyDescent="0.25">
      <c r="A2230" s="80" t="s">
        <v>2393</v>
      </c>
      <c r="B2230" s="80"/>
      <c r="C2230" s="80" t="s">
        <v>2541</v>
      </c>
      <c r="D2230" s="80" t="s">
        <v>351</v>
      </c>
      <c r="E2230" s="77">
        <v>1929.26</v>
      </c>
      <c r="F2230" s="70"/>
      <c r="G2230" s="70"/>
    </row>
    <row r="2231" spans="1:7" ht="15.6" outlineLevel="2" x14ac:dyDescent="0.25">
      <c r="A2231" s="80" t="s">
        <v>2393</v>
      </c>
      <c r="B2231" s="80"/>
      <c r="C2231" s="80"/>
      <c r="D2231" s="80" t="s">
        <v>76</v>
      </c>
      <c r="E2231" s="77">
        <v>419.22</v>
      </c>
      <c r="F2231" s="70"/>
      <c r="G2231" s="70"/>
    </row>
    <row r="2232" spans="1:7" ht="15.6" outlineLevel="2" x14ac:dyDescent="0.25">
      <c r="A2232" s="80" t="s">
        <v>2393</v>
      </c>
      <c r="B2232" s="80" t="s">
        <v>2159</v>
      </c>
      <c r="C2232" s="80"/>
      <c r="D2232" s="80" t="s">
        <v>14</v>
      </c>
      <c r="E2232" s="77">
        <v>150</v>
      </c>
      <c r="F2232" s="70"/>
      <c r="G2232" s="70"/>
    </row>
    <row r="2233" spans="1:7" ht="15.6" outlineLevel="2" x14ac:dyDescent="0.25">
      <c r="A2233" s="80" t="s">
        <v>2393</v>
      </c>
      <c r="B2233" s="80" t="s">
        <v>2542</v>
      </c>
      <c r="C2233" s="80" t="s">
        <v>2543</v>
      </c>
      <c r="D2233" s="80" t="s">
        <v>30</v>
      </c>
      <c r="E2233" s="77">
        <v>276</v>
      </c>
      <c r="F2233" s="70"/>
      <c r="G2233" s="70"/>
    </row>
    <row r="2234" spans="1:7" ht="15.6" outlineLevel="2" x14ac:dyDescent="0.25">
      <c r="A2234" s="80" t="s">
        <v>2393</v>
      </c>
      <c r="B2234" s="80" t="s">
        <v>2544</v>
      </c>
      <c r="C2234" s="80"/>
      <c r="D2234" s="80" t="s">
        <v>14</v>
      </c>
      <c r="E2234" s="77">
        <v>102</v>
      </c>
      <c r="F2234" s="70"/>
      <c r="G2234" s="70"/>
    </row>
    <row r="2235" spans="1:7" ht="15.6" outlineLevel="2" x14ac:dyDescent="0.25">
      <c r="A2235" s="80" t="s">
        <v>2393</v>
      </c>
      <c r="B2235" s="80" t="s">
        <v>2545</v>
      </c>
      <c r="C2235" s="80" t="s">
        <v>2546</v>
      </c>
      <c r="D2235" s="80" t="s">
        <v>30</v>
      </c>
      <c r="E2235" s="77">
        <v>1089.28</v>
      </c>
      <c r="F2235" s="70"/>
      <c r="G2235" s="70"/>
    </row>
    <row r="2236" spans="1:7" ht="15.6" outlineLevel="2" x14ac:dyDescent="0.25">
      <c r="A2236" s="80" t="s">
        <v>2393</v>
      </c>
      <c r="B2236" s="80"/>
      <c r="C2236" s="80" t="s">
        <v>2547</v>
      </c>
      <c r="D2236" s="80" t="s">
        <v>76</v>
      </c>
      <c r="E2236" s="77">
        <v>561.41</v>
      </c>
      <c r="F2236" s="70"/>
      <c r="G2236" s="70"/>
    </row>
    <row r="2237" spans="1:7" ht="15.6" outlineLevel="2" x14ac:dyDescent="0.25">
      <c r="A2237" s="80" t="s">
        <v>2393</v>
      </c>
      <c r="B2237" s="80"/>
      <c r="C2237" s="80"/>
      <c r="D2237" s="80" t="s">
        <v>30</v>
      </c>
      <c r="E2237" s="77">
        <v>-0.01</v>
      </c>
      <c r="F2237" s="70"/>
      <c r="G2237" s="70"/>
    </row>
    <row r="2238" spans="1:7" ht="15.6" outlineLevel="2" x14ac:dyDescent="0.25">
      <c r="A2238" s="80" t="s">
        <v>2393</v>
      </c>
      <c r="B2238" s="80"/>
      <c r="C2238" s="80"/>
      <c r="D2238" s="80" t="s">
        <v>76</v>
      </c>
      <c r="E2238" s="77">
        <v>38.82</v>
      </c>
      <c r="F2238" s="70"/>
      <c r="G2238" s="70"/>
    </row>
    <row r="2239" spans="1:7" ht="15.6" outlineLevel="2" x14ac:dyDescent="0.25">
      <c r="A2239" s="80" t="s">
        <v>2393</v>
      </c>
      <c r="B2239" s="80" t="s">
        <v>2548</v>
      </c>
      <c r="C2239" s="80" t="s">
        <v>2549</v>
      </c>
      <c r="D2239" s="80" t="s">
        <v>104</v>
      </c>
      <c r="E2239" s="77">
        <v>3311.2000000000003</v>
      </c>
      <c r="F2239" s="70"/>
      <c r="G2239" s="70"/>
    </row>
    <row r="2240" spans="1:7" ht="15.6" outlineLevel="2" x14ac:dyDescent="0.25">
      <c r="A2240" s="80" t="s">
        <v>2393</v>
      </c>
      <c r="B2240" s="80" t="s">
        <v>2550</v>
      </c>
      <c r="C2240" s="80" t="s">
        <v>2551</v>
      </c>
      <c r="D2240" s="80" t="s">
        <v>491</v>
      </c>
      <c r="E2240" s="77">
        <v>1400</v>
      </c>
      <c r="F2240" s="70"/>
      <c r="G2240" s="70"/>
    </row>
    <row r="2241" spans="1:7" ht="15.6" outlineLevel="2" x14ac:dyDescent="0.25">
      <c r="A2241" s="80" t="s">
        <v>2393</v>
      </c>
      <c r="B2241" s="80"/>
      <c r="C2241" s="80" t="s">
        <v>2552</v>
      </c>
      <c r="D2241" s="80" t="s">
        <v>491</v>
      </c>
      <c r="E2241" s="77">
        <v>700</v>
      </c>
      <c r="F2241" s="70"/>
      <c r="G2241" s="70"/>
    </row>
    <row r="2242" spans="1:7" ht="15.6" outlineLevel="2" x14ac:dyDescent="0.25">
      <c r="A2242" s="80" t="s">
        <v>2393</v>
      </c>
      <c r="B2242" s="80"/>
      <c r="C2242" s="80" t="s">
        <v>2553</v>
      </c>
      <c r="D2242" s="80" t="s">
        <v>491</v>
      </c>
      <c r="E2242" s="77">
        <v>1050</v>
      </c>
      <c r="F2242" s="70"/>
      <c r="G2242" s="70"/>
    </row>
    <row r="2243" spans="1:7" ht="15.6" outlineLevel="2" x14ac:dyDescent="0.25">
      <c r="A2243" s="80" t="s">
        <v>2393</v>
      </c>
      <c r="B2243" s="80" t="s">
        <v>2554</v>
      </c>
      <c r="C2243" s="80" t="s">
        <v>2555</v>
      </c>
      <c r="D2243" s="80" t="s">
        <v>80</v>
      </c>
      <c r="E2243" s="77">
        <v>46.26</v>
      </c>
      <c r="F2243" s="70"/>
      <c r="G2243" s="70"/>
    </row>
    <row r="2244" spans="1:7" ht="15.6" outlineLevel="2" x14ac:dyDescent="0.25">
      <c r="A2244" s="80" t="s">
        <v>2393</v>
      </c>
      <c r="B2244" s="80"/>
      <c r="C2244" s="80"/>
      <c r="D2244" s="80" t="s">
        <v>997</v>
      </c>
      <c r="E2244" s="77">
        <v>3430.03</v>
      </c>
      <c r="F2244" s="70"/>
      <c r="G2244" s="70"/>
    </row>
    <row r="2245" spans="1:7" ht="15.6" outlineLevel="2" x14ac:dyDescent="0.25">
      <c r="A2245" s="80" t="s">
        <v>2393</v>
      </c>
      <c r="B2245" s="80"/>
      <c r="C2245" s="80"/>
      <c r="D2245" s="80" t="s">
        <v>997</v>
      </c>
      <c r="E2245" s="77">
        <v>4.04</v>
      </c>
      <c r="F2245" s="70"/>
      <c r="G2245" s="70"/>
    </row>
    <row r="2246" spans="1:7" ht="15.6" outlineLevel="2" x14ac:dyDescent="0.25">
      <c r="A2246" s="80" t="s">
        <v>2393</v>
      </c>
      <c r="B2246" s="80" t="s">
        <v>2556</v>
      </c>
      <c r="C2246" s="80" t="s">
        <v>2557</v>
      </c>
      <c r="D2246" s="80" t="s">
        <v>30</v>
      </c>
      <c r="E2246" s="77">
        <v>1780</v>
      </c>
      <c r="F2246" s="70"/>
      <c r="G2246" s="70"/>
    </row>
    <row r="2247" spans="1:7" ht="15.6" outlineLevel="2" x14ac:dyDescent="0.25">
      <c r="A2247" s="80" t="s">
        <v>2393</v>
      </c>
      <c r="B2247" s="80"/>
      <c r="C2247" s="80"/>
      <c r="D2247" s="80" t="s">
        <v>30</v>
      </c>
      <c r="E2247" s="77">
        <v>23</v>
      </c>
      <c r="F2247" s="70"/>
      <c r="G2247" s="70"/>
    </row>
    <row r="2248" spans="1:7" ht="15.6" outlineLevel="2" x14ac:dyDescent="0.25">
      <c r="A2248" s="80" t="s">
        <v>2393</v>
      </c>
      <c r="B2248" s="80" t="s">
        <v>145</v>
      </c>
      <c r="C2248" s="80" t="s">
        <v>146</v>
      </c>
      <c r="D2248" s="80" t="s">
        <v>98</v>
      </c>
      <c r="E2248" s="77">
        <v>61827.93</v>
      </c>
      <c r="F2248" s="70"/>
      <c r="G2248" s="70"/>
    </row>
    <row r="2249" spans="1:7" ht="15.6" outlineLevel="2" x14ac:dyDescent="0.25">
      <c r="A2249" s="80" t="s">
        <v>2393</v>
      </c>
      <c r="B2249" s="80"/>
      <c r="C2249" s="80"/>
      <c r="D2249" s="80" t="s">
        <v>14</v>
      </c>
      <c r="E2249" s="77">
        <v>137107.20000000001</v>
      </c>
      <c r="F2249" s="70"/>
      <c r="G2249" s="70"/>
    </row>
    <row r="2250" spans="1:7" ht="15.6" outlineLevel="2" x14ac:dyDescent="0.25">
      <c r="A2250" s="80" t="s">
        <v>2393</v>
      </c>
      <c r="B2250" s="80" t="s">
        <v>2558</v>
      </c>
      <c r="C2250" s="80" t="s">
        <v>2559</v>
      </c>
      <c r="D2250" s="80" t="s">
        <v>422</v>
      </c>
      <c r="E2250" s="77">
        <v>360</v>
      </c>
      <c r="F2250" s="70"/>
      <c r="G2250" s="70"/>
    </row>
    <row r="2251" spans="1:7" ht="15.6" outlineLevel="2" x14ac:dyDescent="0.25">
      <c r="A2251" s="80" t="s">
        <v>2393</v>
      </c>
      <c r="B2251" s="80" t="s">
        <v>2560</v>
      </c>
      <c r="C2251" s="80" t="s">
        <v>2561</v>
      </c>
      <c r="D2251" s="80" t="s">
        <v>75</v>
      </c>
      <c r="E2251" s="77">
        <v>338.25</v>
      </c>
      <c r="F2251" s="70"/>
      <c r="G2251" s="70"/>
    </row>
    <row r="2252" spans="1:7" ht="15.6" outlineLevel="2" x14ac:dyDescent="0.25">
      <c r="A2252" s="80" t="s">
        <v>2393</v>
      </c>
      <c r="B2252" s="80"/>
      <c r="C2252" s="80"/>
      <c r="D2252" s="80" t="s">
        <v>75</v>
      </c>
      <c r="E2252" s="77">
        <v>0.01</v>
      </c>
      <c r="F2252" s="70"/>
      <c r="G2252" s="70"/>
    </row>
    <row r="2253" spans="1:7" ht="15.6" outlineLevel="2" x14ac:dyDescent="0.25">
      <c r="A2253" s="80" t="s">
        <v>2393</v>
      </c>
      <c r="B2253" s="80" t="s">
        <v>148</v>
      </c>
      <c r="C2253" s="80"/>
      <c r="D2253" s="80" t="s">
        <v>14</v>
      </c>
      <c r="E2253" s="77">
        <v>73.27</v>
      </c>
      <c r="F2253" s="70"/>
      <c r="G2253" s="70"/>
    </row>
    <row r="2254" spans="1:7" ht="15.6" outlineLevel="2" x14ac:dyDescent="0.25">
      <c r="A2254" s="80" t="s">
        <v>2393</v>
      </c>
      <c r="B2254" s="80"/>
      <c r="C2254" s="80"/>
      <c r="D2254" s="80" t="s">
        <v>76</v>
      </c>
      <c r="E2254" s="77">
        <v>66.849999999999994</v>
      </c>
      <c r="F2254" s="70"/>
      <c r="G2254" s="70"/>
    </row>
    <row r="2255" spans="1:7" ht="15.6" outlineLevel="2" x14ac:dyDescent="0.25">
      <c r="A2255" s="80" t="s">
        <v>2393</v>
      </c>
      <c r="B2255" s="80" t="s">
        <v>149</v>
      </c>
      <c r="C2255" s="80"/>
      <c r="D2255" s="80" t="s">
        <v>80</v>
      </c>
      <c r="E2255" s="77">
        <v>1491.7</v>
      </c>
      <c r="F2255" s="70"/>
      <c r="G2255" s="70"/>
    </row>
    <row r="2256" spans="1:7" ht="15.6" outlineLevel="2" x14ac:dyDescent="0.25">
      <c r="A2256" s="80" t="s">
        <v>2393</v>
      </c>
      <c r="B2256" s="80" t="s">
        <v>2562</v>
      </c>
      <c r="C2256" s="80" t="s">
        <v>2563</v>
      </c>
      <c r="D2256" s="80" t="s">
        <v>206</v>
      </c>
      <c r="E2256" s="77">
        <v>450</v>
      </c>
      <c r="F2256" s="70"/>
      <c r="G2256" s="70"/>
    </row>
    <row r="2257" spans="1:7" ht="15.6" outlineLevel="2" x14ac:dyDescent="0.25">
      <c r="A2257" s="80" t="s">
        <v>2393</v>
      </c>
      <c r="B2257" s="80" t="s">
        <v>2564</v>
      </c>
      <c r="C2257" s="80" t="s">
        <v>2565</v>
      </c>
      <c r="D2257" s="80" t="s">
        <v>36</v>
      </c>
      <c r="E2257" s="77">
        <v>1645</v>
      </c>
      <c r="F2257" s="70"/>
      <c r="G2257" s="70"/>
    </row>
    <row r="2258" spans="1:7" ht="15.6" outlineLevel="2" x14ac:dyDescent="0.25">
      <c r="A2258" s="80" t="s">
        <v>2393</v>
      </c>
      <c r="B2258" s="80" t="s">
        <v>2566</v>
      </c>
      <c r="C2258" s="80" t="s">
        <v>2567</v>
      </c>
      <c r="D2258" s="80" t="s">
        <v>206</v>
      </c>
      <c r="E2258" s="77">
        <v>922.35</v>
      </c>
      <c r="F2258" s="70"/>
      <c r="G2258" s="70"/>
    </row>
    <row r="2259" spans="1:7" ht="15.6" outlineLevel="2" x14ac:dyDescent="0.25">
      <c r="A2259" s="80" t="s">
        <v>2393</v>
      </c>
      <c r="B2259" s="80" t="s">
        <v>158</v>
      </c>
      <c r="C2259" s="80"/>
      <c r="D2259" s="80" t="s">
        <v>75</v>
      </c>
      <c r="E2259" s="77">
        <v>1318.67</v>
      </c>
      <c r="F2259" s="70"/>
      <c r="G2259" s="70"/>
    </row>
    <row r="2260" spans="1:7" ht="15.6" outlineLevel="2" x14ac:dyDescent="0.25">
      <c r="A2260" s="80" t="s">
        <v>2393</v>
      </c>
      <c r="B2260" s="80"/>
      <c r="C2260" s="80"/>
      <c r="D2260" s="80" t="s">
        <v>23</v>
      </c>
      <c r="E2260" s="77">
        <v>18791.72</v>
      </c>
      <c r="F2260" s="70"/>
      <c r="G2260" s="70"/>
    </row>
    <row r="2261" spans="1:7" ht="15.6" outlineLevel="2" x14ac:dyDescent="0.25">
      <c r="A2261" s="80" t="s">
        <v>2393</v>
      </c>
      <c r="B2261" s="80" t="s">
        <v>2568</v>
      </c>
      <c r="C2261" s="80"/>
      <c r="D2261" s="80" t="s">
        <v>14</v>
      </c>
      <c r="E2261" s="77">
        <v>1865.07</v>
      </c>
      <c r="F2261" s="70"/>
      <c r="G2261" s="70"/>
    </row>
    <row r="2262" spans="1:7" ht="15.6" outlineLevel="2" x14ac:dyDescent="0.25">
      <c r="A2262" s="80" t="s">
        <v>2393</v>
      </c>
      <c r="B2262" s="80" t="s">
        <v>2569</v>
      </c>
      <c r="C2262" s="80" t="s">
        <v>2570</v>
      </c>
      <c r="D2262" s="80" t="s">
        <v>378</v>
      </c>
      <c r="E2262" s="77">
        <v>348876.66000000003</v>
      </c>
      <c r="F2262" s="70"/>
      <c r="G2262" s="70"/>
    </row>
    <row r="2263" spans="1:7" ht="15.6" outlineLevel="1" x14ac:dyDescent="0.25">
      <c r="A2263" s="79"/>
      <c r="B2263" s="80"/>
      <c r="C2263" s="81"/>
      <c r="D2263" s="81"/>
      <c r="E2263" s="77"/>
      <c r="F2263" s="70"/>
      <c r="G2263" s="70"/>
    </row>
    <row r="2264" spans="1:7" ht="15.6" outlineLevel="1" x14ac:dyDescent="0.25">
      <c r="A2264" s="72"/>
      <c r="B2264" s="73" t="s">
        <v>2571</v>
      </c>
      <c r="C2264" s="73"/>
      <c r="D2264" s="73"/>
      <c r="E2264" s="74">
        <f>SUM(E2066:E2263)</f>
        <v>4061649.8900000015</v>
      </c>
      <c r="F2264" s="72">
        <f>SUBTOTAL(3,C2066:C2262)</f>
        <v>116</v>
      </c>
      <c r="G2264" s="72">
        <f>SUBTOTAL(3,D2066:D2262)</f>
        <v>197</v>
      </c>
    </row>
    <row r="2265" spans="1:7" ht="15.6" outlineLevel="2" x14ac:dyDescent="0.25">
      <c r="A2265" s="80" t="s">
        <v>2572</v>
      </c>
      <c r="B2265" s="80" t="s">
        <v>2573</v>
      </c>
      <c r="C2265" s="80" t="s">
        <v>2574</v>
      </c>
      <c r="D2265" s="80" t="s">
        <v>95</v>
      </c>
      <c r="E2265" s="77">
        <v>7498</v>
      </c>
      <c r="F2265" s="70"/>
      <c r="G2265" s="70"/>
    </row>
    <row r="2266" spans="1:7" ht="15.6" outlineLevel="2" x14ac:dyDescent="0.25">
      <c r="A2266" s="80" t="s">
        <v>2572</v>
      </c>
      <c r="B2266" s="80"/>
      <c r="C2266" s="80"/>
      <c r="D2266" s="80" t="s">
        <v>47</v>
      </c>
      <c r="E2266" s="77">
        <v>186</v>
      </c>
      <c r="F2266" s="70"/>
      <c r="G2266" s="70"/>
    </row>
    <row r="2267" spans="1:7" ht="15.6" outlineLevel="2" x14ac:dyDescent="0.25">
      <c r="A2267" s="80" t="s">
        <v>2572</v>
      </c>
      <c r="B2267" s="80"/>
      <c r="C2267" s="80"/>
      <c r="D2267" s="80" t="s">
        <v>58</v>
      </c>
      <c r="E2267" s="77">
        <v>657.75</v>
      </c>
      <c r="F2267" s="70"/>
      <c r="G2267" s="70"/>
    </row>
    <row r="2268" spans="1:7" ht="15.6" outlineLevel="2" x14ac:dyDescent="0.25">
      <c r="A2268" s="80" t="s">
        <v>2572</v>
      </c>
      <c r="B2268" s="80" t="s">
        <v>2575</v>
      </c>
      <c r="C2268" s="80"/>
      <c r="D2268" s="80" t="s">
        <v>14</v>
      </c>
      <c r="E2268" s="77">
        <v>49.72</v>
      </c>
      <c r="F2268" s="70"/>
      <c r="G2268" s="70"/>
    </row>
    <row r="2269" spans="1:7" ht="15.6" outlineLevel="2" x14ac:dyDescent="0.25">
      <c r="A2269" s="80" t="s">
        <v>2572</v>
      </c>
      <c r="B2269" s="80" t="s">
        <v>15</v>
      </c>
      <c r="C2269" s="80"/>
      <c r="D2269" s="80" t="s">
        <v>14</v>
      </c>
      <c r="E2269" s="77">
        <v>267</v>
      </c>
      <c r="F2269" s="70"/>
      <c r="G2269" s="70"/>
    </row>
    <row r="2270" spans="1:7" ht="15.6" outlineLevel="2" x14ac:dyDescent="0.25">
      <c r="A2270" s="80" t="s">
        <v>2572</v>
      </c>
      <c r="B2270" s="80" t="s">
        <v>22</v>
      </c>
      <c r="C2270" s="80"/>
      <c r="D2270" s="80" t="s">
        <v>23</v>
      </c>
      <c r="E2270" s="77">
        <v>10937.73</v>
      </c>
      <c r="F2270" s="70"/>
      <c r="G2270" s="70"/>
    </row>
    <row r="2271" spans="1:7" ht="15.6" outlineLevel="2" x14ac:dyDescent="0.25">
      <c r="A2271" s="80" t="s">
        <v>2572</v>
      </c>
      <c r="B2271" s="80" t="s">
        <v>173</v>
      </c>
      <c r="C2271" s="80"/>
      <c r="D2271" s="80" t="s">
        <v>116</v>
      </c>
      <c r="E2271" s="77">
        <v>731.23</v>
      </c>
      <c r="F2271" s="70"/>
      <c r="G2271" s="70"/>
    </row>
    <row r="2272" spans="1:7" ht="15.6" outlineLevel="2" x14ac:dyDescent="0.25">
      <c r="A2272" s="80" t="s">
        <v>2572</v>
      </c>
      <c r="B2272" s="80"/>
      <c r="C2272" s="80"/>
      <c r="D2272" s="80" t="s">
        <v>23</v>
      </c>
      <c r="E2272" s="77">
        <v>3410.65</v>
      </c>
      <c r="F2272" s="70"/>
      <c r="G2272" s="70"/>
    </row>
    <row r="2273" spans="1:7" ht="15.6" outlineLevel="2" x14ac:dyDescent="0.25">
      <c r="A2273" s="80" t="s">
        <v>2572</v>
      </c>
      <c r="B2273" s="80" t="s">
        <v>24</v>
      </c>
      <c r="C2273" s="80"/>
      <c r="D2273" s="80" t="s">
        <v>25</v>
      </c>
      <c r="E2273" s="77">
        <v>364.6</v>
      </c>
      <c r="F2273" s="70"/>
      <c r="G2273" s="70"/>
    </row>
    <row r="2274" spans="1:7" ht="15.6" outlineLevel="2" x14ac:dyDescent="0.25">
      <c r="A2274" s="80" t="s">
        <v>2572</v>
      </c>
      <c r="B2274" s="80" t="s">
        <v>26</v>
      </c>
      <c r="C2274" s="80"/>
      <c r="D2274" s="80" t="s">
        <v>14</v>
      </c>
      <c r="E2274" s="77">
        <v>204.81</v>
      </c>
      <c r="F2274" s="70"/>
      <c r="G2274" s="70"/>
    </row>
    <row r="2275" spans="1:7" ht="15.6" outlineLevel="2" x14ac:dyDescent="0.25">
      <c r="A2275" s="80" t="s">
        <v>2572</v>
      </c>
      <c r="B2275" s="80" t="s">
        <v>34</v>
      </c>
      <c r="C2275" s="80" t="s">
        <v>2576</v>
      </c>
      <c r="D2275" s="80" t="s">
        <v>36</v>
      </c>
      <c r="E2275" s="77">
        <v>77.48</v>
      </c>
      <c r="F2275" s="70"/>
      <c r="G2275" s="70"/>
    </row>
    <row r="2276" spans="1:7" ht="15.6" outlineLevel="2" x14ac:dyDescent="0.25">
      <c r="A2276" s="80" t="s">
        <v>2572</v>
      </c>
      <c r="B2276" s="80" t="s">
        <v>239</v>
      </c>
      <c r="C2276" s="80" t="s">
        <v>2577</v>
      </c>
      <c r="D2276" s="80" t="s">
        <v>177</v>
      </c>
      <c r="E2276" s="77">
        <v>90.13</v>
      </c>
      <c r="F2276" s="70"/>
      <c r="G2276" s="70"/>
    </row>
    <row r="2277" spans="1:7" ht="15.6" outlineLevel="2" x14ac:dyDescent="0.25">
      <c r="A2277" s="80" t="s">
        <v>2572</v>
      </c>
      <c r="B2277" s="80"/>
      <c r="C2277" s="80" t="s">
        <v>2578</v>
      </c>
      <c r="D2277" s="80" t="s">
        <v>177</v>
      </c>
      <c r="E2277" s="77">
        <v>249.04</v>
      </c>
      <c r="F2277" s="70"/>
      <c r="G2277" s="70"/>
    </row>
    <row r="2278" spans="1:7" ht="15.6" outlineLevel="2" x14ac:dyDescent="0.25">
      <c r="A2278" s="80" t="s">
        <v>2572</v>
      </c>
      <c r="B2278" s="80"/>
      <c r="C2278" s="80"/>
      <c r="D2278" s="80" t="s">
        <v>76</v>
      </c>
      <c r="E2278" s="77">
        <v>39.42</v>
      </c>
      <c r="F2278" s="70"/>
      <c r="G2278" s="70"/>
    </row>
    <row r="2279" spans="1:7" ht="15.6" outlineLevel="2" x14ac:dyDescent="0.25">
      <c r="A2279" s="80" t="s">
        <v>2572</v>
      </c>
      <c r="B2279" s="80" t="s">
        <v>53</v>
      </c>
      <c r="C2279" s="80" t="s">
        <v>2579</v>
      </c>
      <c r="D2279" s="80" t="s">
        <v>14</v>
      </c>
      <c r="E2279" s="77">
        <v>365.13</v>
      </c>
      <c r="F2279" s="70"/>
      <c r="G2279" s="70"/>
    </row>
    <row r="2280" spans="1:7" ht="15.6" outlineLevel="2" x14ac:dyDescent="0.25">
      <c r="A2280" s="80" t="s">
        <v>2572</v>
      </c>
      <c r="B2280" s="80"/>
      <c r="C2280" s="80" t="s">
        <v>2580</v>
      </c>
      <c r="D2280" s="80" t="s">
        <v>14</v>
      </c>
      <c r="E2280" s="77">
        <v>3775.53</v>
      </c>
      <c r="F2280" s="70"/>
      <c r="G2280" s="70"/>
    </row>
    <row r="2281" spans="1:7" ht="15.6" outlineLevel="2" x14ac:dyDescent="0.25">
      <c r="A2281" s="80" t="s">
        <v>2572</v>
      </c>
      <c r="B2281" s="80"/>
      <c r="C2281" s="80"/>
      <c r="D2281" s="80" t="s">
        <v>14</v>
      </c>
      <c r="E2281" s="77">
        <v>8.8800000000000008</v>
      </c>
      <c r="F2281" s="70"/>
      <c r="G2281" s="70"/>
    </row>
    <row r="2282" spans="1:7" ht="15.6" outlineLevel="2" x14ac:dyDescent="0.25">
      <c r="A2282" s="80" t="s">
        <v>2572</v>
      </c>
      <c r="B2282" s="80" t="s">
        <v>61</v>
      </c>
      <c r="C2282" s="80" t="s">
        <v>62</v>
      </c>
      <c r="D2282" s="80" t="s">
        <v>63</v>
      </c>
      <c r="E2282" s="77">
        <v>29161.8</v>
      </c>
      <c r="F2282" s="70"/>
      <c r="G2282" s="70"/>
    </row>
    <row r="2283" spans="1:7" ht="15.6" outlineLevel="2" x14ac:dyDescent="0.25">
      <c r="A2283" s="80" t="s">
        <v>2572</v>
      </c>
      <c r="B2283" s="80" t="s">
        <v>2581</v>
      </c>
      <c r="C2283" s="80" t="s">
        <v>2582</v>
      </c>
      <c r="D2283" s="80" t="s">
        <v>14</v>
      </c>
      <c r="E2283" s="77">
        <v>4552.38</v>
      </c>
      <c r="F2283" s="70"/>
      <c r="G2283" s="70"/>
    </row>
    <row r="2284" spans="1:7" ht="15.6" outlineLevel="2" x14ac:dyDescent="0.25">
      <c r="A2284" s="80" t="s">
        <v>2572</v>
      </c>
      <c r="B2284" s="80" t="s">
        <v>2583</v>
      </c>
      <c r="C2284" s="80" t="s">
        <v>2584</v>
      </c>
      <c r="D2284" s="80" t="s">
        <v>70</v>
      </c>
      <c r="E2284" s="77">
        <v>320</v>
      </c>
      <c r="F2284" s="70"/>
      <c r="G2284" s="70"/>
    </row>
    <row r="2285" spans="1:7" ht="15.6" outlineLevel="2" x14ac:dyDescent="0.25">
      <c r="A2285" s="80" t="s">
        <v>2572</v>
      </c>
      <c r="B2285" s="80"/>
      <c r="C2285" s="80"/>
      <c r="D2285" s="80" t="s">
        <v>70</v>
      </c>
      <c r="E2285" s="77">
        <v>15</v>
      </c>
      <c r="F2285" s="70"/>
      <c r="G2285" s="70"/>
    </row>
    <row r="2286" spans="1:7" ht="15.6" outlineLevel="2" x14ac:dyDescent="0.25">
      <c r="A2286" s="80" t="s">
        <v>2572</v>
      </c>
      <c r="B2286" s="80" t="s">
        <v>178</v>
      </c>
      <c r="C2286" s="80"/>
      <c r="D2286" s="80" t="s">
        <v>76</v>
      </c>
      <c r="E2286" s="77">
        <v>13.25</v>
      </c>
      <c r="F2286" s="70"/>
      <c r="G2286" s="70"/>
    </row>
    <row r="2287" spans="1:7" ht="15.6" outlineLevel="2" x14ac:dyDescent="0.25">
      <c r="A2287" s="80" t="s">
        <v>2572</v>
      </c>
      <c r="B2287" s="80"/>
      <c r="C2287" s="80"/>
      <c r="D2287" s="80" t="s">
        <v>70</v>
      </c>
      <c r="E2287" s="77">
        <v>14955.39</v>
      </c>
      <c r="F2287" s="70"/>
      <c r="G2287" s="70"/>
    </row>
    <row r="2288" spans="1:7" ht="15.6" outlineLevel="2" x14ac:dyDescent="0.25">
      <c r="A2288" s="80" t="s">
        <v>2572</v>
      </c>
      <c r="B2288" s="80" t="s">
        <v>79</v>
      </c>
      <c r="C2288" s="80"/>
      <c r="D2288" s="80" t="s">
        <v>80</v>
      </c>
      <c r="E2288" s="77">
        <v>82.56</v>
      </c>
      <c r="F2288" s="70"/>
      <c r="G2288" s="70"/>
    </row>
    <row r="2289" spans="1:7" ht="15.6" outlineLevel="2" x14ac:dyDescent="0.25">
      <c r="A2289" s="80" t="s">
        <v>2572</v>
      </c>
      <c r="B2289" s="80" t="s">
        <v>2585</v>
      </c>
      <c r="C2289" s="80" t="s">
        <v>2586</v>
      </c>
      <c r="D2289" s="80" t="s">
        <v>80</v>
      </c>
      <c r="E2289" s="77">
        <v>1890</v>
      </c>
      <c r="F2289" s="70"/>
      <c r="G2289" s="70"/>
    </row>
    <row r="2290" spans="1:7" ht="15.6" outlineLevel="2" x14ac:dyDescent="0.25">
      <c r="A2290" s="80" t="s">
        <v>2572</v>
      </c>
      <c r="B2290" s="80" t="s">
        <v>1133</v>
      </c>
      <c r="C2290" s="80"/>
      <c r="D2290" s="80" t="s">
        <v>80</v>
      </c>
      <c r="E2290" s="77">
        <v>74.34</v>
      </c>
      <c r="F2290" s="70"/>
      <c r="G2290" s="70"/>
    </row>
    <row r="2291" spans="1:7" ht="15.6" outlineLevel="2" x14ac:dyDescent="0.25">
      <c r="A2291" s="80" t="s">
        <v>2572</v>
      </c>
      <c r="B2291" s="80" t="s">
        <v>1206</v>
      </c>
      <c r="C2291" s="80"/>
      <c r="D2291" s="80" t="s">
        <v>21</v>
      </c>
      <c r="E2291" s="77">
        <v>42.04</v>
      </c>
      <c r="F2291" s="70"/>
      <c r="G2291" s="70"/>
    </row>
    <row r="2292" spans="1:7" ht="15.6" outlineLevel="2" x14ac:dyDescent="0.25">
      <c r="A2292" s="80" t="s">
        <v>2572</v>
      </c>
      <c r="B2292" s="80" t="s">
        <v>96</v>
      </c>
      <c r="C2292" s="80" t="s">
        <v>97</v>
      </c>
      <c r="D2292" s="80" t="s">
        <v>98</v>
      </c>
      <c r="E2292" s="77">
        <v>304.66000000000003</v>
      </c>
      <c r="F2292" s="70"/>
      <c r="G2292" s="70"/>
    </row>
    <row r="2293" spans="1:7" ht="15.6" outlineLevel="2" x14ac:dyDescent="0.25">
      <c r="A2293" s="80" t="s">
        <v>2572</v>
      </c>
      <c r="B2293" s="80"/>
      <c r="C2293" s="80" t="s">
        <v>99</v>
      </c>
      <c r="D2293" s="80" t="s">
        <v>98</v>
      </c>
      <c r="E2293" s="77">
        <v>1218.6400000000001</v>
      </c>
      <c r="F2293" s="70"/>
      <c r="G2293" s="70"/>
    </row>
    <row r="2294" spans="1:7" ht="15.6" outlineLevel="2" x14ac:dyDescent="0.25">
      <c r="A2294" s="80" t="s">
        <v>2572</v>
      </c>
      <c r="B2294" s="80" t="s">
        <v>100</v>
      </c>
      <c r="C2294" s="80" t="s">
        <v>2587</v>
      </c>
      <c r="D2294" s="80" t="s">
        <v>80</v>
      </c>
      <c r="E2294" s="77">
        <v>38.630000000000003</v>
      </c>
      <c r="F2294" s="70"/>
      <c r="G2294" s="70"/>
    </row>
    <row r="2295" spans="1:7" ht="15.6" outlineLevel="2" x14ac:dyDescent="0.25">
      <c r="A2295" s="80" t="s">
        <v>2572</v>
      </c>
      <c r="B2295" s="80"/>
      <c r="C2295" s="80"/>
      <c r="D2295" s="80" t="s">
        <v>14</v>
      </c>
      <c r="E2295" s="77">
        <v>686.06000000000006</v>
      </c>
      <c r="F2295" s="70"/>
      <c r="G2295" s="70"/>
    </row>
    <row r="2296" spans="1:7" ht="15.6" outlineLevel="2" x14ac:dyDescent="0.25">
      <c r="A2296" s="80" t="s">
        <v>2572</v>
      </c>
      <c r="B2296" s="80"/>
      <c r="C2296" s="80" t="s">
        <v>2588</v>
      </c>
      <c r="D2296" s="80" t="s">
        <v>14</v>
      </c>
      <c r="E2296" s="77">
        <v>1604.3400000000001</v>
      </c>
      <c r="F2296" s="70"/>
      <c r="G2296" s="70"/>
    </row>
    <row r="2297" spans="1:7" ht="15.6" outlineLevel="2" x14ac:dyDescent="0.25">
      <c r="A2297" s="80" t="s">
        <v>2572</v>
      </c>
      <c r="B2297" s="80"/>
      <c r="C2297" s="80" t="s">
        <v>2589</v>
      </c>
      <c r="D2297" s="80" t="s">
        <v>14</v>
      </c>
      <c r="E2297" s="77">
        <v>7883.1100000000006</v>
      </c>
      <c r="F2297" s="70"/>
      <c r="G2297" s="70"/>
    </row>
    <row r="2298" spans="1:7" ht="15.6" outlineLevel="2" x14ac:dyDescent="0.25">
      <c r="A2298" s="80" t="s">
        <v>2572</v>
      </c>
      <c r="B2298" s="80"/>
      <c r="C2298" s="80" t="s">
        <v>2590</v>
      </c>
      <c r="D2298" s="80" t="s">
        <v>80</v>
      </c>
      <c r="E2298" s="77">
        <v>255.69</v>
      </c>
      <c r="F2298" s="70"/>
      <c r="G2298" s="70"/>
    </row>
    <row r="2299" spans="1:7" ht="15.6" outlineLevel="2" x14ac:dyDescent="0.25">
      <c r="A2299" s="80" t="s">
        <v>2572</v>
      </c>
      <c r="B2299" s="80"/>
      <c r="C2299" s="80"/>
      <c r="D2299" s="80" t="s">
        <v>14</v>
      </c>
      <c r="E2299" s="77">
        <v>8926.69</v>
      </c>
      <c r="F2299" s="70"/>
      <c r="G2299" s="70"/>
    </row>
    <row r="2300" spans="1:7" ht="15.6" outlineLevel="2" x14ac:dyDescent="0.25">
      <c r="A2300" s="80" t="s">
        <v>2572</v>
      </c>
      <c r="B2300" s="80"/>
      <c r="C2300" s="80"/>
      <c r="D2300" s="80" t="s">
        <v>14</v>
      </c>
      <c r="E2300" s="77">
        <v>23.04</v>
      </c>
      <c r="F2300" s="70"/>
      <c r="G2300" s="70"/>
    </row>
    <row r="2301" spans="1:7" ht="15.6" outlineLevel="2" x14ac:dyDescent="0.25">
      <c r="A2301" s="80" t="s">
        <v>2572</v>
      </c>
      <c r="B2301" s="80" t="s">
        <v>102</v>
      </c>
      <c r="C2301" s="80" t="s">
        <v>2591</v>
      </c>
      <c r="D2301" s="80" t="s">
        <v>177</v>
      </c>
      <c r="E2301" s="77">
        <v>4060.6800000000003</v>
      </c>
      <c r="F2301" s="70"/>
      <c r="G2301" s="70"/>
    </row>
    <row r="2302" spans="1:7" ht="15.6" outlineLevel="2" x14ac:dyDescent="0.25">
      <c r="A2302" s="80" t="s">
        <v>2572</v>
      </c>
      <c r="B2302" s="80" t="s">
        <v>108</v>
      </c>
      <c r="C2302" s="80"/>
      <c r="D2302" s="80" t="s">
        <v>14</v>
      </c>
      <c r="E2302" s="77">
        <v>129.49</v>
      </c>
      <c r="F2302" s="70"/>
      <c r="G2302" s="70"/>
    </row>
    <row r="2303" spans="1:7" ht="15.6" outlineLevel="2" x14ac:dyDescent="0.25">
      <c r="A2303" s="80" t="s">
        <v>2572</v>
      </c>
      <c r="B2303" s="80" t="s">
        <v>2592</v>
      </c>
      <c r="C2303" s="80" t="s">
        <v>2593</v>
      </c>
      <c r="D2303" s="80" t="s">
        <v>378</v>
      </c>
      <c r="E2303" s="77">
        <v>692415</v>
      </c>
      <c r="F2303" s="70"/>
      <c r="G2303" s="70"/>
    </row>
    <row r="2304" spans="1:7" ht="15.6" outlineLevel="2" x14ac:dyDescent="0.25">
      <c r="A2304" s="80" t="s">
        <v>2572</v>
      </c>
      <c r="B2304" s="80"/>
      <c r="C2304" s="80"/>
      <c r="D2304" s="80" t="s">
        <v>58</v>
      </c>
      <c r="E2304" s="77">
        <v>10</v>
      </c>
      <c r="F2304" s="70"/>
      <c r="G2304" s="70"/>
    </row>
    <row r="2305" spans="1:7" ht="15.6" outlineLevel="2" x14ac:dyDescent="0.25">
      <c r="A2305" s="80" t="s">
        <v>2572</v>
      </c>
      <c r="B2305" s="80" t="s">
        <v>1529</v>
      </c>
      <c r="C2305" s="80" t="s">
        <v>2594</v>
      </c>
      <c r="D2305" s="80" t="s">
        <v>76</v>
      </c>
      <c r="E2305" s="77">
        <v>169.85</v>
      </c>
      <c r="F2305" s="70"/>
      <c r="G2305" s="70"/>
    </row>
    <row r="2306" spans="1:7" ht="15.6" outlineLevel="2" x14ac:dyDescent="0.25">
      <c r="A2306" s="80" t="s">
        <v>2572</v>
      </c>
      <c r="B2306" s="80"/>
      <c r="C2306" s="80"/>
      <c r="D2306" s="80" t="s">
        <v>76</v>
      </c>
      <c r="E2306" s="77">
        <v>0.01</v>
      </c>
      <c r="F2306" s="70"/>
      <c r="G2306" s="70"/>
    </row>
    <row r="2307" spans="1:7" ht="15.6" outlineLevel="2" x14ac:dyDescent="0.25">
      <c r="A2307" s="80" t="s">
        <v>2572</v>
      </c>
      <c r="B2307" s="80" t="s">
        <v>1552</v>
      </c>
      <c r="C2307" s="80"/>
      <c r="D2307" s="80" t="s">
        <v>76</v>
      </c>
      <c r="E2307" s="77">
        <v>782.42000000000007</v>
      </c>
      <c r="F2307" s="70"/>
      <c r="G2307" s="70"/>
    </row>
    <row r="2308" spans="1:7" ht="15.6" outlineLevel="2" x14ac:dyDescent="0.25">
      <c r="A2308" s="80" t="s">
        <v>2572</v>
      </c>
      <c r="B2308" s="80" t="s">
        <v>2595</v>
      </c>
      <c r="C2308" s="80"/>
      <c r="D2308" s="80" t="s">
        <v>187</v>
      </c>
      <c r="E2308" s="77">
        <v>223.13</v>
      </c>
      <c r="F2308" s="70"/>
      <c r="G2308" s="70"/>
    </row>
    <row r="2309" spans="1:7" ht="15.6" outlineLevel="2" x14ac:dyDescent="0.25">
      <c r="A2309" s="80" t="s">
        <v>2572</v>
      </c>
      <c r="B2309" s="80" t="s">
        <v>1572</v>
      </c>
      <c r="C2309" s="80" t="s">
        <v>2596</v>
      </c>
      <c r="D2309" s="80" t="s">
        <v>116</v>
      </c>
      <c r="E2309" s="77">
        <v>5081.46</v>
      </c>
      <c r="F2309" s="70"/>
      <c r="G2309" s="70"/>
    </row>
    <row r="2310" spans="1:7" ht="15.6" outlineLevel="2" x14ac:dyDescent="0.25">
      <c r="A2310" s="80" t="s">
        <v>2572</v>
      </c>
      <c r="B2310" s="80"/>
      <c r="C2310" s="80" t="s">
        <v>2597</v>
      </c>
      <c r="D2310" s="80" t="s">
        <v>116</v>
      </c>
      <c r="E2310" s="77">
        <v>184.63</v>
      </c>
      <c r="F2310" s="70"/>
      <c r="G2310" s="70"/>
    </row>
    <row r="2311" spans="1:7" ht="15.6" outlineLevel="2" x14ac:dyDescent="0.25">
      <c r="A2311" s="80" t="s">
        <v>2572</v>
      </c>
      <c r="B2311" s="80" t="s">
        <v>197</v>
      </c>
      <c r="C2311" s="80"/>
      <c r="D2311" s="80" t="s">
        <v>36</v>
      </c>
      <c r="E2311" s="77">
        <v>1062.51</v>
      </c>
      <c r="F2311" s="70"/>
      <c r="G2311" s="70"/>
    </row>
    <row r="2312" spans="1:7" ht="15.6" outlineLevel="2" x14ac:dyDescent="0.25">
      <c r="A2312" s="80" t="s">
        <v>2572</v>
      </c>
      <c r="B2312" s="80" t="s">
        <v>1801</v>
      </c>
      <c r="C2312" s="80"/>
      <c r="D2312" s="80" t="s">
        <v>14</v>
      </c>
      <c r="E2312" s="77">
        <v>263.89999999999998</v>
      </c>
      <c r="F2312" s="70"/>
      <c r="G2312" s="70"/>
    </row>
    <row r="2313" spans="1:7" ht="15.6" outlineLevel="2" x14ac:dyDescent="0.25">
      <c r="A2313" s="80" t="s">
        <v>2572</v>
      </c>
      <c r="B2313" s="80" t="s">
        <v>1910</v>
      </c>
      <c r="C2313" s="80" t="s">
        <v>2598</v>
      </c>
      <c r="D2313" s="80" t="s">
        <v>80</v>
      </c>
      <c r="E2313" s="77">
        <v>17.8</v>
      </c>
      <c r="F2313" s="70"/>
      <c r="G2313" s="70"/>
    </row>
    <row r="2314" spans="1:7" ht="15.6" outlineLevel="2" x14ac:dyDescent="0.25">
      <c r="A2314" s="80" t="s">
        <v>2572</v>
      </c>
      <c r="B2314" s="80"/>
      <c r="C2314" s="80"/>
      <c r="D2314" s="80" t="s">
        <v>21</v>
      </c>
      <c r="E2314" s="77">
        <v>1728.14</v>
      </c>
      <c r="F2314" s="70"/>
      <c r="G2314" s="70"/>
    </row>
    <row r="2315" spans="1:7" ht="15.6" outlineLevel="2" x14ac:dyDescent="0.25">
      <c r="A2315" s="80" t="s">
        <v>2572</v>
      </c>
      <c r="B2315" s="80"/>
      <c r="C2315" s="80" t="s">
        <v>2599</v>
      </c>
      <c r="D2315" s="80" t="s">
        <v>21</v>
      </c>
      <c r="E2315" s="77">
        <v>940</v>
      </c>
      <c r="F2315" s="70"/>
      <c r="G2315" s="70"/>
    </row>
    <row r="2316" spans="1:7" ht="15.6" outlineLevel="2" x14ac:dyDescent="0.25">
      <c r="A2316" s="80" t="s">
        <v>2572</v>
      </c>
      <c r="B2316" s="80" t="s">
        <v>2600</v>
      </c>
      <c r="C2316" s="80"/>
      <c r="D2316" s="80" t="s">
        <v>76</v>
      </c>
      <c r="E2316" s="77">
        <v>237</v>
      </c>
      <c r="F2316" s="70"/>
      <c r="G2316" s="70"/>
    </row>
    <row r="2317" spans="1:7" ht="15.6" outlineLevel="2" x14ac:dyDescent="0.25">
      <c r="A2317" s="80" t="s">
        <v>2572</v>
      </c>
      <c r="B2317" s="80" t="s">
        <v>2601</v>
      </c>
      <c r="C2317" s="80" t="s">
        <v>2602</v>
      </c>
      <c r="D2317" s="80" t="s">
        <v>39</v>
      </c>
      <c r="E2317" s="77">
        <v>265179.8</v>
      </c>
      <c r="F2317" s="70"/>
      <c r="G2317" s="70"/>
    </row>
    <row r="2318" spans="1:7" ht="15.6" outlineLevel="2" x14ac:dyDescent="0.25">
      <c r="A2318" s="80" t="s">
        <v>2572</v>
      </c>
      <c r="B2318" s="80"/>
      <c r="C2318" s="80" t="s">
        <v>2603</v>
      </c>
      <c r="D2318" s="80" t="s">
        <v>39</v>
      </c>
      <c r="E2318" s="77">
        <v>530359.68000000005</v>
      </c>
      <c r="F2318" s="70"/>
      <c r="G2318" s="70"/>
    </row>
    <row r="2319" spans="1:7" ht="15.6" outlineLevel="2" x14ac:dyDescent="0.25">
      <c r="A2319" s="80" t="s">
        <v>2572</v>
      </c>
      <c r="B2319" s="80" t="s">
        <v>134</v>
      </c>
      <c r="C2319" s="80" t="s">
        <v>2604</v>
      </c>
      <c r="D2319" s="80" t="s">
        <v>76</v>
      </c>
      <c r="E2319" s="77">
        <v>3572.17</v>
      </c>
      <c r="F2319" s="70"/>
      <c r="G2319" s="70"/>
    </row>
    <row r="2320" spans="1:7" ht="15.6" outlineLevel="2" x14ac:dyDescent="0.25">
      <c r="A2320" s="80" t="s">
        <v>2572</v>
      </c>
      <c r="B2320" s="80"/>
      <c r="C2320" s="80" t="s">
        <v>2605</v>
      </c>
      <c r="D2320" s="80" t="s">
        <v>80</v>
      </c>
      <c r="E2320" s="77">
        <v>59</v>
      </c>
      <c r="F2320" s="70"/>
      <c r="G2320" s="70"/>
    </row>
    <row r="2321" spans="1:7" ht="15.6" outlineLevel="2" x14ac:dyDescent="0.25">
      <c r="A2321" s="80" t="s">
        <v>2572</v>
      </c>
      <c r="B2321" s="80"/>
      <c r="C2321" s="80"/>
      <c r="D2321" s="80" t="s">
        <v>75</v>
      </c>
      <c r="E2321" s="77">
        <v>695.26</v>
      </c>
      <c r="F2321" s="70"/>
      <c r="G2321" s="70"/>
    </row>
    <row r="2322" spans="1:7" ht="15.6" outlineLevel="2" x14ac:dyDescent="0.25">
      <c r="A2322" s="80" t="s">
        <v>2572</v>
      </c>
      <c r="B2322" s="80"/>
      <c r="C2322" s="80" t="s">
        <v>2606</v>
      </c>
      <c r="D2322" s="80" t="s">
        <v>351</v>
      </c>
      <c r="E2322" s="77">
        <v>1542.51</v>
      </c>
      <c r="F2322" s="70"/>
      <c r="G2322" s="70"/>
    </row>
    <row r="2323" spans="1:7" ht="15.6" outlineLevel="2" x14ac:dyDescent="0.25">
      <c r="A2323" s="80" t="s">
        <v>2572</v>
      </c>
      <c r="B2323" s="80"/>
      <c r="C2323" s="80"/>
      <c r="D2323" s="80" t="s">
        <v>76</v>
      </c>
      <c r="E2323" s="77">
        <v>0.44</v>
      </c>
      <c r="F2323" s="70"/>
      <c r="G2323" s="70"/>
    </row>
    <row r="2324" spans="1:7" ht="15.6" outlineLevel="2" x14ac:dyDescent="0.25">
      <c r="A2324" s="80" t="s">
        <v>2572</v>
      </c>
      <c r="B2324" s="80"/>
      <c r="C2324" s="80"/>
      <c r="D2324" s="80" t="s">
        <v>351</v>
      </c>
      <c r="E2324" s="77">
        <v>93.74</v>
      </c>
      <c r="F2324" s="70"/>
      <c r="G2324" s="70"/>
    </row>
    <row r="2325" spans="1:7" ht="15.6" outlineLevel="2" x14ac:dyDescent="0.25">
      <c r="A2325" s="80" t="s">
        <v>2572</v>
      </c>
      <c r="B2325" s="80" t="s">
        <v>2544</v>
      </c>
      <c r="C2325" s="80"/>
      <c r="D2325" s="80" t="s">
        <v>14</v>
      </c>
      <c r="E2325" s="77">
        <v>102</v>
      </c>
      <c r="F2325" s="70"/>
      <c r="G2325" s="70"/>
    </row>
    <row r="2326" spans="1:7" ht="15.6" outlineLevel="2" x14ac:dyDescent="0.25">
      <c r="A2326" s="80" t="s">
        <v>2572</v>
      </c>
      <c r="B2326" s="80" t="s">
        <v>145</v>
      </c>
      <c r="C2326" s="80" t="s">
        <v>146</v>
      </c>
      <c r="D2326" s="80" t="s">
        <v>98</v>
      </c>
      <c r="E2326" s="77">
        <v>13524.62</v>
      </c>
      <c r="F2326" s="70"/>
      <c r="G2326" s="70"/>
    </row>
    <row r="2327" spans="1:7" ht="15.6" outlineLevel="2" x14ac:dyDescent="0.25">
      <c r="A2327" s="80" t="s">
        <v>2572</v>
      </c>
      <c r="B2327" s="80"/>
      <c r="C2327" s="80" t="s">
        <v>2607</v>
      </c>
      <c r="D2327" s="80" t="s">
        <v>14</v>
      </c>
      <c r="E2327" s="77">
        <v>42695.25</v>
      </c>
      <c r="F2327" s="70"/>
      <c r="G2327" s="70"/>
    </row>
    <row r="2328" spans="1:7" ht="15.6" outlineLevel="2" x14ac:dyDescent="0.25">
      <c r="A2328" s="80" t="s">
        <v>2572</v>
      </c>
      <c r="B2328" s="80"/>
      <c r="C2328" s="80" t="s">
        <v>2608</v>
      </c>
      <c r="D2328" s="80" t="s">
        <v>14</v>
      </c>
      <c r="E2328" s="77">
        <v>2755.19</v>
      </c>
      <c r="F2328" s="70"/>
      <c r="G2328" s="70"/>
    </row>
    <row r="2329" spans="1:7" ht="15.6" outlineLevel="2" x14ac:dyDescent="0.25">
      <c r="A2329" s="80" t="s">
        <v>2572</v>
      </c>
      <c r="B2329" s="80"/>
      <c r="C2329" s="80"/>
      <c r="D2329" s="80" t="s">
        <v>14</v>
      </c>
      <c r="E2329" s="77">
        <v>22.400000000000002</v>
      </c>
      <c r="F2329" s="70"/>
      <c r="G2329" s="70"/>
    </row>
    <row r="2330" spans="1:7" ht="15.6" outlineLevel="2" x14ac:dyDescent="0.25">
      <c r="A2330" s="80" t="s">
        <v>2572</v>
      </c>
      <c r="B2330" s="80" t="s">
        <v>148</v>
      </c>
      <c r="C2330" s="80"/>
      <c r="D2330" s="80" t="s">
        <v>177</v>
      </c>
      <c r="E2330" s="77">
        <v>171.75</v>
      </c>
      <c r="F2330" s="70"/>
      <c r="G2330" s="70"/>
    </row>
    <row r="2331" spans="1:7" ht="15.6" outlineLevel="2" x14ac:dyDescent="0.25">
      <c r="A2331" s="80" t="s">
        <v>2572</v>
      </c>
      <c r="B2331" s="80" t="s">
        <v>149</v>
      </c>
      <c r="C2331" s="80" t="s">
        <v>2609</v>
      </c>
      <c r="D2331" s="80" t="s">
        <v>80</v>
      </c>
      <c r="E2331" s="77">
        <v>623.62</v>
      </c>
      <c r="F2331" s="70"/>
      <c r="G2331" s="70"/>
    </row>
    <row r="2332" spans="1:7" ht="15.6" outlineLevel="2" x14ac:dyDescent="0.25">
      <c r="A2332" s="80" t="s">
        <v>2572</v>
      </c>
      <c r="B2332" s="80"/>
      <c r="C2332" s="80"/>
      <c r="D2332" s="80" t="s">
        <v>80</v>
      </c>
      <c r="E2332" s="77">
        <v>3.6</v>
      </c>
      <c r="F2332" s="70"/>
      <c r="G2332" s="70"/>
    </row>
    <row r="2333" spans="1:7" ht="15.6" outlineLevel="2" x14ac:dyDescent="0.25">
      <c r="A2333" s="80" t="s">
        <v>2572</v>
      </c>
      <c r="B2333" s="80" t="s">
        <v>390</v>
      </c>
      <c r="C2333" s="80"/>
      <c r="D2333" s="80" t="s">
        <v>14</v>
      </c>
      <c r="E2333" s="77">
        <v>60.99</v>
      </c>
      <c r="F2333" s="70"/>
      <c r="G2333" s="70"/>
    </row>
    <row r="2334" spans="1:7" ht="15.6" outlineLevel="2" x14ac:dyDescent="0.25">
      <c r="A2334" s="80" t="s">
        <v>2572</v>
      </c>
      <c r="B2334" s="80" t="s">
        <v>2568</v>
      </c>
      <c r="C2334" s="80" t="s">
        <v>2610</v>
      </c>
      <c r="D2334" s="80" t="s">
        <v>14</v>
      </c>
      <c r="E2334" s="77">
        <v>618.64</v>
      </c>
      <c r="F2334" s="70"/>
      <c r="G2334" s="70"/>
    </row>
    <row r="2335" spans="1:7" ht="15.6" outlineLevel="2" x14ac:dyDescent="0.25">
      <c r="A2335" s="80" t="s">
        <v>2572</v>
      </c>
      <c r="B2335" s="80"/>
      <c r="C2335" s="80"/>
      <c r="D2335" s="80" t="s">
        <v>14</v>
      </c>
      <c r="E2335" s="77">
        <v>1.42</v>
      </c>
      <c r="F2335" s="70"/>
      <c r="G2335" s="70"/>
    </row>
    <row r="2336" spans="1:7" ht="15.6" outlineLevel="1" x14ac:dyDescent="0.25">
      <c r="A2336" s="79"/>
      <c r="B2336" s="80"/>
      <c r="C2336" s="81"/>
      <c r="D2336" s="81"/>
      <c r="E2336" s="77"/>
      <c r="F2336" s="70"/>
      <c r="G2336" s="70"/>
    </row>
    <row r="2337" spans="1:7" ht="15.6" outlineLevel="1" x14ac:dyDescent="0.25">
      <c r="A2337" s="72"/>
      <c r="B2337" s="73" t="s">
        <v>2611</v>
      </c>
      <c r="C2337" s="73"/>
      <c r="D2337" s="73"/>
      <c r="E2337" s="74">
        <f>SUM(E2265:E2336)</f>
        <v>1670348.82</v>
      </c>
      <c r="F2337" s="72">
        <f>SUBTOTAL(3,C2265:C2335)</f>
        <v>33</v>
      </c>
      <c r="G2337" s="72">
        <f>SUBTOTAL(3,D2265:D2335)</f>
        <v>71</v>
      </c>
    </row>
    <row r="2338" spans="1:7" ht="15.6" outlineLevel="2" x14ac:dyDescent="0.25">
      <c r="A2338" s="80" t="s">
        <v>2612</v>
      </c>
      <c r="B2338" s="80" t="s">
        <v>219</v>
      </c>
      <c r="C2338" s="80"/>
      <c r="D2338" s="80" t="s">
        <v>165</v>
      </c>
      <c r="E2338" s="77">
        <v>266.11</v>
      </c>
      <c r="F2338" s="70"/>
      <c r="G2338" s="70"/>
    </row>
    <row r="2339" spans="1:7" ht="15.6" outlineLevel="2" x14ac:dyDescent="0.25">
      <c r="A2339" s="80" t="s">
        <v>2612</v>
      </c>
      <c r="B2339" s="80" t="s">
        <v>2613</v>
      </c>
      <c r="C2339" s="80"/>
      <c r="D2339" s="80" t="s">
        <v>14</v>
      </c>
      <c r="E2339" s="77">
        <v>127.03</v>
      </c>
      <c r="F2339" s="70"/>
      <c r="G2339" s="70"/>
    </row>
    <row r="2340" spans="1:7" ht="15.6" outlineLevel="2" x14ac:dyDescent="0.25">
      <c r="A2340" s="80" t="s">
        <v>2612</v>
      </c>
      <c r="B2340" s="80" t="s">
        <v>15</v>
      </c>
      <c r="C2340" s="80"/>
      <c r="D2340" s="80" t="s">
        <v>67</v>
      </c>
      <c r="E2340" s="77">
        <v>801</v>
      </c>
      <c r="F2340" s="70"/>
      <c r="G2340" s="70"/>
    </row>
    <row r="2341" spans="1:7" ht="15.6" outlineLevel="2" x14ac:dyDescent="0.25">
      <c r="A2341" s="80" t="s">
        <v>2612</v>
      </c>
      <c r="B2341" s="80" t="s">
        <v>2405</v>
      </c>
      <c r="C2341" s="80"/>
      <c r="D2341" s="80" t="s">
        <v>14</v>
      </c>
      <c r="E2341" s="77">
        <v>287</v>
      </c>
      <c r="F2341" s="70"/>
      <c r="G2341" s="70"/>
    </row>
    <row r="2342" spans="1:7" ht="15.6" outlineLevel="2" x14ac:dyDescent="0.25">
      <c r="A2342" s="80" t="s">
        <v>2612</v>
      </c>
      <c r="B2342" s="80" t="s">
        <v>224</v>
      </c>
      <c r="C2342" s="80"/>
      <c r="D2342" s="80" t="s">
        <v>2614</v>
      </c>
      <c r="E2342" s="77">
        <v>6308</v>
      </c>
      <c r="F2342" s="70"/>
      <c r="G2342" s="70"/>
    </row>
    <row r="2343" spans="1:7" ht="15.6" outlineLevel="2" x14ac:dyDescent="0.25">
      <c r="A2343" s="80" t="s">
        <v>2612</v>
      </c>
      <c r="B2343" s="80" t="s">
        <v>22</v>
      </c>
      <c r="C2343" s="80"/>
      <c r="D2343" s="80" t="s">
        <v>23</v>
      </c>
      <c r="E2343" s="77">
        <v>7562.13</v>
      </c>
      <c r="F2343" s="70"/>
      <c r="G2343" s="70"/>
    </row>
    <row r="2344" spans="1:7" ht="15.6" outlineLevel="2" x14ac:dyDescent="0.25">
      <c r="A2344" s="80" t="s">
        <v>2612</v>
      </c>
      <c r="B2344" s="80" t="s">
        <v>173</v>
      </c>
      <c r="C2344" s="80" t="s">
        <v>2615</v>
      </c>
      <c r="D2344" s="80" t="s">
        <v>23</v>
      </c>
      <c r="E2344" s="77">
        <v>11304.07</v>
      </c>
      <c r="F2344" s="70"/>
      <c r="G2344" s="70"/>
    </row>
    <row r="2345" spans="1:7" ht="15.6" outlineLevel="2" x14ac:dyDescent="0.25">
      <c r="A2345" s="80" t="s">
        <v>2612</v>
      </c>
      <c r="B2345" s="80" t="s">
        <v>2616</v>
      </c>
      <c r="C2345" s="80" t="s">
        <v>2617</v>
      </c>
      <c r="D2345" s="80" t="s">
        <v>1020</v>
      </c>
      <c r="E2345" s="77">
        <v>3942.53</v>
      </c>
      <c r="F2345" s="70"/>
      <c r="G2345" s="70"/>
    </row>
    <row r="2346" spans="1:7" ht="15.6" outlineLevel="2" x14ac:dyDescent="0.25">
      <c r="A2346" s="80" t="s">
        <v>2612</v>
      </c>
      <c r="B2346" s="80"/>
      <c r="C2346" s="80"/>
      <c r="D2346" s="80" t="s">
        <v>1020</v>
      </c>
      <c r="E2346" s="77">
        <v>105.9</v>
      </c>
      <c r="F2346" s="70"/>
      <c r="G2346" s="70"/>
    </row>
    <row r="2347" spans="1:7" ht="15.6" outlineLevel="2" x14ac:dyDescent="0.25">
      <c r="A2347" s="80" t="s">
        <v>2612</v>
      </c>
      <c r="B2347" s="80" t="s">
        <v>24</v>
      </c>
      <c r="C2347" s="80"/>
      <c r="D2347" s="80" t="s">
        <v>25</v>
      </c>
      <c r="E2347" s="77">
        <v>343</v>
      </c>
      <c r="F2347" s="70"/>
      <c r="G2347" s="70"/>
    </row>
    <row r="2348" spans="1:7" ht="15.6" outlineLevel="2" x14ac:dyDescent="0.25">
      <c r="A2348" s="80" t="s">
        <v>2612</v>
      </c>
      <c r="B2348" s="80" t="s">
        <v>26</v>
      </c>
      <c r="C2348" s="80"/>
      <c r="D2348" s="80" t="s">
        <v>14</v>
      </c>
      <c r="E2348" s="77">
        <v>95.84</v>
      </c>
      <c r="F2348" s="70"/>
      <c r="G2348" s="70"/>
    </row>
    <row r="2349" spans="1:7" ht="15.6" outlineLevel="2" x14ac:dyDescent="0.25">
      <c r="A2349" s="80" t="s">
        <v>2612</v>
      </c>
      <c r="B2349" s="80" t="s">
        <v>2618</v>
      </c>
      <c r="C2349" s="80"/>
      <c r="D2349" s="80" t="s">
        <v>14</v>
      </c>
      <c r="E2349" s="77">
        <v>6371.84</v>
      </c>
      <c r="F2349" s="70"/>
      <c r="G2349" s="70"/>
    </row>
    <row r="2350" spans="1:7" ht="15.6" outlineLevel="2" x14ac:dyDescent="0.25">
      <c r="A2350" s="80" t="s">
        <v>2612</v>
      </c>
      <c r="B2350" s="80" t="s">
        <v>714</v>
      </c>
      <c r="C2350" s="80" t="s">
        <v>2619</v>
      </c>
      <c r="D2350" s="80" t="s">
        <v>177</v>
      </c>
      <c r="E2350" s="77">
        <v>1911.3</v>
      </c>
      <c r="F2350" s="70"/>
      <c r="G2350" s="70"/>
    </row>
    <row r="2351" spans="1:7" ht="15.6" outlineLevel="2" x14ac:dyDescent="0.25">
      <c r="A2351" s="80" t="s">
        <v>2612</v>
      </c>
      <c r="B2351" s="80" t="s">
        <v>2620</v>
      </c>
      <c r="C2351" s="80"/>
      <c r="D2351" s="80" t="s">
        <v>116</v>
      </c>
      <c r="E2351" s="77">
        <v>375.49</v>
      </c>
      <c r="F2351" s="70"/>
      <c r="G2351" s="70"/>
    </row>
    <row r="2352" spans="1:7" ht="15.6" outlineLevel="2" x14ac:dyDescent="0.25">
      <c r="A2352" s="80" t="s">
        <v>2612</v>
      </c>
      <c r="B2352" s="80" t="s">
        <v>2416</v>
      </c>
      <c r="C2352" s="80" t="s">
        <v>2621</v>
      </c>
      <c r="D2352" s="80" t="s">
        <v>39</v>
      </c>
      <c r="E2352" s="77">
        <v>1396304.53</v>
      </c>
      <c r="F2352" s="70"/>
      <c r="G2352" s="70"/>
    </row>
    <row r="2353" spans="1:7" ht="15.6" outlineLevel="2" x14ac:dyDescent="0.25">
      <c r="A2353" s="80" t="s">
        <v>2612</v>
      </c>
      <c r="B2353" s="80"/>
      <c r="C2353" s="80" t="s">
        <v>2622</v>
      </c>
      <c r="D2353" s="80" t="s">
        <v>39</v>
      </c>
      <c r="E2353" s="77">
        <v>1396304.49</v>
      </c>
      <c r="F2353" s="70"/>
      <c r="G2353" s="70"/>
    </row>
    <row r="2354" spans="1:7" ht="15.6" outlineLevel="2" x14ac:dyDescent="0.25">
      <c r="A2354" s="80" t="s">
        <v>2612</v>
      </c>
      <c r="B2354" s="80" t="s">
        <v>33</v>
      </c>
      <c r="C2354" s="80"/>
      <c r="D2354" s="80" t="s">
        <v>21</v>
      </c>
      <c r="E2354" s="77">
        <v>128</v>
      </c>
      <c r="F2354" s="70"/>
      <c r="G2354" s="70"/>
    </row>
    <row r="2355" spans="1:7" ht="15.6" outlineLevel="2" x14ac:dyDescent="0.25">
      <c r="A2355" s="80" t="s">
        <v>2612</v>
      </c>
      <c r="B2355" s="80" t="s">
        <v>2623</v>
      </c>
      <c r="C2355" s="80"/>
      <c r="D2355" s="80" t="s">
        <v>14</v>
      </c>
      <c r="E2355" s="77">
        <v>30</v>
      </c>
      <c r="F2355" s="70"/>
      <c r="G2355" s="70"/>
    </row>
    <row r="2356" spans="1:7" ht="15.6" outlineLevel="2" x14ac:dyDescent="0.25">
      <c r="A2356" s="80" t="s">
        <v>2612</v>
      </c>
      <c r="B2356" s="80" t="s">
        <v>2624</v>
      </c>
      <c r="C2356" s="80"/>
      <c r="D2356" s="80" t="s">
        <v>421</v>
      </c>
      <c r="E2356" s="77">
        <v>50</v>
      </c>
      <c r="F2356" s="70"/>
      <c r="G2356" s="70"/>
    </row>
    <row r="2357" spans="1:7" ht="15.6" outlineLevel="2" x14ac:dyDescent="0.25">
      <c r="A2357" s="80" t="s">
        <v>2612</v>
      </c>
      <c r="B2357" s="80" t="s">
        <v>34</v>
      </c>
      <c r="C2357" s="80" t="s">
        <v>2625</v>
      </c>
      <c r="D2357" s="80" t="s">
        <v>36</v>
      </c>
      <c r="E2357" s="77">
        <v>638.43000000000006</v>
      </c>
      <c r="F2357" s="70"/>
      <c r="G2357" s="70"/>
    </row>
    <row r="2358" spans="1:7" ht="15.6" outlineLevel="2" x14ac:dyDescent="0.25">
      <c r="A2358" s="80" t="s">
        <v>2612</v>
      </c>
      <c r="B2358" s="80"/>
      <c r="C2358" s="80"/>
      <c r="D2358" s="80" t="s">
        <v>36</v>
      </c>
      <c r="E2358" s="77">
        <v>75.239999999999995</v>
      </c>
      <c r="F2358" s="70"/>
      <c r="G2358" s="70"/>
    </row>
    <row r="2359" spans="1:7" ht="15.6" outlineLevel="2" x14ac:dyDescent="0.25">
      <c r="A2359" s="80" t="s">
        <v>2612</v>
      </c>
      <c r="B2359" s="80" t="s">
        <v>771</v>
      </c>
      <c r="C2359" s="80" t="s">
        <v>2626</v>
      </c>
      <c r="D2359" s="80" t="s">
        <v>401</v>
      </c>
      <c r="E2359" s="77">
        <v>19217.5</v>
      </c>
      <c r="F2359" s="70"/>
      <c r="G2359" s="70"/>
    </row>
    <row r="2360" spans="1:7" ht="15.6" outlineLevel="2" x14ac:dyDescent="0.25">
      <c r="A2360" s="80" t="s">
        <v>2612</v>
      </c>
      <c r="B2360" s="80" t="s">
        <v>776</v>
      </c>
      <c r="C2360" s="80" t="s">
        <v>2627</v>
      </c>
      <c r="D2360" s="80" t="s">
        <v>401</v>
      </c>
      <c r="E2360" s="77">
        <v>21286.25</v>
      </c>
      <c r="F2360" s="70"/>
      <c r="G2360" s="70"/>
    </row>
    <row r="2361" spans="1:7" ht="15.6" outlineLevel="2" x14ac:dyDescent="0.25">
      <c r="A2361" s="80" t="s">
        <v>2612</v>
      </c>
      <c r="B2361" s="80" t="s">
        <v>2628</v>
      </c>
      <c r="C2361" s="80"/>
      <c r="D2361" s="80" t="s">
        <v>14</v>
      </c>
      <c r="E2361" s="77">
        <v>595</v>
      </c>
      <c r="F2361" s="70"/>
      <c r="G2361" s="70"/>
    </row>
    <row r="2362" spans="1:7" ht="15.6" outlineLevel="2" x14ac:dyDescent="0.25">
      <c r="A2362" s="80" t="s">
        <v>2612</v>
      </c>
      <c r="B2362" s="80" t="s">
        <v>239</v>
      </c>
      <c r="C2362" s="80" t="s">
        <v>2629</v>
      </c>
      <c r="D2362" s="80" t="s">
        <v>177</v>
      </c>
      <c r="E2362" s="77">
        <v>275.73</v>
      </c>
      <c r="F2362" s="70"/>
      <c r="G2362" s="70"/>
    </row>
    <row r="2363" spans="1:7" ht="15.6" outlineLevel="2" x14ac:dyDescent="0.25">
      <c r="A2363" s="80" t="s">
        <v>2612</v>
      </c>
      <c r="B2363" s="80"/>
      <c r="C2363" s="80"/>
      <c r="D2363" s="80" t="s">
        <v>177</v>
      </c>
      <c r="E2363" s="77">
        <v>1.7</v>
      </c>
      <c r="F2363" s="70"/>
      <c r="G2363" s="70"/>
    </row>
    <row r="2364" spans="1:7" ht="15.6" outlineLevel="2" x14ac:dyDescent="0.25">
      <c r="A2364" s="80" t="s">
        <v>2612</v>
      </c>
      <c r="B2364" s="80" t="s">
        <v>37</v>
      </c>
      <c r="C2364" s="80"/>
      <c r="D2364" s="80" t="s">
        <v>39</v>
      </c>
      <c r="E2364" s="77">
        <v>418</v>
      </c>
      <c r="F2364" s="70"/>
      <c r="G2364" s="70"/>
    </row>
    <row r="2365" spans="1:7" ht="15.6" outlineLevel="2" x14ac:dyDescent="0.25">
      <c r="A2365" s="80" t="s">
        <v>2612</v>
      </c>
      <c r="B2365" s="80" t="s">
        <v>245</v>
      </c>
      <c r="C2365" s="80"/>
      <c r="D2365" s="80" t="s">
        <v>23</v>
      </c>
      <c r="E2365" s="77">
        <v>78.92</v>
      </c>
      <c r="F2365" s="70"/>
      <c r="G2365" s="70"/>
    </row>
    <row r="2366" spans="1:7" ht="15.6" outlineLevel="2" x14ac:dyDescent="0.25">
      <c r="A2366" s="80" t="s">
        <v>2612</v>
      </c>
      <c r="B2366" s="80" t="s">
        <v>2630</v>
      </c>
      <c r="C2366" s="80" t="s">
        <v>2631</v>
      </c>
      <c r="D2366" s="80" t="s">
        <v>177</v>
      </c>
      <c r="E2366" s="77">
        <v>912.52</v>
      </c>
      <c r="F2366" s="70"/>
      <c r="G2366" s="70"/>
    </row>
    <row r="2367" spans="1:7" ht="15.6" outlineLevel="2" x14ac:dyDescent="0.25">
      <c r="A2367" s="80" t="s">
        <v>2612</v>
      </c>
      <c r="B2367" s="80" t="s">
        <v>919</v>
      </c>
      <c r="C2367" s="80"/>
      <c r="D2367" s="80" t="s">
        <v>443</v>
      </c>
      <c r="E2367" s="77">
        <v>27.34</v>
      </c>
      <c r="F2367" s="70"/>
      <c r="G2367" s="70"/>
    </row>
    <row r="2368" spans="1:7" ht="15.6" outlineLevel="2" x14ac:dyDescent="0.25">
      <c r="A2368" s="80" t="s">
        <v>2612</v>
      </c>
      <c r="B2368" s="80" t="s">
        <v>53</v>
      </c>
      <c r="C2368" s="80"/>
      <c r="D2368" s="80" t="s">
        <v>14</v>
      </c>
      <c r="E2368" s="77">
        <v>3145.58</v>
      </c>
      <c r="F2368" s="70"/>
      <c r="G2368" s="70"/>
    </row>
    <row r="2369" spans="1:7" ht="15.6" outlineLevel="2" x14ac:dyDescent="0.25">
      <c r="A2369" s="80" t="s">
        <v>2612</v>
      </c>
      <c r="B2369" s="80" t="s">
        <v>2632</v>
      </c>
      <c r="C2369" s="80"/>
      <c r="D2369" s="80" t="s">
        <v>14</v>
      </c>
      <c r="E2369" s="77">
        <v>62.74</v>
      </c>
      <c r="F2369" s="70"/>
      <c r="G2369" s="70"/>
    </row>
    <row r="2370" spans="1:7" ht="15.6" outlineLevel="2" x14ac:dyDescent="0.25">
      <c r="A2370" s="80" t="s">
        <v>2612</v>
      </c>
      <c r="B2370" s="80" t="s">
        <v>59</v>
      </c>
      <c r="C2370" s="80"/>
      <c r="D2370" s="80" t="s">
        <v>14</v>
      </c>
      <c r="E2370" s="77">
        <v>850</v>
      </c>
      <c r="F2370" s="70"/>
      <c r="G2370" s="70"/>
    </row>
    <row r="2371" spans="1:7" ht="15.6" outlineLevel="2" x14ac:dyDescent="0.25">
      <c r="A2371" s="80" t="s">
        <v>2612</v>
      </c>
      <c r="B2371" s="80" t="s">
        <v>61</v>
      </c>
      <c r="C2371" s="80" t="s">
        <v>62</v>
      </c>
      <c r="D2371" s="80" t="s">
        <v>63</v>
      </c>
      <c r="E2371" s="77">
        <v>17825.080000000002</v>
      </c>
      <c r="F2371" s="70"/>
      <c r="G2371" s="70"/>
    </row>
    <row r="2372" spans="1:7" ht="15.6" outlineLevel="2" x14ac:dyDescent="0.25">
      <c r="A2372" s="80" t="s">
        <v>2612</v>
      </c>
      <c r="B2372" s="80"/>
      <c r="C2372" s="80"/>
      <c r="D2372" s="80" t="s">
        <v>63</v>
      </c>
      <c r="E2372" s="77">
        <v>147.28</v>
      </c>
      <c r="F2372" s="70"/>
      <c r="G2372" s="70"/>
    </row>
    <row r="2373" spans="1:7" ht="15.6" outlineLevel="2" x14ac:dyDescent="0.25">
      <c r="A2373" s="80" t="s">
        <v>2612</v>
      </c>
      <c r="B2373" s="80" t="s">
        <v>64</v>
      </c>
      <c r="C2373" s="80"/>
      <c r="D2373" s="80" t="s">
        <v>14</v>
      </c>
      <c r="E2373" s="77">
        <v>7496.66</v>
      </c>
      <c r="F2373" s="70"/>
      <c r="G2373" s="70"/>
    </row>
    <row r="2374" spans="1:7" ht="15.6" outlineLevel="2" x14ac:dyDescent="0.25">
      <c r="A2374" s="80" t="s">
        <v>2612</v>
      </c>
      <c r="B2374" s="80" t="s">
        <v>2633</v>
      </c>
      <c r="C2374" s="80"/>
      <c r="D2374" s="80" t="s">
        <v>76</v>
      </c>
      <c r="E2374" s="77">
        <v>114.83</v>
      </c>
      <c r="F2374" s="70"/>
      <c r="G2374" s="70"/>
    </row>
    <row r="2375" spans="1:7" ht="15.6" outlineLevel="2" x14ac:dyDescent="0.25">
      <c r="A2375" s="80" t="s">
        <v>2612</v>
      </c>
      <c r="B2375" s="80" t="s">
        <v>178</v>
      </c>
      <c r="C2375" s="80"/>
      <c r="D2375" s="80" t="s">
        <v>143</v>
      </c>
      <c r="E2375" s="77">
        <v>210</v>
      </c>
      <c r="F2375" s="70"/>
      <c r="G2375" s="70"/>
    </row>
    <row r="2376" spans="1:7" ht="15.6" outlineLevel="2" x14ac:dyDescent="0.25">
      <c r="A2376" s="80" t="s">
        <v>2612</v>
      </c>
      <c r="B2376" s="80"/>
      <c r="C2376" s="80"/>
      <c r="D2376" s="80" t="s">
        <v>179</v>
      </c>
      <c r="E2376" s="77">
        <v>14624.130000000001</v>
      </c>
      <c r="F2376" s="70"/>
      <c r="G2376" s="70"/>
    </row>
    <row r="2377" spans="1:7" ht="15.6" outlineLevel="2" x14ac:dyDescent="0.25">
      <c r="A2377" s="80" t="s">
        <v>2612</v>
      </c>
      <c r="B2377" s="80"/>
      <c r="C2377" s="80"/>
      <c r="D2377" s="80" t="s">
        <v>996</v>
      </c>
      <c r="E2377" s="77">
        <v>1350</v>
      </c>
      <c r="F2377" s="70"/>
      <c r="G2377" s="70"/>
    </row>
    <row r="2378" spans="1:7" ht="15.6" outlineLevel="2" x14ac:dyDescent="0.25">
      <c r="A2378" s="80" t="s">
        <v>2612</v>
      </c>
      <c r="B2378" s="80"/>
      <c r="C2378" s="80"/>
      <c r="D2378" s="80" t="s">
        <v>70</v>
      </c>
      <c r="E2378" s="77">
        <v>765</v>
      </c>
      <c r="F2378" s="70"/>
      <c r="G2378" s="70"/>
    </row>
    <row r="2379" spans="1:7" ht="15.6" outlineLevel="2" x14ac:dyDescent="0.25">
      <c r="A2379" s="80" t="s">
        <v>2612</v>
      </c>
      <c r="B2379" s="80" t="s">
        <v>2634</v>
      </c>
      <c r="C2379" s="80" t="s">
        <v>2635</v>
      </c>
      <c r="D2379" s="80" t="s">
        <v>76</v>
      </c>
      <c r="E2379" s="77">
        <v>557.89</v>
      </c>
      <c r="F2379" s="70"/>
      <c r="G2379" s="70"/>
    </row>
    <row r="2380" spans="1:7" ht="15.6" outlineLevel="2" x14ac:dyDescent="0.25">
      <c r="A2380" s="80" t="s">
        <v>2612</v>
      </c>
      <c r="B2380" s="80" t="s">
        <v>1072</v>
      </c>
      <c r="C2380" s="80" t="s">
        <v>2636</v>
      </c>
      <c r="D2380" s="80" t="s">
        <v>156</v>
      </c>
      <c r="E2380" s="77">
        <v>2256</v>
      </c>
      <c r="F2380" s="70"/>
      <c r="G2380" s="70"/>
    </row>
    <row r="2381" spans="1:7" ht="15.6" outlineLevel="2" x14ac:dyDescent="0.25">
      <c r="A2381" s="80" t="s">
        <v>2612</v>
      </c>
      <c r="B2381" s="80" t="s">
        <v>2637</v>
      </c>
      <c r="C2381" s="80" t="s">
        <v>2638</v>
      </c>
      <c r="D2381" s="80" t="s">
        <v>76</v>
      </c>
      <c r="E2381" s="77">
        <v>222.98000000000002</v>
      </c>
      <c r="F2381" s="70"/>
      <c r="G2381" s="70"/>
    </row>
    <row r="2382" spans="1:7" ht="15.6" outlineLevel="2" x14ac:dyDescent="0.25">
      <c r="A2382" s="80" t="s">
        <v>2612</v>
      </c>
      <c r="B2382" s="80"/>
      <c r="C2382" s="80"/>
      <c r="D2382" s="80" t="s">
        <v>76</v>
      </c>
      <c r="E2382" s="77">
        <v>519.72</v>
      </c>
      <c r="F2382" s="70"/>
      <c r="G2382" s="70"/>
    </row>
    <row r="2383" spans="1:7" ht="15.6" outlineLevel="2" x14ac:dyDescent="0.25">
      <c r="A2383" s="80" t="s">
        <v>2612</v>
      </c>
      <c r="B2383" s="80" t="s">
        <v>79</v>
      </c>
      <c r="C2383" s="80" t="s">
        <v>2639</v>
      </c>
      <c r="D2383" s="80" t="s">
        <v>80</v>
      </c>
      <c r="E2383" s="77">
        <v>801.21</v>
      </c>
      <c r="F2383" s="70"/>
      <c r="G2383" s="70"/>
    </row>
    <row r="2384" spans="1:7" ht="15.6" outlineLevel="2" x14ac:dyDescent="0.25">
      <c r="A2384" s="80" t="s">
        <v>2612</v>
      </c>
      <c r="B2384" s="80"/>
      <c r="C2384" s="80"/>
      <c r="D2384" s="80" t="s">
        <v>80</v>
      </c>
      <c r="E2384" s="77">
        <v>248.95000000000002</v>
      </c>
      <c r="F2384" s="70"/>
      <c r="G2384" s="70"/>
    </row>
    <row r="2385" spans="1:7" ht="15.6" outlineLevel="2" x14ac:dyDescent="0.25">
      <c r="A2385" s="80" t="s">
        <v>2612</v>
      </c>
      <c r="B2385" s="80" t="s">
        <v>1133</v>
      </c>
      <c r="C2385" s="80"/>
      <c r="D2385" s="80" t="s">
        <v>80</v>
      </c>
      <c r="E2385" s="77">
        <v>5686.32</v>
      </c>
      <c r="F2385" s="70"/>
      <c r="G2385" s="70"/>
    </row>
    <row r="2386" spans="1:7" ht="15.6" outlineLevel="2" x14ac:dyDescent="0.25">
      <c r="A2386" s="80" t="s">
        <v>2612</v>
      </c>
      <c r="B2386" s="80" t="s">
        <v>415</v>
      </c>
      <c r="C2386" s="80" t="s">
        <v>2640</v>
      </c>
      <c r="D2386" s="80" t="s">
        <v>116</v>
      </c>
      <c r="E2386" s="77">
        <v>22452.03</v>
      </c>
      <c r="F2386" s="70"/>
      <c r="G2386" s="70"/>
    </row>
    <row r="2387" spans="1:7" ht="15.6" outlineLevel="2" x14ac:dyDescent="0.25">
      <c r="A2387" s="80" t="s">
        <v>2612</v>
      </c>
      <c r="B2387" s="80" t="s">
        <v>2641</v>
      </c>
      <c r="C2387" s="80"/>
      <c r="D2387" s="80" t="s">
        <v>14</v>
      </c>
      <c r="E2387" s="77">
        <v>1048.99</v>
      </c>
      <c r="F2387" s="70"/>
      <c r="G2387" s="70"/>
    </row>
    <row r="2388" spans="1:7" ht="15.6" outlineLevel="2" x14ac:dyDescent="0.25">
      <c r="A2388" s="80" t="s">
        <v>2612</v>
      </c>
      <c r="B2388" s="80" t="s">
        <v>2642</v>
      </c>
      <c r="C2388" s="80" t="s">
        <v>2643</v>
      </c>
      <c r="D2388" s="80" t="s">
        <v>76</v>
      </c>
      <c r="E2388" s="77">
        <v>252.72</v>
      </c>
      <c r="F2388" s="70"/>
      <c r="G2388" s="70"/>
    </row>
    <row r="2389" spans="1:7" ht="15.6" outlineLevel="2" x14ac:dyDescent="0.25">
      <c r="A2389" s="80" t="s">
        <v>2612</v>
      </c>
      <c r="B2389" s="80"/>
      <c r="C2389" s="80"/>
      <c r="D2389" s="80" t="s">
        <v>76</v>
      </c>
      <c r="E2389" s="77">
        <v>79.650000000000006</v>
      </c>
      <c r="F2389" s="70"/>
      <c r="G2389" s="70"/>
    </row>
    <row r="2390" spans="1:7" ht="15.6" outlineLevel="2" x14ac:dyDescent="0.25">
      <c r="A2390" s="80" t="s">
        <v>2612</v>
      </c>
      <c r="B2390" s="80" t="s">
        <v>2644</v>
      </c>
      <c r="C2390" s="80"/>
      <c r="D2390" s="80" t="s">
        <v>14</v>
      </c>
      <c r="E2390" s="77">
        <v>36.410000000000004</v>
      </c>
      <c r="F2390" s="70"/>
      <c r="G2390" s="70"/>
    </row>
    <row r="2391" spans="1:7" ht="15.6" outlineLevel="2" x14ac:dyDescent="0.25">
      <c r="A2391" s="80" t="s">
        <v>2612</v>
      </c>
      <c r="B2391" s="80" t="s">
        <v>2645</v>
      </c>
      <c r="C2391" s="80"/>
      <c r="D2391" s="80" t="s">
        <v>104</v>
      </c>
      <c r="E2391" s="77">
        <v>35612.92</v>
      </c>
      <c r="F2391" s="70"/>
      <c r="G2391" s="70"/>
    </row>
    <row r="2392" spans="1:7" ht="15.6" outlineLevel="2" x14ac:dyDescent="0.25">
      <c r="A2392" s="80" t="s">
        <v>2612</v>
      </c>
      <c r="B2392" s="80" t="s">
        <v>2646</v>
      </c>
      <c r="C2392" s="80"/>
      <c r="D2392" s="80" t="s">
        <v>14</v>
      </c>
      <c r="E2392" s="77">
        <v>255</v>
      </c>
      <c r="F2392" s="70"/>
      <c r="G2392" s="70"/>
    </row>
    <row r="2393" spans="1:7" ht="15.6" outlineLevel="2" x14ac:dyDescent="0.25">
      <c r="A2393" s="80" t="s">
        <v>2612</v>
      </c>
      <c r="B2393" s="80" t="s">
        <v>186</v>
      </c>
      <c r="C2393" s="80"/>
      <c r="D2393" s="80" t="s">
        <v>187</v>
      </c>
      <c r="E2393" s="77">
        <v>16827.2</v>
      </c>
      <c r="F2393" s="70"/>
      <c r="G2393" s="70"/>
    </row>
    <row r="2394" spans="1:7" ht="15.6" outlineLevel="2" x14ac:dyDescent="0.25">
      <c r="A2394" s="80" t="s">
        <v>2612</v>
      </c>
      <c r="B2394" s="80"/>
      <c r="C2394" s="80"/>
      <c r="D2394" s="80" t="s">
        <v>70</v>
      </c>
      <c r="E2394" s="77">
        <v>600</v>
      </c>
      <c r="F2394" s="70"/>
      <c r="G2394" s="70"/>
    </row>
    <row r="2395" spans="1:7" ht="15.6" outlineLevel="2" x14ac:dyDescent="0.25">
      <c r="A2395" s="80" t="s">
        <v>2612</v>
      </c>
      <c r="B2395" s="80" t="s">
        <v>2647</v>
      </c>
      <c r="C2395" s="80" t="s">
        <v>2648</v>
      </c>
      <c r="D2395" s="80" t="s">
        <v>177</v>
      </c>
      <c r="E2395" s="77">
        <v>3360</v>
      </c>
      <c r="F2395" s="70"/>
      <c r="G2395" s="70"/>
    </row>
    <row r="2396" spans="1:7" ht="15.6" outlineLevel="2" x14ac:dyDescent="0.25">
      <c r="A2396" s="80" t="s">
        <v>2612</v>
      </c>
      <c r="B2396" s="80" t="s">
        <v>311</v>
      </c>
      <c r="C2396" s="80" t="s">
        <v>2649</v>
      </c>
      <c r="D2396" s="80" t="s">
        <v>36</v>
      </c>
      <c r="E2396" s="77">
        <v>771.31000000000006</v>
      </c>
      <c r="F2396" s="70"/>
      <c r="G2396" s="70"/>
    </row>
    <row r="2397" spans="1:7" ht="15.6" outlineLevel="2" x14ac:dyDescent="0.25">
      <c r="A2397" s="80" t="s">
        <v>2612</v>
      </c>
      <c r="B2397" s="80" t="s">
        <v>2650</v>
      </c>
      <c r="C2397" s="80"/>
      <c r="D2397" s="80" t="s">
        <v>14</v>
      </c>
      <c r="E2397" s="77">
        <v>1211.8</v>
      </c>
      <c r="F2397" s="70"/>
      <c r="G2397" s="70"/>
    </row>
    <row r="2398" spans="1:7" ht="15.6" outlineLevel="2" x14ac:dyDescent="0.25">
      <c r="A2398" s="80" t="s">
        <v>2612</v>
      </c>
      <c r="B2398" s="80" t="s">
        <v>320</v>
      </c>
      <c r="C2398" s="80"/>
      <c r="D2398" s="80" t="s">
        <v>14</v>
      </c>
      <c r="E2398" s="77">
        <v>582.9</v>
      </c>
      <c r="F2398" s="70"/>
      <c r="G2398" s="70"/>
    </row>
    <row r="2399" spans="1:7" ht="15.6" outlineLevel="2" x14ac:dyDescent="0.25">
      <c r="A2399" s="80" t="s">
        <v>2612</v>
      </c>
      <c r="B2399" s="80" t="s">
        <v>2651</v>
      </c>
      <c r="C2399" s="80"/>
      <c r="D2399" s="80" t="s">
        <v>421</v>
      </c>
      <c r="E2399" s="77">
        <v>500</v>
      </c>
      <c r="F2399" s="70"/>
      <c r="G2399" s="70"/>
    </row>
    <row r="2400" spans="1:7" ht="15.6" outlineLevel="2" x14ac:dyDescent="0.25">
      <c r="A2400" s="80" t="s">
        <v>2612</v>
      </c>
      <c r="B2400" s="80" t="s">
        <v>96</v>
      </c>
      <c r="C2400" s="80" t="s">
        <v>97</v>
      </c>
      <c r="D2400" s="80" t="s">
        <v>98</v>
      </c>
      <c r="E2400" s="77">
        <v>1740.92</v>
      </c>
      <c r="F2400" s="70"/>
      <c r="G2400" s="70"/>
    </row>
    <row r="2401" spans="1:7" ht="15.6" outlineLevel="2" x14ac:dyDescent="0.25">
      <c r="A2401" s="80" t="s">
        <v>2612</v>
      </c>
      <c r="B2401" s="80"/>
      <c r="C2401" s="80" t="s">
        <v>99</v>
      </c>
      <c r="D2401" s="80" t="s">
        <v>98</v>
      </c>
      <c r="E2401" s="77">
        <v>6963.72</v>
      </c>
      <c r="F2401" s="70"/>
      <c r="G2401" s="70"/>
    </row>
    <row r="2402" spans="1:7" ht="15.6" outlineLevel="2" x14ac:dyDescent="0.25">
      <c r="A2402" s="80" t="s">
        <v>2612</v>
      </c>
      <c r="B2402" s="80" t="s">
        <v>100</v>
      </c>
      <c r="C2402" s="80"/>
      <c r="D2402" s="80" t="s">
        <v>14</v>
      </c>
      <c r="E2402" s="77">
        <v>168202.99</v>
      </c>
      <c r="F2402" s="70"/>
      <c r="G2402" s="70"/>
    </row>
    <row r="2403" spans="1:7" ht="15.6" outlineLevel="2" x14ac:dyDescent="0.25">
      <c r="A2403" s="80" t="s">
        <v>2612</v>
      </c>
      <c r="B2403" s="80" t="s">
        <v>2652</v>
      </c>
      <c r="C2403" s="80"/>
      <c r="D2403" s="80" t="s">
        <v>177</v>
      </c>
      <c r="E2403" s="77">
        <v>210</v>
      </c>
      <c r="F2403" s="70"/>
      <c r="G2403" s="70"/>
    </row>
    <row r="2404" spans="1:7" ht="15.6" outlineLevel="2" x14ac:dyDescent="0.25">
      <c r="A2404" s="80" t="s">
        <v>2612</v>
      </c>
      <c r="B2404" s="80" t="s">
        <v>108</v>
      </c>
      <c r="C2404" s="80"/>
      <c r="D2404" s="80" t="s">
        <v>14</v>
      </c>
      <c r="E2404" s="77">
        <v>129.49</v>
      </c>
      <c r="F2404" s="70"/>
      <c r="G2404" s="70"/>
    </row>
    <row r="2405" spans="1:7" ht="15.6" outlineLevel="2" x14ac:dyDescent="0.25">
      <c r="A2405" s="80" t="s">
        <v>2612</v>
      </c>
      <c r="B2405" s="80" t="s">
        <v>324</v>
      </c>
      <c r="C2405" s="80"/>
      <c r="D2405" s="80" t="s">
        <v>14</v>
      </c>
      <c r="E2405" s="77">
        <v>207.48000000000002</v>
      </c>
      <c r="F2405" s="70"/>
      <c r="G2405" s="70"/>
    </row>
    <row r="2406" spans="1:7" ht="15.6" outlineLevel="2" x14ac:dyDescent="0.25">
      <c r="A2406" s="80" t="s">
        <v>2612</v>
      </c>
      <c r="B2406" s="80" t="s">
        <v>188</v>
      </c>
      <c r="C2406" s="80"/>
      <c r="D2406" s="80" t="s">
        <v>18</v>
      </c>
      <c r="E2406" s="77">
        <v>-0.33</v>
      </c>
      <c r="F2406" s="70"/>
      <c r="G2406" s="70"/>
    </row>
    <row r="2407" spans="1:7" ht="15.6" outlineLevel="2" x14ac:dyDescent="0.25">
      <c r="A2407" s="80" t="s">
        <v>2612</v>
      </c>
      <c r="B2407" s="80"/>
      <c r="C2407" s="80"/>
      <c r="D2407" s="80" t="s">
        <v>76</v>
      </c>
      <c r="E2407" s="77">
        <v>2258.09</v>
      </c>
      <c r="F2407" s="70"/>
      <c r="G2407" s="70"/>
    </row>
    <row r="2408" spans="1:7" ht="15.6" outlineLevel="2" x14ac:dyDescent="0.25">
      <c r="A2408" s="80" t="s">
        <v>2612</v>
      </c>
      <c r="B2408" s="80" t="s">
        <v>2492</v>
      </c>
      <c r="C2408" s="80"/>
      <c r="D2408" s="80" t="s">
        <v>14</v>
      </c>
      <c r="E2408" s="77">
        <v>567.68000000000006</v>
      </c>
      <c r="F2408" s="70"/>
      <c r="G2408" s="70"/>
    </row>
    <row r="2409" spans="1:7" ht="15.6" outlineLevel="2" x14ac:dyDescent="0.25">
      <c r="A2409" s="80" t="s">
        <v>2612</v>
      </c>
      <c r="B2409" s="80" t="s">
        <v>2653</v>
      </c>
      <c r="C2409" s="80"/>
      <c r="D2409" s="80" t="s">
        <v>14</v>
      </c>
      <c r="E2409" s="77">
        <v>150</v>
      </c>
      <c r="F2409" s="70"/>
      <c r="G2409" s="70"/>
    </row>
    <row r="2410" spans="1:7" ht="15.6" outlineLevel="2" x14ac:dyDescent="0.25">
      <c r="A2410" s="80" t="s">
        <v>2612</v>
      </c>
      <c r="B2410" s="80" t="s">
        <v>2654</v>
      </c>
      <c r="C2410" s="80"/>
      <c r="D2410" s="80" t="s">
        <v>14</v>
      </c>
      <c r="E2410" s="77">
        <v>93.75</v>
      </c>
      <c r="F2410" s="70"/>
      <c r="G2410" s="70"/>
    </row>
    <row r="2411" spans="1:7" ht="15.6" outlineLevel="2" x14ac:dyDescent="0.25">
      <c r="A2411" s="80" t="s">
        <v>2612</v>
      </c>
      <c r="B2411" s="80" t="s">
        <v>2655</v>
      </c>
      <c r="C2411" s="80"/>
      <c r="D2411" s="80" t="s">
        <v>14</v>
      </c>
      <c r="E2411" s="77">
        <v>2802.32</v>
      </c>
      <c r="F2411" s="70"/>
      <c r="G2411" s="70"/>
    </row>
    <row r="2412" spans="1:7" ht="15.6" outlineLevel="2" x14ac:dyDescent="0.25">
      <c r="A2412" s="80" t="s">
        <v>2612</v>
      </c>
      <c r="B2412" s="80" t="s">
        <v>2656</v>
      </c>
      <c r="C2412" s="80"/>
      <c r="D2412" s="80" t="s">
        <v>14</v>
      </c>
      <c r="E2412" s="77">
        <v>621.5</v>
      </c>
      <c r="F2412" s="70"/>
      <c r="G2412" s="70"/>
    </row>
    <row r="2413" spans="1:7" ht="15.6" outlineLevel="2" x14ac:dyDescent="0.25">
      <c r="A2413" s="80" t="s">
        <v>2612</v>
      </c>
      <c r="B2413" s="80" t="s">
        <v>439</v>
      </c>
      <c r="C2413" s="80" t="s">
        <v>2657</v>
      </c>
      <c r="D2413" s="80" t="s">
        <v>76</v>
      </c>
      <c r="E2413" s="77">
        <v>1161.3399999999999</v>
      </c>
      <c r="F2413" s="70"/>
      <c r="G2413" s="70"/>
    </row>
    <row r="2414" spans="1:7" ht="15.6" outlineLevel="2" x14ac:dyDescent="0.25">
      <c r="A2414" s="80" t="s">
        <v>2612</v>
      </c>
      <c r="B2414" s="80" t="s">
        <v>330</v>
      </c>
      <c r="C2414" s="80"/>
      <c r="D2414" s="80" t="s">
        <v>14</v>
      </c>
      <c r="E2414" s="77">
        <v>1325</v>
      </c>
      <c r="F2414" s="70"/>
      <c r="G2414" s="70"/>
    </row>
    <row r="2415" spans="1:7" ht="15.6" outlineLevel="2" x14ac:dyDescent="0.25">
      <c r="A2415" s="80" t="s">
        <v>2612</v>
      </c>
      <c r="B2415" s="80" t="s">
        <v>331</v>
      </c>
      <c r="C2415" s="80"/>
      <c r="D2415" s="80" t="s">
        <v>14</v>
      </c>
      <c r="E2415" s="77">
        <v>49.9</v>
      </c>
      <c r="F2415" s="70"/>
      <c r="G2415" s="70"/>
    </row>
    <row r="2416" spans="1:7" ht="15.6" outlineLevel="2" x14ac:dyDescent="0.25">
      <c r="A2416" s="80" t="s">
        <v>2612</v>
      </c>
      <c r="B2416" s="80" t="s">
        <v>1649</v>
      </c>
      <c r="C2416" s="80"/>
      <c r="D2416" s="80" t="s">
        <v>443</v>
      </c>
      <c r="E2416" s="77">
        <v>167.09</v>
      </c>
      <c r="F2416" s="70"/>
      <c r="G2416" s="70"/>
    </row>
    <row r="2417" spans="1:7" ht="15.6" outlineLevel="2" x14ac:dyDescent="0.25">
      <c r="A2417" s="80" t="s">
        <v>2612</v>
      </c>
      <c r="B2417" s="80" t="s">
        <v>2658</v>
      </c>
      <c r="C2417" s="80"/>
      <c r="D2417" s="80" t="s">
        <v>206</v>
      </c>
      <c r="E2417" s="77">
        <v>1495.8</v>
      </c>
      <c r="F2417" s="70"/>
      <c r="G2417" s="70"/>
    </row>
    <row r="2418" spans="1:7" ht="15.6" outlineLevel="2" x14ac:dyDescent="0.25">
      <c r="A2418" s="80" t="s">
        <v>2612</v>
      </c>
      <c r="B2418" s="80" t="s">
        <v>2659</v>
      </c>
      <c r="C2418" s="80"/>
      <c r="D2418" s="80" t="s">
        <v>76</v>
      </c>
      <c r="E2418" s="77">
        <v>979.47</v>
      </c>
      <c r="F2418" s="70"/>
      <c r="G2418" s="70"/>
    </row>
    <row r="2419" spans="1:7" ht="15.6" outlineLevel="2" x14ac:dyDescent="0.25">
      <c r="A2419" s="80" t="s">
        <v>2612</v>
      </c>
      <c r="B2419" s="80" t="s">
        <v>1712</v>
      </c>
      <c r="C2419" s="80"/>
      <c r="D2419" s="80" t="s">
        <v>14</v>
      </c>
      <c r="E2419" s="77">
        <v>3952.87</v>
      </c>
      <c r="F2419" s="70"/>
      <c r="G2419" s="70"/>
    </row>
    <row r="2420" spans="1:7" ht="15.6" outlineLevel="2" x14ac:dyDescent="0.25">
      <c r="A2420" s="80" t="s">
        <v>2612</v>
      </c>
      <c r="B2420" s="80" t="s">
        <v>197</v>
      </c>
      <c r="C2420" s="80" t="s">
        <v>2660</v>
      </c>
      <c r="D2420" s="80" t="s">
        <v>36</v>
      </c>
      <c r="E2420" s="77">
        <v>5206.3</v>
      </c>
      <c r="F2420" s="70"/>
      <c r="G2420" s="70"/>
    </row>
    <row r="2421" spans="1:7" ht="15.6" outlineLevel="2" x14ac:dyDescent="0.25">
      <c r="A2421" s="80" t="s">
        <v>2612</v>
      </c>
      <c r="B2421" s="80"/>
      <c r="C2421" s="80"/>
      <c r="D2421" s="80" t="s">
        <v>36</v>
      </c>
      <c r="E2421" s="77">
        <v>-239.18</v>
      </c>
      <c r="F2421" s="70"/>
      <c r="G2421" s="70"/>
    </row>
    <row r="2422" spans="1:7" ht="15.6" outlineLevel="2" x14ac:dyDescent="0.25">
      <c r="A2422" s="80" t="s">
        <v>2612</v>
      </c>
      <c r="B2422" s="80" t="s">
        <v>1801</v>
      </c>
      <c r="C2422" s="80"/>
      <c r="D2422" s="80" t="s">
        <v>14</v>
      </c>
      <c r="E2422" s="77">
        <v>1288.2</v>
      </c>
      <c r="F2422" s="70"/>
      <c r="G2422" s="70"/>
    </row>
    <row r="2423" spans="1:7" ht="15.6" outlineLevel="2" x14ac:dyDescent="0.25">
      <c r="A2423" s="80" t="s">
        <v>2612</v>
      </c>
      <c r="B2423" s="80" t="s">
        <v>2661</v>
      </c>
      <c r="C2423" s="80"/>
      <c r="D2423" s="80" t="s">
        <v>14</v>
      </c>
      <c r="E2423" s="77">
        <v>565</v>
      </c>
      <c r="F2423" s="70"/>
      <c r="G2423" s="70"/>
    </row>
    <row r="2424" spans="1:7" ht="15.6" outlineLevel="2" x14ac:dyDescent="0.25">
      <c r="A2424" s="80" t="s">
        <v>2612</v>
      </c>
      <c r="B2424" s="80" t="s">
        <v>1980</v>
      </c>
      <c r="C2424" s="80" t="s">
        <v>2662</v>
      </c>
      <c r="D2424" s="80" t="s">
        <v>351</v>
      </c>
      <c r="E2424" s="77">
        <v>5312.16</v>
      </c>
      <c r="F2424" s="70"/>
      <c r="G2424" s="70"/>
    </row>
    <row r="2425" spans="1:7" ht="15.6" outlineLevel="2" x14ac:dyDescent="0.25">
      <c r="A2425" s="80" t="s">
        <v>2612</v>
      </c>
      <c r="B2425" s="80"/>
      <c r="C2425" s="80"/>
      <c r="D2425" s="80" t="s">
        <v>351</v>
      </c>
      <c r="E2425" s="77">
        <v>5.75</v>
      </c>
      <c r="F2425" s="70"/>
      <c r="G2425" s="70"/>
    </row>
    <row r="2426" spans="1:7" ht="15.6" outlineLevel="2" x14ac:dyDescent="0.25">
      <c r="A2426" s="80" t="s">
        <v>2612</v>
      </c>
      <c r="B2426" s="80" t="s">
        <v>2663</v>
      </c>
      <c r="C2426" s="80"/>
      <c r="D2426" s="80" t="s">
        <v>76</v>
      </c>
      <c r="E2426" s="77">
        <v>2234.54</v>
      </c>
      <c r="F2426" s="70"/>
      <c r="G2426" s="70"/>
    </row>
    <row r="2427" spans="1:7" ht="15.6" outlineLevel="2" x14ac:dyDescent="0.25">
      <c r="A2427" s="80" t="s">
        <v>2612</v>
      </c>
      <c r="B2427" s="80" t="s">
        <v>134</v>
      </c>
      <c r="C2427" s="80" t="s">
        <v>2664</v>
      </c>
      <c r="D2427" s="80" t="s">
        <v>76</v>
      </c>
      <c r="E2427" s="77">
        <v>28702.74</v>
      </c>
      <c r="F2427" s="70"/>
      <c r="G2427" s="70"/>
    </row>
    <row r="2428" spans="1:7" ht="15.6" outlineLevel="2" x14ac:dyDescent="0.25">
      <c r="A2428" s="80" t="s">
        <v>2612</v>
      </c>
      <c r="B2428" s="80"/>
      <c r="C2428" s="80" t="s">
        <v>2665</v>
      </c>
      <c r="D2428" s="80" t="s">
        <v>76</v>
      </c>
      <c r="E2428" s="77">
        <v>284.49</v>
      </c>
      <c r="F2428" s="70"/>
      <c r="G2428" s="70"/>
    </row>
    <row r="2429" spans="1:7" ht="15.6" outlineLevel="2" x14ac:dyDescent="0.25">
      <c r="A2429" s="80" t="s">
        <v>2612</v>
      </c>
      <c r="B2429" s="80"/>
      <c r="C2429" s="80"/>
      <c r="D2429" s="80" t="s">
        <v>76</v>
      </c>
      <c r="E2429" s="77">
        <v>-0.03</v>
      </c>
      <c r="F2429" s="70"/>
      <c r="G2429" s="70"/>
    </row>
    <row r="2430" spans="1:7" ht="15.6" outlineLevel="2" x14ac:dyDescent="0.25">
      <c r="A2430" s="80" t="s">
        <v>2612</v>
      </c>
      <c r="B2430" s="80" t="s">
        <v>2159</v>
      </c>
      <c r="C2430" s="80"/>
      <c r="D2430" s="80" t="s">
        <v>14</v>
      </c>
      <c r="E2430" s="77">
        <v>150</v>
      </c>
      <c r="F2430" s="70"/>
      <c r="G2430" s="70"/>
    </row>
    <row r="2431" spans="1:7" ht="15.6" outlineLevel="2" x14ac:dyDescent="0.25">
      <c r="A2431" s="80" t="s">
        <v>2612</v>
      </c>
      <c r="B2431" s="80" t="s">
        <v>2544</v>
      </c>
      <c r="C2431" s="80"/>
      <c r="D2431" s="80" t="s">
        <v>14</v>
      </c>
      <c r="E2431" s="77">
        <v>102</v>
      </c>
      <c r="F2431" s="70"/>
      <c r="G2431" s="70"/>
    </row>
    <row r="2432" spans="1:7" ht="15.6" outlineLevel="2" x14ac:dyDescent="0.25">
      <c r="A2432" s="80" t="s">
        <v>2612</v>
      </c>
      <c r="B2432" s="80" t="s">
        <v>2666</v>
      </c>
      <c r="C2432" s="80"/>
      <c r="D2432" s="80" t="s">
        <v>1059</v>
      </c>
      <c r="E2432" s="77">
        <v>440</v>
      </c>
      <c r="F2432" s="70"/>
      <c r="G2432" s="70"/>
    </row>
    <row r="2433" spans="1:7" ht="15.6" outlineLevel="2" x14ac:dyDescent="0.25">
      <c r="A2433" s="80" t="s">
        <v>2612</v>
      </c>
      <c r="B2433" s="80" t="s">
        <v>2667</v>
      </c>
      <c r="C2433" s="80" t="s">
        <v>2668</v>
      </c>
      <c r="D2433" s="80" t="s">
        <v>177</v>
      </c>
      <c r="E2433" s="77">
        <v>864</v>
      </c>
      <c r="F2433" s="70"/>
      <c r="G2433" s="70"/>
    </row>
    <row r="2434" spans="1:7" ht="15.6" outlineLevel="2" x14ac:dyDescent="0.25">
      <c r="A2434" s="80" t="s">
        <v>2612</v>
      </c>
      <c r="B2434" s="80" t="s">
        <v>145</v>
      </c>
      <c r="C2434" s="80" t="s">
        <v>146</v>
      </c>
      <c r="D2434" s="80" t="s">
        <v>98</v>
      </c>
      <c r="E2434" s="77">
        <v>77295.100000000006</v>
      </c>
      <c r="F2434" s="70"/>
      <c r="G2434" s="70"/>
    </row>
    <row r="2435" spans="1:7" ht="15.6" outlineLevel="2" x14ac:dyDescent="0.25">
      <c r="A2435" s="80" t="s">
        <v>2612</v>
      </c>
      <c r="B2435" s="80"/>
      <c r="C2435" s="80"/>
      <c r="D2435" s="80" t="s">
        <v>14</v>
      </c>
      <c r="E2435" s="77">
        <v>162668.51</v>
      </c>
      <c r="F2435" s="70"/>
      <c r="G2435" s="70"/>
    </row>
    <row r="2436" spans="1:7" ht="15.6" outlineLevel="2" x14ac:dyDescent="0.25">
      <c r="A2436" s="80" t="s">
        <v>2612</v>
      </c>
      <c r="B2436" s="80" t="s">
        <v>148</v>
      </c>
      <c r="C2436" s="80"/>
      <c r="D2436" s="80" t="s">
        <v>14</v>
      </c>
      <c r="E2436" s="77">
        <v>409.59000000000003</v>
      </c>
      <c r="F2436" s="70"/>
      <c r="G2436" s="70"/>
    </row>
    <row r="2437" spans="1:7" ht="15.6" outlineLevel="2" x14ac:dyDescent="0.25">
      <c r="A2437" s="80" t="s">
        <v>2612</v>
      </c>
      <c r="B2437" s="80" t="s">
        <v>461</v>
      </c>
      <c r="C2437" s="80"/>
      <c r="D2437" s="80" t="s">
        <v>14</v>
      </c>
      <c r="E2437" s="77">
        <v>17</v>
      </c>
      <c r="F2437" s="70"/>
      <c r="G2437" s="70"/>
    </row>
    <row r="2438" spans="1:7" ht="15.6" outlineLevel="2" x14ac:dyDescent="0.25">
      <c r="A2438" s="80" t="s">
        <v>2612</v>
      </c>
      <c r="B2438" s="80" t="s">
        <v>149</v>
      </c>
      <c r="C2438" s="80" t="s">
        <v>2669</v>
      </c>
      <c r="D2438" s="80" t="s">
        <v>80</v>
      </c>
      <c r="E2438" s="77">
        <v>5587.63</v>
      </c>
      <c r="F2438" s="70"/>
      <c r="G2438" s="70"/>
    </row>
    <row r="2439" spans="1:7" ht="15.6" outlineLevel="2" x14ac:dyDescent="0.25">
      <c r="A2439" s="80" t="s">
        <v>2612</v>
      </c>
      <c r="B2439" s="80"/>
      <c r="C2439" s="80"/>
      <c r="D2439" s="80" t="s">
        <v>80</v>
      </c>
      <c r="E2439" s="77">
        <v>25.240000000000002</v>
      </c>
      <c r="F2439" s="70"/>
      <c r="G2439" s="70"/>
    </row>
    <row r="2440" spans="1:7" ht="15.6" outlineLevel="2" x14ac:dyDescent="0.25">
      <c r="A2440" s="80" t="s">
        <v>2612</v>
      </c>
      <c r="B2440" s="80" t="s">
        <v>158</v>
      </c>
      <c r="C2440" s="80" t="s">
        <v>2670</v>
      </c>
      <c r="D2440" s="80" t="s">
        <v>23</v>
      </c>
      <c r="E2440" s="77">
        <v>644.4</v>
      </c>
      <c r="F2440" s="70"/>
      <c r="G2440" s="70"/>
    </row>
    <row r="2441" spans="1:7" ht="15.6" outlineLevel="2" x14ac:dyDescent="0.25">
      <c r="A2441" s="80" t="s">
        <v>2612</v>
      </c>
      <c r="B2441" s="80" t="s">
        <v>2317</v>
      </c>
      <c r="C2441" s="80" t="s">
        <v>2671</v>
      </c>
      <c r="D2441" s="80" t="s">
        <v>1020</v>
      </c>
      <c r="E2441" s="77">
        <v>3696.59</v>
      </c>
      <c r="F2441" s="70"/>
      <c r="G2441" s="70"/>
    </row>
    <row r="2442" spans="1:7" ht="15.6" outlineLevel="2" x14ac:dyDescent="0.25">
      <c r="A2442" s="80" t="s">
        <v>2612</v>
      </c>
      <c r="B2442" s="80" t="s">
        <v>205</v>
      </c>
      <c r="C2442" s="80"/>
      <c r="D2442" s="80" t="s">
        <v>206</v>
      </c>
      <c r="E2442" s="77">
        <v>348.56</v>
      </c>
      <c r="F2442" s="70"/>
      <c r="G2442" s="70"/>
    </row>
    <row r="2443" spans="1:7" ht="15.6" outlineLevel="2" x14ac:dyDescent="0.25">
      <c r="A2443" s="80" t="s">
        <v>2612</v>
      </c>
      <c r="B2443" s="80" t="s">
        <v>390</v>
      </c>
      <c r="C2443" s="80"/>
      <c r="D2443" s="80" t="s">
        <v>14</v>
      </c>
      <c r="E2443" s="77">
        <v>50.03</v>
      </c>
      <c r="F2443" s="70"/>
      <c r="G2443" s="70"/>
    </row>
    <row r="2444" spans="1:7" ht="15.6" outlineLevel="2" x14ac:dyDescent="0.25">
      <c r="A2444" s="80" t="s">
        <v>2612</v>
      </c>
      <c r="B2444" s="80" t="s">
        <v>159</v>
      </c>
      <c r="C2444" s="80"/>
      <c r="D2444" s="80" t="s">
        <v>14</v>
      </c>
      <c r="E2444" s="77">
        <v>4404.33</v>
      </c>
      <c r="F2444" s="70"/>
      <c r="G2444" s="70"/>
    </row>
    <row r="2445" spans="1:7" ht="15.6" outlineLevel="2" x14ac:dyDescent="0.25">
      <c r="A2445" s="80" t="s">
        <v>2612</v>
      </c>
      <c r="B2445" s="80" t="s">
        <v>2568</v>
      </c>
      <c r="C2445" s="80"/>
      <c r="D2445" s="80" t="s">
        <v>14</v>
      </c>
      <c r="E2445" s="77">
        <v>8527.82</v>
      </c>
      <c r="F2445" s="70"/>
      <c r="G2445" s="70"/>
    </row>
    <row r="2446" spans="1:7" ht="15.6" outlineLevel="2" x14ac:dyDescent="0.25">
      <c r="A2446" s="80" t="s">
        <v>2612</v>
      </c>
      <c r="B2446" s="80" t="s">
        <v>394</v>
      </c>
      <c r="C2446" s="80" t="s">
        <v>2672</v>
      </c>
      <c r="D2446" s="80" t="s">
        <v>36</v>
      </c>
      <c r="E2446" s="77">
        <v>3630.46</v>
      </c>
      <c r="F2446" s="70"/>
      <c r="G2446" s="70"/>
    </row>
    <row r="2447" spans="1:7" ht="15.6" outlineLevel="2" x14ac:dyDescent="0.25">
      <c r="A2447" s="80" t="s">
        <v>2612</v>
      </c>
      <c r="B2447" s="80"/>
      <c r="C2447" s="80"/>
      <c r="D2447" s="80" t="s">
        <v>36</v>
      </c>
      <c r="E2447" s="77">
        <v>-183.42000000000002</v>
      </c>
      <c r="F2447" s="70"/>
      <c r="G2447" s="70"/>
    </row>
    <row r="2448" spans="1:7" ht="15.6" outlineLevel="1" x14ac:dyDescent="0.25">
      <c r="A2448" s="79"/>
      <c r="B2448" s="80"/>
      <c r="C2448" s="81"/>
      <c r="D2448" s="81"/>
      <c r="E2448" s="77"/>
      <c r="F2448" s="70"/>
      <c r="G2448" s="70"/>
    </row>
    <row r="2449" spans="1:7" ht="15.6" outlineLevel="1" x14ac:dyDescent="0.25">
      <c r="A2449" s="72"/>
      <c r="B2449" s="73" t="s">
        <v>2673</v>
      </c>
      <c r="C2449" s="73"/>
      <c r="D2449" s="73"/>
      <c r="E2449" s="74">
        <f>SUM(E2338:E2448)</f>
        <v>3521737.080000001</v>
      </c>
      <c r="F2449" s="72">
        <f>SUBTOTAL(3,C2338:C2447)</f>
        <v>32</v>
      </c>
      <c r="G2449" s="72">
        <f>SUBTOTAL(3,D2338:D2447)</f>
        <v>110</v>
      </c>
    </row>
    <row r="2450" spans="1:7" ht="15.6" outlineLevel="2" x14ac:dyDescent="0.25">
      <c r="A2450" s="80" t="s">
        <v>2674</v>
      </c>
      <c r="B2450" s="80" t="s">
        <v>215</v>
      </c>
      <c r="C2450" s="80" t="s">
        <v>2675</v>
      </c>
      <c r="D2450" s="80" t="s">
        <v>116</v>
      </c>
      <c r="E2450" s="77">
        <v>7909.43</v>
      </c>
      <c r="F2450" s="70"/>
      <c r="G2450" s="70"/>
    </row>
    <row r="2451" spans="1:7" ht="15.6" outlineLevel="2" x14ac:dyDescent="0.25">
      <c r="A2451" s="80" t="s">
        <v>2674</v>
      </c>
      <c r="B2451" s="80"/>
      <c r="C2451" s="80"/>
      <c r="D2451" s="80" t="s">
        <v>116</v>
      </c>
      <c r="E2451" s="77">
        <v>-23.12</v>
      </c>
      <c r="F2451" s="70"/>
      <c r="G2451" s="70"/>
    </row>
    <row r="2452" spans="1:7" ht="15.6" outlineLevel="2" x14ac:dyDescent="0.25">
      <c r="A2452" s="80" t="s">
        <v>2674</v>
      </c>
      <c r="B2452" s="80" t="s">
        <v>582</v>
      </c>
      <c r="C2452" s="80" t="s">
        <v>2676</v>
      </c>
      <c r="D2452" s="80" t="s">
        <v>413</v>
      </c>
      <c r="E2452" s="77">
        <v>11771.28</v>
      </c>
      <c r="F2452" s="70"/>
      <c r="G2452" s="70"/>
    </row>
    <row r="2453" spans="1:7" ht="15.6" outlineLevel="2" x14ac:dyDescent="0.25">
      <c r="A2453" s="80" t="s">
        <v>2674</v>
      </c>
      <c r="B2453" s="80" t="s">
        <v>22</v>
      </c>
      <c r="C2453" s="80"/>
      <c r="D2453" s="80" t="s">
        <v>23</v>
      </c>
      <c r="E2453" s="77">
        <v>9088.32</v>
      </c>
      <c r="F2453" s="70"/>
      <c r="G2453" s="70"/>
    </row>
    <row r="2454" spans="1:7" ht="15.6" outlineLevel="2" x14ac:dyDescent="0.25">
      <c r="A2454" s="80" t="s">
        <v>2674</v>
      </c>
      <c r="B2454" s="80" t="s">
        <v>173</v>
      </c>
      <c r="C2454" s="80"/>
      <c r="D2454" s="80" t="s">
        <v>23</v>
      </c>
      <c r="E2454" s="77">
        <v>4130.7</v>
      </c>
      <c r="F2454" s="70"/>
      <c r="G2454" s="70"/>
    </row>
    <row r="2455" spans="1:7" ht="15.6" outlineLevel="2" x14ac:dyDescent="0.25">
      <c r="A2455" s="80" t="s">
        <v>2674</v>
      </c>
      <c r="B2455" s="80" t="s">
        <v>24</v>
      </c>
      <c r="C2455" s="80"/>
      <c r="D2455" s="80" t="s">
        <v>25</v>
      </c>
      <c r="E2455" s="77">
        <v>367</v>
      </c>
      <c r="F2455" s="70"/>
      <c r="G2455" s="70"/>
    </row>
    <row r="2456" spans="1:7" ht="15.6" outlineLevel="2" x14ac:dyDescent="0.25">
      <c r="A2456" s="80" t="s">
        <v>2674</v>
      </c>
      <c r="B2456" s="80" t="s">
        <v>26</v>
      </c>
      <c r="C2456" s="80"/>
      <c r="D2456" s="80" t="s">
        <v>14</v>
      </c>
      <c r="E2456" s="77">
        <v>95.97</v>
      </c>
      <c r="F2456" s="70"/>
      <c r="G2456" s="70"/>
    </row>
    <row r="2457" spans="1:7" ht="15.6" outlineLevel="2" x14ac:dyDescent="0.25">
      <c r="A2457" s="80" t="s">
        <v>2674</v>
      </c>
      <c r="B2457" s="80" t="s">
        <v>2677</v>
      </c>
      <c r="C2457" s="80"/>
      <c r="D2457" s="80" t="s">
        <v>76</v>
      </c>
      <c r="E2457" s="77">
        <v>25</v>
      </c>
      <c r="F2457" s="70"/>
      <c r="G2457" s="70"/>
    </row>
    <row r="2458" spans="1:7" ht="15.6" outlineLevel="2" x14ac:dyDescent="0.25">
      <c r="A2458" s="80" t="s">
        <v>2674</v>
      </c>
      <c r="B2458" s="80" t="s">
        <v>33</v>
      </c>
      <c r="C2458" s="80"/>
      <c r="D2458" s="80" t="s">
        <v>21</v>
      </c>
      <c r="E2458" s="77">
        <v>128</v>
      </c>
      <c r="F2458" s="70"/>
      <c r="G2458" s="70"/>
    </row>
    <row r="2459" spans="1:7" ht="15.6" outlineLevel="2" x14ac:dyDescent="0.25">
      <c r="A2459" s="80" t="s">
        <v>2674</v>
      </c>
      <c r="B2459" s="80" t="s">
        <v>2624</v>
      </c>
      <c r="C2459" s="80"/>
      <c r="D2459" s="80" t="s">
        <v>14</v>
      </c>
      <c r="E2459" s="77">
        <v>57.32</v>
      </c>
      <c r="F2459" s="70"/>
      <c r="G2459" s="70"/>
    </row>
    <row r="2460" spans="1:7" ht="15.6" outlineLevel="2" x14ac:dyDescent="0.25">
      <c r="A2460" s="80" t="s">
        <v>2674</v>
      </c>
      <c r="B2460" s="80" t="s">
        <v>768</v>
      </c>
      <c r="C2460" s="80"/>
      <c r="D2460" s="80" t="s">
        <v>80</v>
      </c>
      <c r="E2460" s="77">
        <v>100.44</v>
      </c>
      <c r="F2460" s="70"/>
      <c r="G2460" s="70"/>
    </row>
    <row r="2461" spans="1:7" ht="15.6" outlineLevel="2" x14ac:dyDescent="0.25">
      <c r="A2461" s="80" t="s">
        <v>2674</v>
      </c>
      <c r="B2461" s="80" t="s">
        <v>37</v>
      </c>
      <c r="C2461" s="80" t="s">
        <v>2678</v>
      </c>
      <c r="D2461" s="80" t="s">
        <v>39</v>
      </c>
      <c r="E2461" s="77">
        <v>154993.59</v>
      </c>
      <c r="F2461" s="70"/>
      <c r="G2461" s="70"/>
    </row>
    <row r="2462" spans="1:7" ht="15.6" outlineLevel="2" x14ac:dyDescent="0.25">
      <c r="A2462" s="80" t="s">
        <v>2674</v>
      </c>
      <c r="B2462" s="80"/>
      <c r="C2462" s="80" t="s">
        <v>2679</v>
      </c>
      <c r="D2462" s="80" t="s">
        <v>39</v>
      </c>
      <c r="E2462" s="77">
        <v>774967.9</v>
      </c>
      <c r="F2462" s="70"/>
      <c r="G2462" s="70"/>
    </row>
    <row r="2463" spans="1:7" ht="15.6" outlineLevel="2" x14ac:dyDescent="0.25">
      <c r="A2463" s="80" t="s">
        <v>2674</v>
      </c>
      <c r="B2463" s="80" t="s">
        <v>2680</v>
      </c>
      <c r="C2463" s="80"/>
      <c r="D2463" s="80" t="s">
        <v>14</v>
      </c>
      <c r="E2463" s="77">
        <v>218.4</v>
      </c>
      <c r="F2463" s="70"/>
      <c r="G2463" s="70"/>
    </row>
    <row r="2464" spans="1:7" ht="15.6" outlineLevel="2" x14ac:dyDescent="0.25">
      <c r="A2464" s="80" t="s">
        <v>2674</v>
      </c>
      <c r="B2464" s="80" t="s">
        <v>61</v>
      </c>
      <c r="C2464" s="80" t="s">
        <v>62</v>
      </c>
      <c r="D2464" s="80" t="s">
        <v>63</v>
      </c>
      <c r="E2464" s="77">
        <v>95312.6</v>
      </c>
      <c r="F2464" s="70"/>
      <c r="G2464" s="70"/>
    </row>
    <row r="2465" spans="1:7" ht="15.6" outlineLevel="2" x14ac:dyDescent="0.25">
      <c r="A2465" s="80" t="s">
        <v>2674</v>
      </c>
      <c r="B2465" s="80"/>
      <c r="C2465" s="80"/>
      <c r="D2465" s="80" t="s">
        <v>63</v>
      </c>
      <c r="E2465" s="77">
        <v>600.12</v>
      </c>
      <c r="F2465" s="70"/>
      <c r="G2465" s="70"/>
    </row>
    <row r="2466" spans="1:7" ht="15.6" outlineLevel="2" x14ac:dyDescent="0.25">
      <c r="A2466" s="80" t="s">
        <v>2674</v>
      </c>
      <c r="B2466" s="80" t="s">
        <v>64</v>
      </c>
      <c r="C2466" s="80" t="s">
        <v>2681</v>
      </c>
      <c r="D2466" s="80" t="s">
        <v>14</v>
      </c>
      <c r="E2466" s="77">
        <v>342.07</v>
      </c>
      <c r="F2466" s="70"/>
      <c r="G2466" s="70"/>
    </row>
    <row r="2467" spans="1:7" ht="15.6" outlineLevel="2" x14ac:dyDescent="0.25">
      <c r="A2467" s="80" t="s">
        <v>2674</v>
      </c>
      <c r="B2467" s="80" t="s">
        <v>2583</v>
      </c>
      <c r="C2467" s="80" t="s">
        <v>2682</v>
      </c>
      <c r="D2467" s="80" t="s">
        <v>70</v>
      </c>
      <c r="E2467" s="77">
        <v>660</v>
      </c>
      <c r="F2467" s="70"/>
      <c r="G2467" s="70"/>
    </row>
    <row r="2468" spans="1:7" ht="15.6" outlineLevel="2" x14ac:dyDescent="0.25">
      <c r="A2468" s="80" t="s">
        <v>2674</v>
      </c>
      <c r="B2468" s="80"/>
      <c r="C2468" s="80"/>
      <c r="D2468" s="80" t="s">
        <v>70</v>
      </c>
      <c r="E2468" s="77">
        <v>110</v>
      </c>
      <c r="F2468" s="70"/>
      <c r="G2468" s="70"/>
    </row>
    <row r="2469" spans="1:7" ht="15.6" outlineLevel="2" x14ac:dyDescent="0.25">
      <c r="A2469" s="80" t="s">
        <v>2674</v>
      </c>
      <c r="B2469" s="80" t="s">
        <v>178</v>
      </c>
      <c r="C2469" s="80"/>
      <c r="D2469" s="80" t="s">
        <v>168</v>
      </c>
      <c r="E2469" s="77">
        <v>138.26</v>
      </c>
      <c r="F2469" s="70"/>
      <c r="G2469" s="70"/>
    </row>
    <row r="2470" spans="1:7" ht="15.6" outlineLevel="2" x14ac:dyDescent="0.25">
      <c r="A2470" s="80" t="s">
        <v>2674</v>
      </c>
      <c r="B2470" s="80"/>
      <c r="C2470" s="80"/>
      <c r="D2470" s="80" t="s">
        <v>179</v>
      </c>
      <c r="E2470" s="77">
        <v>11290.300000000001</v>
      </c>
      <c r="F2470" s="70"/>
      <c r="G2470" s="70"/>
    </row>
    <row r="2471" spans="1:7" ht="15.6" outlineLevel="2" x14ac:dyDescent="0.25">
      <c r="A2471" s="80" t="s">
        <v>2674</v>
      </c>
      <c r="B2471" s="80"/>
      <c r="C2471" s="80"/>
      <c r="D2471" s="80" t="s">
        <v>70</v>
      </c>
      <c r="E2471" s="77">
        <v>16152.31</v>
      </c>
      <c r="F2471" s="70"/>
      <c r="G2471" s="70"/>
    </row>
    <row r="2472" spans="1:7" ht="15.6" outlineLevel="2" x14ac:dyDescent="0.25">
      <c r="A2472" s="80" t="s">
        <v>2674</v>
      </c>
      <c r="B2472" s="80" t="s">
        <v>2634</v>
      </c>
      <c r="C2472" s="80" t="s">
        <v>2683</v>
      </c>
      <c r="D2472" s="80" t="s">
        <v>76</v>
      </c>
      <c r="E2472" s="77">
        <v>249.55</v>
      </c>
      <c r="F2472" s="70"/>
      <c r="G2472" s="70"/>
    </row>
    <row r="2473" spans="1:7" ht="15.6" outlineLevel="2" x14ac:dyDescent="0.25">
      <c r="A2473" s="80" t="s">
        <v>2674</v>
      </c>
      <c r="B2473" s="80"/>
      <c r="C2473" s="80" t="s">
        <v>2684</v>
      </c>
      <c r="D2473" s="80" t="s">
        <v>76</v>
      </c>
      <c r="E2473" s="77">
        <v>248.98000000000002</v>
      </c>
      <c r="F2473" s="70"/>
      <c r="G2473" s="70"/>
    </row>
    <row r="2474" spans="1:7" ht="15.6" outlineLevel="2" x14ac:dyDescent="0.25">
      <c r="A2474" s="80" t="s">
        <v>2674</v>
      </c>
      <c r="B2474" s="80"/>
      <c r="C2474" s="80" t="s">
        <v>2685</v>
      </c>
      <c r="D2474" s="80" t="s">
        <v>76</v>
      </c>
      <c r="E2474" s="77">
        <v>248.98000000000002</v>
      </c>
      <c r="F2474" s="70"/>
      <c r="G2474" s="70"/>
    </row>
    <row r="2475" spans="1:7" ht="15.6" outlineLevel="2" x14ac:dyDescent="0.25">
      <c r="A2475" s="80" t="s">
        <v>2674</v>
      </c>
      <c r="B2475" s="80" t="s">
        <v>1072</v>
      </c>
      <c r="C2475" s="80" t="s">
        <v>2636</v>
      </c>
      <c r="D2475" s="80" t="s">
        <v>156</v>
      </c>
      <c r="E2475" s="77">
        <v>376</v>
      </c>
      <c r="F2475" s="70"/>
      <c r="G2475" s="70"/>
    </row>
    <row r="2476" spans="1:7" ht="15.6" outlineLevel="2" x14ac:dyDescent="0.25">
      <c r="A2476" s="80" t="s">
        <v>2674</v>
      </c>
      <c r="B2476" s="80"/>
      <c r="C2476" s="80"/>
      <c r="D2476" s="80" t="s">
        <v>156</v>
      </c>
      <c r="E2476" s="77">
        <v>1410</v>
      </c>
      <c r="F2476" s="70"/>
      <c r="G2476" s="70"/>
    </row>
    <row r="2477" spans="1:7" ht="15.6" outlineLevel="2" x14ac:dyDescent="0.25">
      <c r="A2477" s="80" t="s">
        <v>2674</v>
      </c>
      <c r="B2477" s="80" t="s">
        <v>81</v>
      </c>
      <c r="C2477" s="80" t="s">
        <v>2686</v>
      </c>
      <c r="D2477" s="80" t="s">
        <v>56</v>
      </c>
      <c r="E2477" s="77">
        <v>199</v>
      </c>
      <c r="F2477" s="70"/>
      <c r="G2477" s="70"/>
    </row>
    <row r="2478" spans="1:7" ht="15.6" outlineLevel="2" x14ac:dyDescent="0.25">
      <c r="A2478" s="80" t="s">
        <v>2674</v>
      </c>
      <c r="B2478" s="80"/>
      <c r="C2478" s="80" t="s">
        <v>2687</v>
      </c>
      <c r="D2478" s="80" t="s">
        <v>56</v>
      </c>
      <c r="E2478" s="77">
        <v>299</v>
      </c>
      <c r="F2478" s="70"/>
      <c r="G2478" s="70"/>
    </row>
    <row r="2479" spans="1:7" ht="15.6" outlineLevel="2" x14ac:dyDescent="0.25">
      <c r="A2479" s="80" t="s">
        <v>2674</v>
      </c>
      <c r="B2479" s="80" t="s">
        <v>1162</v>
      </c>
      <c r="C2479" s="80"/>
      <c r="D2479" s="80" t="s">
        <v>443</v>
      </c>
      <c r="E2479" s="77">
        <v>1080.3499999999999</v>
      </c>
      <c r="F2479" s="70"/>
      <c r="G2479" s="70"/>
    </row>
    <row r="2480" spans="1:7" ht="15.6" outlineLevel="2" x14ac:dyDescent="0.25">
      <c r="A2480" s="80" t="s">
        <v>2674</v>
      </c>
      <c r="B2480" s="80" t="s">
        <v>425</v>
      </c>
      <c r="C2480" s="80" t="s">
        <v>2688</v>
      </c>
      <c r="D2480" s="80" t="s">
        <v>452</v>
      </c>
      <c r="E2480" s="77">
        <v>225</v>
      </c>
      <c r="F2480" s="70"/>
      <c r="G2480" s="70"/>
    </row>
    <row r="2481" spans="1:7" ht="15.6" outlineLevel="2" x14ac:dyDescent="0.25">
      <c r="A2481" s="80" t="s">
        <v>2674</v>
      </c>
      <c r="B2481" s="80" t="s">
        <v>1206</v>
      </c>
      <c r="C2481" s="80"/>
      <c r="D2481" s="80" t="s">
        <v>21</v>
      </c>
      <c r="E2481" s="77">
        <v>41.61</v>
      </c>
      <c r="F2481" s="70"/>
      <c r="G2481" s="70"/>
    </row>
    <row r="2482" spans="1:7" ht="15.6" outlineLevel="2" x14ac:dyDescent="0.25">
      <c r="A2482" s="80" t="s">
        <v>2674</v>
      </c>
      <c r="B2482" s="80" t="s">
        <v>2689</v>
      </c>
      <c r="C2482" s="80" t="s">
        <v>2690</v>
      </c>
      <c r="D2482" s="80" t="s">
        <v>143</v>
      </c>
      <c r="E2482" s="77">
        <v>1119.31</v>
      </c>
      <c r="F2482" s="70"/>
      <c r="G2482" s="70"/>
    </row>
    <row r="2483" spans="1:7" ht="15.6" outlineLevel="2" x14ac:dyDescent="0.25">
      <c r="A2483" s="80" t="s">
        <v>2674</v>
      </c>
      <c r="B2483" s="80" t="s">
        <v>432</v>
      </c>
      <c r="C2483" s="80" t="s">
        <v>2691</v>
      </c>
      <c r="D2483" s="80" t="s">
        <v>177</v>
      </c>
      <c r="E2483" s="77">
        <v>495</v>
      </c>
      <c r="F2483" s="70"/>
      <c r="G2483" s="70"/>
    </row>
    <row r="2484" spans="1:7" ht="15.6" outlineLevel="2" x14ac:dyDescent="0.25">
      <c r="A2484" s="80" t="s">
        <v>2674</v>
      </c>
      <c r="B2484" s="80" t="s">
        <v>96</v>
      </c>
      <c r="C2484" s="80" t="s">
        <v>97</v>
      </c>
      <c r="D2484" s="80" t="s">
        <v>98</v>
      </c>
      <c r="E2484" s="77">
        <v>478.75</v>
      </c>
      <c r="F2484" s="70"/>
      <c r="G2484" s="70"/>
    </row>
    <row r="2485" spans="1:7" ht="15.6" outlineLevel="2" x14ac:dyDescent="0.25">
      <c r="A2485" s="80" t="s">
        <v>2674</v>
      </c>
      <c r="B2485" s="80"/>
      <c r="C2485" s="80" t="s">
        <v>99</v>
      </c>
      <c r="D2485" s="80" t="s">
        <v>98</v>
      </c>
      <c r="E2485" s="77">
        <v>1915</v>
      </c>
      <c r="F2485" s="70"/>
      <c r="G2485" s="70"/>
    </row>
    <row r="2486" spans="1:7" ht="15.6" outlineLevel="2" x14ac:dyDescent="0.25">
      <c r="A2486" s="80" t="s">
        <v>2674</v>
      </c>
      <c r="B2486" s="80" t="s">
        <v>100</v>
      </c>
      <c r="C2486" s="80" t="s">
        <v>2692</v>
      </c>
      <c r="D2486" s="80" t="s">
        <v>14</v>
      </c>
      <c r="E2486" s="77">
        <v>77355.13</v>
      </c>
      <c r="F2486" s="70"/>
      <c r="G2486" s="70"/>
    </row>
    <row r="2487" spans="1:7" ht="15.6" outlineLevel="2" x14ac:dyDescent="0.25">
      <c r="A2487" s="80" t="s">
        <v>2674</v>
      </c>
      <c r="B2487" s="80"/>
      <c r="C2487" s="80"/>
      <c r="D2487" s="80" t="s">
        <v>14</v>
      </c>
      <c r="E2487" s="77">
        <v>-772.68000000000006</v>
      </c>
      <c r="F2487" s="70"/>
      <c r="G2487" s="70"/>
    </row>
    <row r="2488" spans="1:7" ht="15.6" outlineLevel="2" x14ac:dyDescent="0.25">
      <c r="A2488" s="80" t="s">
        <v>2674</v>
      </c>
      <c r="B2488" s="80" t="s">
        <v>102</v>
      </c>
      <c r="C2488" s="80" t="s">
        <v>2693</v>
      </c>
      <c r="D2488" s="80" t="s">
        <v>606</v>
      </c>
      <c r="E2488" s="77">
        <v>7106.1900000000005</v>
      </c>
      <c r="F2488" s="70"/>
      <c r="G2488" s="70"/>
    </row>
    <row r="2489" spans="1:7" ht="15.6" outlineLevel="2" x14ac:dyDescent="0.25">
      <c r="A2489" s="80" t="s">
        <v>2674</v>
      </c>
      <c r="B2489" s="80" t="s">
        <v>2694</v>
      </c>
      <c r="C2489" s="80"/>
      <c r="D2489" s="80" t="s">
        <v>14</v>
      </c>
      <c r="E2489" s="77">
        <v>439</v>
      </c>
      <c r="F2489" s="70"/>
      <c r="G2489" s="70"/>
    </row>
    <row r="2490" spans="1:7" ht="15.6" outlineLevel="2" x14ac:dyDescent="0.25">
      <c r="A2490" s="80" t="s">
        <v>2674</v>
      </c>
      <c r="B2490" s="80" t="s">
        <v>108</v>
      </c>
      <c r="C2490" s="80"/>
      <c r="D2490" s="80" t="s">
        <v>14</v>
      </c>
      <c r="E2490" s="77">
        <v>5</v>
      </c>
      <c r="F2490" s="70"/>
      <c r="G2490" s="70"/>
    </row>
    <row r="2491" spans="1:7" ht="15.6" outlineLevel="2" x14ac:dyDescent="0.25">
      <c r="A2491" s="80" t="s">
        <v>2674</v>
      </c>
      <c r="B2491" s="80"/>
      <c r="C2491" s="80"/>
      <c r="D2491" s="80" t="s">
        <v>116</v>
      </c>
      <c r="E2491" s="77">
        <v>124.49000000000001</v>
      </c>
      <c r="F2491" s="70"/>
      <c r="G2491" s="70"/>
    </row>
    <row r="2492" spans="1:7" ht="15.6" outlineLevel="2" x14ac:dyDescent="0.25">
      <c r="A2492" s="80" t="s">
        <v>2674</v>
      </c>
      <c r="B2492" s="80" t="s">
        <v>2695</v>
      </c>
      <c r="C2492" s="80"/>
      <c r="D2492" s="80" t="s">
        <v>23</v>
      </c>
      <c r="E2492" s="77">
        <v>381.47</v>
      </c>
      <c r="F2492" s="70"/>
      <c r="G2492" s="70"/>
    </row>
    <row r="2493" spans="1:7" ht="15.6" outlineLevel="2" x14ac:dyDescent="0.25">
      <c r="A2493" s="80" t="s">
        <v>2674</v>
      </c>
      <c r="B2493" s="80" t="s">
        <v>2696</v>
      </c>
      <c r="C2493" s="80" t="s">
        <v>2697</v>
      </c>
      <c r="D2493" s="80" t="s">
        <v>76</v>
      </c>
      <c r="E2493" s="77">
        <v>66.55</v>
      </c>
      <c r="F2493" s="70"/>
      <c r="G2493" s="70"/>
    </row>
    <row r="2494" spans="1:7" ht="15.6" outlineLevel="2" x14ac:dyDescent="0.25">
      <c r="A2494" s="80" t="s">
        <v>2674</v>
      </c>
      <c r="B2494" s="80"/>
      <c r="C2494" s="80" t="s">
        <v>2698</v>
      </c>
      <c r="D2494" s="80" t="s">
        <v>75</v>
      </c>
      <c r="E2494" s="77">
        <v>888.08</v>
      </c>
      <c r="F2494" s="70"/>
      <c r="G2494" s="70"/>
    </row>
    <row r="2495" spans="1:7" ht="15.6" outlineLevel="2" x14ac:dyDescent="0.25">
      <c r="A2495" s="80" t="s">
        <v>2674</v>
      </c>
      <c r="B2495" s="80"/>
      <c r="C2495" s="80" t="s">
        <v>2699</v>
      </c>
      <c r="D2495" s="80" t="s">
        <v>75</v>
      </c>
      <c r="E2495" s="77">
        <v>1748</v>
      </c>
      <c r="F2495" s="70"/>
      <c r="G2495" s="70"/>
    </row>
    <row r="2496" spans="1:7" ht="15.6" outlineLevel="2" x14ac:dyDescent="0.25">
      <c r="A2496" s="80" t="s">
        <v>2674</v>
      </c>
      <c r="B2496" s="80"/>
      <c r="C2496" s="80"/>
      <c r="D2496" s="80" t="s">
        <v>76</v>
      </c>
      <c r="E2496" s="77">
        <v>499.83</v>
      </c>
      <c r="F2496" s="70"/>
      <c r="G2496" s="70"/>
    </row>
    <row r="2497" spans="1:7" ht="15.6" outlineLevel="2" x14ac:dyDescent="0.25">
      <c r="A2497" s="80" t="s">
        <v>2674</v>
      </c>
      <c r="B2497" s="80"/>
      <c r="C2497" s="80" t="s">
        <v>2700</v>
      </c>
      <c r="D2497" s="80" t="s">
        <v>75</v>
      </c>
      <c r="E2497" s="77">
        <v>975.79</v>
      </c>
      <c r="F2497" s="70"/>
      <c r="G2497" s="70"/>
    </row>
    <row r="2498" spans="1:7" ht="15.6" outlineLevel="2" x14ac:dyDescent="0.25">
      <c r="A2498" s="80" t="s">
        <v>2674</v>
      </c>
      <c r="B2498" s="80"/>
      <c r="C2498" s="80" t="s">
        <v>2701</v>
      </c>
      <c r="D2498" s="80" t="s">
        <v>75</v>
      </c>
      <c r="E2498" s="77">
        <v>1206.9000000000001</v>
      </c>
      <c r="F2498" s="70"/>
      <c r="G2498" s="70"/>
    </row>
    <row r="2499" spans="1:7" ht="15.6" outlineLevel="2" x14ac:dyDescent="0.25">
      <c r="A2499" s="80" t="s">
        <v>2674</v>
      </c>
      <c r="B2499" s="80"/>
      <c r="C2499" s="80"/>
      <c r="D2499" s="80" t="s">
        <v>75</v>
      </c>
      <c r="E2499" s="77">
        <v>257.89</v>
      </c>
      <c r="F2499" s="70"/>
      <c r="G2499" s="70"/>
    </row>
    <row r="2500" spans="1:7" ht="15.6" outlineLevel="2" x14ac:dyDescent="0.25">
      <c r="A2500" s="80" t="s">
        <v>2674</v>
      </c>
      <c r="B2500" s="80" t="s">
        <v>2702</v>
      </c>
      <c r="C2500" s="80" t="s">
        <v>2703</v>
      </c>
      <c r="D2500" s="80" t="s">
        <v>21</v>
      </c>
      <c r="E2500" s="77">
        <v>3300</v>
      </c>
      <c r="F2500" s="70"/>
      <c r="G2500" s="70"/>
    </row>
    <row r="2501" spans="1:7" ht="15.6" outlineLevel="2" x14ac:dyDescent="0.25">
      <c r="A2501" s="80" t="s">
        <v>2674</v>
      </c>
      <c r="B2501" s="80" t="s">
        <v>2658</v>
      </c>
      <c r="C2501" s="80"/>
      <c r="D2501" s="80" t="s">
        <v>206</v>
      </c>
      <c r="E2501" s="77">
        <v>297</v>
      </c>
      <c r="F2501" s="70"/>
      <c r="G2501" s="70"/>
    </row>
    <row r="2502" spans="1:7" ht="15.6" outlineLevel="2" x14ac:dyDescent="0.25">
      <c r="A2502" s="80" t="s">
        <v>2674</v>
      </c>
      <c r="B2502" s="80" t="s">
        <v>2704</v>
      </c>
      <c r="C2502" s="80"/>
      <c r="D2502" s="80" t="s">
        <v>14</v>
      </c>
      <c r="E2502" s="77">
        <v>53.49</v>
      </c>
      <c r="F2502" s="70"/>
      <c r="G2502" s="70"/>
    </row>
    <row r="2503" spans="1:7" ht="15.6" outlineLevel="2" x14ac:dyDescent="0.25">
      <c r="A2503" s="80" t="s">
        <v>2674</v>
      </c>
      <c r="B2503" s="80" t="s">
        <v>2705</v>
      </c>
      <c r="C2503" s="80"/>
      <c r="D2503" s="80" t="s">
        <v>43</v>
      </c>
      <c r="E2503" s="77">
        <v>64.89</v>
      </c>
      <c r="F2503" s="70"/>
      <c r="G2503" s="70"/>
    </row>
    <row r="2504" spans="1:7" ht="15.6" outlineLevel="2" x14ac:dyDescent="0.25">
      <c r="A2504" s="80" t="s">
        <v>2674</v>
      </c>
      <c r="B2504" s="80" t="s">
        <v>2706</v>
      </c>
      <c r="C2504" s="80"/>
      <c r="D2504" s="80" t="s">
        <v>14</v>
      </c>
      <c r="E2504" s="77">
        <v>275.60000000000002</v>
      </c>
      <c r="F2504" s="70"/>
      <c r="G2504" s="70"/>
    </row>
    <row r="2505" spans="1:7" ht="15.6" outlineLevel="2" x14ac:dyDescent="0.25">
      <c r="A2505" s="80" t="s">
        <v>2674</v>
      </c>
      <c r="B2505" s="80" t="s">
        <v>1759</v>
      </c>
      <c r="C2505" s="80"/>
      <c r="D2505" s="80" t="s">
        <v>14</v>
      </c>
      <c r="E2505" s="77">
        <v>46.85</v>
      </c>
      <c r="F2505" s="70"/>
      <c r="G2505" s="70"/>
    </row>
    <row r="2506" spans="1:7" ht="15.6" outlineLevel="2" x14ac:dyDescent="0.25">
      <c r="A2506" s="80" t="s">
        <v>2674</v>
      </c>
      <c r="B2506" s="80" t="s">
        <v>2707</v>
      </c>
      <c r="C2506" s="80"/>
      <c r="D2506" s="80" t="s">
        <v>378</v>
      </c>
      <c r="E2506" s="77">
        <v>26231.4</v>
      </c>
      <c r="F2506" s="70"/>
      <c r="G2506" s="70"/>
    </row>
    <row r="2507" spans="1:7" ht="15.6" outlineLevel="2" x14ac:dyDescent="0.25">
      <c r="A2507" s="80" t="s">
        <v>2674</v>
      </c>
      <c r="B2507" s="80" t="s">
        <v>355</v>
      </c>
      <c r="C2507" s="80"/>
      <c r="D2507" s="80" t="s">
        <v>14</v>
      </c>
      <c r="E2507" s="77">
        <v>81.5</v>
      </c>
      <c r="F2507" s="70"/>
      <c r="G2507" s="70"/>
    </row>
    <row r="2508" spans="1:7" ht="15.6" outlineLevel="2" x14ac:dyDescent="0.25">
      <c r="A2508" s="80" t="s">
        <v>2674</v>
      </c>
      <c r="B2508" s="80" t="s">
        <v>134</v>
      </c>
      <c r="C2508" s="80"/>
      <c r="D2508" s="80" t="s">
        <v>177</v>
      </c>
      <c r="E2508" s="77">
        <v>294.54000000000002</v>
      </c>
      <c r="F2508" s="70"/>
      <c r="G2508" s="70"/>
    </row>
    <row r="2509" spans="1:7" ht="15.6" outlineLevel="2" x14ac:dyDescent="0.25">
      <c r="A2509" s="80" t="s">
        <v>2674</v>
      </c>
      <c r="B2509" s="80"/>
      <c r="C2509" s="80"/>
      <c r="D2509" s="80" t="s">
        <v>76</v>
      </c>
      <c r="E2509" s="77">
        <v>3411.7200000000003</v>
      </c>
      <c r="F2509" s="70"/>
      <c r="G2509" s="70"/>
    </row>
    <row r="2510" spans="1:7" ht="15.6" outlineLevel="2" x14ac:dyDescent="0.25">
      <c r="A2510" s="80" t="s">
        <v>2674</v>
      </c>
      <c r="B2510" s="80" t="s">
        <v>2708</v>
      </c>
      <c r="C2510" s="80" t="s">
        <v>2709</v>
      </c>
      <c r="D2510" s="80" t="s">
        <v>76</v>
      </c>
      <c r="E2510" s="77">
        <v>3070.84</v>
      </c>
      <c r="F2510" s="70"/>
      <c r="G2510" s="70"/>
    </row>
    <row r="2511" spans="1:7" ht="15.6" outlineLevel="2" x14ac:dyDescent="0.25">
      <c r="A2511" s="80" t="s">
        <v>2674</v>
      </c>
      <c r="B2511" s="80"/>
      <c r="C2511" s="80"/>
      <c r="D2511" s="80" t="s">
        <v>177</v>
      </c>
      <c r="E2511" s="77">
        <v>345.76</v>
      </c>
      <c r="F2511" s="70"/>
      <c r="G2511" s="70"/>
    </row>
    <row r="2512" spans="1:7" ht="15.6" outlineLevel="2" x14ac:dyDescent="0.25">
      <c r="A2512" s="80" t="s">
        <v>2674</v>
      </c>
      <c r="B2512" s="80"/>
      <c r="C2512" s="80"/>
      <c r="D2512" s="80" t="s">
        <v>443</v>
      </c>
      <c r="E2512" s="77">
        <v>199.8</v>
      </c>
      <c r="F2512" s="70"/>
      <c r="G2512" s="70"/>
    </row>
    <row r="2513" spans="1:7" ht="15.6" outlineLevel="2" x14ac:dyDescent="0.25">
      <c r="A2513" s="80" t="s">
        <v>2674</v>
      </c>
      <c r="B2513" s="80"/>
      <c r="C2513" s="80"/>
      <c r="D2513" s="80" t="s">
        <v>76</v>
      </c>
      <c r="E2513" s="77">
        <v>761.1</v>
      </c>
      <c r="F2513" s="70"/>
      <c r="G2513" s="70"/>
    </row>
    <row r="2514" spans="1:7" ht="15.6" outlineLevel="2" x14ac:dyDescent="0.25">
      <c r="A2514" s="80" t="s">
        <v>2674</v>
      </c>
      <c r="B2514" s="80" t="s">
        <v>145</v>
      </c>
      <c r="C2514" s="80" t="s">
        <v>146</v>
      </c>
      <c r="D2514" s="80" t="s">
        <v>98</v>
      </c>
      <c r="E2514" s="77">
        <v>21253.19</v>
      </c>
      <c r="F2514" s="70"/>
      <c r="G2514" s="70"/>
    </row>
    <row r="2515" spans="1:7" ht="15.6" outlineLevel="2" x14ac:dyDescent="0.25">
      <c r="A2515" s="80" t="s">
        <v>2674</v>
      </c>
      <c r="B2515" s="80" t="s">
        <v>148</v>
      </c>
      <c r="C2515" s="80"/>
      <c r="D2515" s="80" t="s">
        <v>177</v>
      </c>
      <c r="E2515" s="77">
        <v>524.44000000000005</v>
      </c>
      <c r="F2515" s="70"/>
      <c r="G2515" s="70"/>
    </row>
    <row r="2516" spans="1:7" ht="15.6" outlineLevel="2" x14ac:dyDescent="0.25">
      <c r="A2516" s="80" t="s">
        <v>2674</v>
      </c>
      <c r="B2516" s="80"/>
      <c r="C2516" s="80"/>
      <c r="D2516" s="80" t="s">
        <v>116</v>
      </c>
      <c r="E2516" s="77">
        <v>-294.99</v>
      </c>
      <c r="F2516" s="70"/>
      <c r="G2516" s="70"/>
    </row>
    <row r="2517" spans="1:7" ht="15.6" outlineLevel="2" x14ac:dyDescent="0.25">
      <c r="A2517" s="80" t="s">
        <v>2674</v>
      </c>
      <c r="B2517" s="80"/>
      <c r="C2517" s="80"/>
      <c r="D2517" s="80" t="s">
        <v>76</v>
      </c>
      <c r="E2517" s="77">
        <v>247.92000000000002</v>
      </c>
      <c r="F2517" s="70"/>
      <c r="G2517" s="70"/>
    </row>
    <row r="2518" spans="1:7" ht="15.6" outlineLevel="2" x14ac:dyDescent="0.25">
      <c r="A2518" s="80" t="s">
        <v>2674</v>
      </c>
      <c r="B2518" s="80"/>
      <c r="C2518" s="80"/>
      <c r="D2518" s="80" t="s">
        <v>56</v>
      </c>
      <c r="E2518" s="77">
        <v>650</v>
      </c>
      <c r="F2518" s="70"/>
      <c r="G2518" s="70"/>
    </row>
    <row r="2519" spans="1:7" ht="15.6" outlineLevel="2" x14ac:dyDescent="0.25">
      <c r="A2519" s="80" t="s">
        <v>2674</v>
      </c>
      <c r="B2519" s="80" t="s">
        <v>2710</v>
      </c>
      <c r="C2519" s="80" t="s">
        <v>2711</v>
      </c>
      <c r="D2519" s="80" t="s">
        <v>63</v>
      </c>
      <c r="E2519" s="77">
        <v>1343.54</v>
      </c>
      <c r="F2519" s="70"/>
      <c r="G2519" s="70"/>
    </row>
    <row r="2520" spans="1:7" ht="15.6" outlineLevel="2" x14ac:dyDescent="0.25">
      <c r="A2520" s="80" t="s">
        <v>2674</v>
      </c>
      <c r="B2520" s="80" t="s">
        <v>149</v>
      </c>
      <c r="C2520" s="80"/>
      <c r="D2520" s="80" t="s">
        <v>80</v>
      </c>
      <c r="E2520" s="77">
        <v>1416.78</v>
      </c>
      <c r="F2520" s="70"/>
      <c r="G2520" s="70"/>
    </row>
    <row r="2521" spans="1:7" ht="15.6" outlineLevel="2" x14ac:dyDescent="0.25">
      <c r="A2521" s="80" t="s">
        <v>2674</v>
      </c>
      <c r="B2521" s="80" t="s">
        <v>2712</v>
      </c>
      <c r="C2521" s="80" t="s">
        <v>2713</v>
      </c>
      <c r="D2521" s="80" t="s">
        <v>14</v>
      </c>
      <c r="E2521" s="77">
        <v>75721.89</v>
      </c>
      <c r="F2521" s="70"/>
      <c r="G2521" s="70"/>
    </row>
    <row r="2522" spans="1:7" ht="15.6" outlineLevel="2" x14ac:dyDescent="0.25">
      <c r="A2522" s="80" t="s">
        <v>2674</v>
      </c>
      <c r="B2522" s="80"/>
      <c r="C2522" s="80"/>
      <c r="D2522" s="80" t="s">
        <v>14</v>
      </c>
      <c r="E2522" s="77">
        <v>-0.08</v>
      </c>
      <c r="F2522" s="70"/>
      <c r="G2522" s="70"/>
    </row>
    <row r="2523" spans="1:7" ht="15.6" outlineLevel="2" x14ac:dyDescent="0.25">
      <c r="A2523" s="80" t="s">
        <v>2674</v>
      </c>
      <c r="B2523" s="80" t="s">
        <v>159</v>
      </c>
      <c r="C2523" s="80"/>
      <c r="D2523" s="80" t="s">
        <v>14</v>
      </c>
      <c r="E2523" s="77">
        <v>102.93</v>
      </c>
      <c r="F2523" s="70"/>
      <c r="G2523" s="70"/>
    </row>
    <row r="2524" spans="1:7" ht="15.6" outlineLevel="2" x14ac:dyDescent="0.25">
      <c r="A2524" s="80" t="s">
        <v>2674</v>
      </c>
      <c r="B2524" s="80" t="s">
        <v>2714</v>
      </c>
      <c r="C2524" s="80" t="s">
        <v>2715</v>
      </c>
      <c r="D2524" s="80" t="s">
        <v>997</v>
      </c>
      <c r="E2524" s="77">
        <v>805</v>
      </c>
      <c r="F2524" s="70"/>
      <c r="G2524" s="70"/>
    </row>
    <row r="2525" spans="1:7" ht="15.6" outlineLevel="2" x14ac:dyDescent="0.25">
      <c r="A2525" s="80" t="s">
        <v>2674</v>
      </c>
      <c r="B2525" s="80"/>
      <c r="C2525" s="80"/>
      <c r="D2525" s="80" t="s">
        <v>997</v>
      </c>
      <c r="E2525" s="77">
        <v>180</v>
      </c>
      <c r="F2525" s="70"/>
      <c r="G2525" s="70"/>
    </row>
    <row r="2526" spans="1:7" ht="15.6" outlineLevel="2" x14ac:dyDescent="0.25">
      <c r="A2526" s="80" t="s">
        <v>2674</v>
      </c>
      <c r="B2526" s="80" t="s">
        <v>394</v>
      </c>
      <c r="C2526" s="80" t="s">
        <v>2716</v>
      </c>
      <c r="D2526" s="80" t="s">
        <v>36</v>
      </c>
      <c r="E2526" s="77">
        <v>72.22</v>
      </c>
      <c r="F2526" s="70"/>
      <c r="G2526" s="70"/>
    </row>
    <row r="2527" spans="1:7" ht="15.6" outlineLevel="2" x14ac:dyDescent="0.25">
      <c r="A2527" s="80" t="s">
        <v>2674</v>
      </c>
      <c r="B2527" s="80"/>
      <c r="C2527" s="80" t="s">
        <v>2717</v>
      </c>
      <c r="D2527" s="80" t="s">
        <v>36</v>
      </c>
      <c r="E2527" s="77">
        <v>5753.96</v>
      </c>
      <c r="F2527" s="70"/>
      <c r="G2527" s="70"/>
    </row>
    <row r="2528" spans="1:7" ht="15.6" outlineLevel="2" x14ac:dyDescent="0.25">
      <c r="A2528" s="80" t="s">
        <v>2674</v>
      </c>
      <c r="B2528" s="80"/>
      <c r="C2528" s="80"/>
      <c r="D2528" s="80" t="s">
        <v>36</v>
      </c>
      <c r="E2528" s="77">
        <v>-183.62</v>
      </c>
      <c r="F2528" s="70"/>
      <c r="G2528" s="70"/>
    </row>
    <row r="2529" spans="1:7" ht="15.6" outlineLevel="1" x14ac:dyDescent="0.25">
      <c r="A2529" s="79"/>
      <c r="B2529" s="80"/>
      <c r="C2529" s="81"/>
      <c r="D2529" s="81"/>
      <c r="E2529" s="77"/>
      <c r="F2529" s="70"/>
      <c r="G2529" s="70"/>
    </row>
    <row r="2530" spans="1:7" ht="15.6" outlineLevel="1" x14ac:dyDescent="0.25">
      <c r="A2530" s="72"/>
      <c r="B2530" s="73" t="s">
        <v>2718</v>
      </c>
      <c r="C2530" s="73"/>
      <c r="D2530" s="73"/>
      <c r="E2530" s="74">
        <f>SUM(E2450:E2529)</f>
        <v>1333131.7300000004</v>
      </c>
      <c r="F2530" s="72">
        <f>SUBTOTAL(3,C2450:C2528)</f>
        <v>33</v>
      </c>
      <c r="G2530" s="72">
        <f>SUBTOTAL(3,D2450:D2528)</f>
        <v>79</v>
      </c>
    </row>
    <row r="2531" spans="1:7" ht="15.6" outlineLevel="2" x14ac:dyDescent="0.25">
      <c r="A2531" s="82" t="s">
        <v>2719</v>
      </c>
      <c r="B2531" s="82"/>
      <c r="C2531" s="82"/>
      <c r="D2531" s="82"/>
      <c r="E2531" s="83">
        <f>+E112+E156+E359+E431+E2065+E2264+E2337+E2449+E2530</f>
        <v>223449111.96000025</v>
      </c>
      <c r="F2531" s="82">
        <f>SUBTOTAL(3,C3:C2531)</f>
        <v>1700</v>
      </c>
      <c r="G2531" s="82">
        <f>SUBTOTAL(3,D3:D2531)</f>
        <v>2510</v>
      </c>
    </row>
    <row r="2532" spans="1:7" x14ac:dyDescent="0.25">
      <c r="E2532" s="34"/>
    </row>
    <row r="2533" spans="1:7" x14ac:dyDescent="0.25">
      <c r="E2533" s="34"/>
    </row>
    <row r="2534" spans="1:7" x14ac:dyDescent="0.25">
      <c r="E2534" s="34"/>
    </row>
    <row r="2535" spans="1:7" x14ac:dyDescent="0.25">
      <c r="E2535" s="34"/>
    </row>
    <row r="2536" spans="1:7" x14ac:dyDescent="0.25">
      <c r="E2536" s="34"/>
    </row>
    <row r="2537" spans="1:7" x14ac:dyDescent="0.25">
      <c r="E2537" s="34"/>
    </row>
    <row r="2538" spans="1:7" x14ac:dyDescent="0.25">
      <c r="E2538" s="34"/>
    </row>
    <row r="2539" spans="1:7" x14ac:dyDescent="0.25">
      <c r="E2539" s="34"/>
    </row>
    <row r="2540" spans="1:7" x14ac:dyDescent="0.25">
      <c r="E2540" s="34"/>
    </row>
    <row r="2541" spans="1:7" x14ac:dyDescent="0.25">
      <c r="E2541" s="34"/>
    </row>
    <row r="2542" spans="1:7" x14ac:dyDescent="0.25">
      <c r="E2542" s="34"/>
    </row>
    <row r="2543" spans="1:7" x14ac:dyDescent="0.25">
      <c r="E2543" s="34"/>
    </row>
    <row r="2544" spans="1:7" x14ac:dyDescent="0.25">
      <c r="E2544" s="34"/>
    </row>
    <row r="2545" spans="5:5" x14ac:dyDescent="0.25">
      <c r="E2545" s="34"/>
    </row>
    <row r="2546" spans="5:5" x14ac:dyDescent="0.25">
      <c r="E2546" s="34"/>
    </row>
    <row r="2547" spans="5:5" x14ac:dyDescent="0.25">
      <c r="E2547" s="34"/>
    </row>
    <row r="2548" spans="5:5" x14ac:dyDescent="0.25">
      <c r="E2548" s="34"/>
    </row>
    <row r="2549" spans="5:5" x14ac:dyDescent="0.25">
      <c r="E2549" s="34"/>
    </row>
    <row r="2550" spans="5:5" x14ac:dyDescent="0.25">
      <c r="E2550" s="34"/>
    </row>
    <row r="2551" spans="5:5" x14ac:dyDescent="0.25">
      <c r="E2551" s="34"/>
    </row>
    <row r="2552" spans="5:5" x14ac:dyDescent="0.25">
      <c r="E2552" s="34"/>
    </row>
    <row r="2553" spans="5:5" x14ac:dyDescent="0.25">
      <c r="E2553" s="34"/>
    </row>
    <row r="2554" spans="5:5" x14ac:dyDescent="0.25">
      <c r="E2554" s="34"/>
    </row>
    <row r="2555" spans="5:5" x14ac:dyDescent="0.25">
      <c r="E2555" s="34"/>
    </row>
    <row r="2556" spans="5:5" x14ac:dyDescent="0.25">
      <c r="E2556" s="34"/>
    </row>
    <row r="2557" spans="5:5" x14ac:dyDescent="0.25">
      <c r="E2557" s="34"/>
    </row>
    <row r="2558" spans="5:5" x14ac:dyDescent="0.25">
      <c r="E2558" s="34"/>
    </row>
    <row r="2559" spans="5:5" x14ac:dyDescent="0.25">
      <c r="E2559" s="34"/>
    </row>
    <row r="2560" spans="5:5" x14ac:dyDescent="0.25">
      <c r="E2560" s="34"/>
    </row>
    <row r="2561" spans="5:5" x14ac:dyDescent="0.25">
      <c r="E2561" s="34"/>
    </row>
    <row r="2562" spans="5:5" x14ac:dyDescent="0.25">
      <c r="E2562" s="34"/>
    </row>
    <row r="2563" spans="5:5" x14ac:dyDescent="0.25">
      <c r="E2563" s="34"/>
    </row>
    <row r="2564" spans="5:5" x14ac:dyDescent="0.25">
      <c r="E2564" s="34"/>
    </row>
    <row r="2565" spans="5:5" x14ac:dyDescent="0.25">
      <c r="E2565" s="34"/>
    </row>
    <row r="2566" spans="5:5" x14ac:dyDescent="0.25">
      <c r="E2566" s="34"/>
    </row>
    <row r="2567" spans="5:5" x14ac:dyDescent="0.25">
      <c r="E2567" s="34"/>
    </row>
    <row r="2568" spans="5:5" x14ac:dyDescent="0.25">
      <c r="E2568" s="34"/>
    </row>
    <row r="2569" spans="5:5" x14ac:dyDescent="0.25">
      <c r="E2569" s="34"/>
    </row>
    <row r="2570" spans="5:5" x14ac:dyDescent="0.25">
      <c r="E2570" s="34"/>
    </row>
    <row r="2571" spans="5:5" x14ac:dyDescent="0.25">
      <c r="E2571" s="34"/>
    </row>
    <row r="2572" spans="5:5" x14ac:dyDescent="0.25">
      <c r="E2572" s="34"/>
    </row>
    <row r="2573" spans="5:5" x14ac:dyDescent="0.25">
      <c r="E2573" s="34"/>
    </row>
    <row r="2574" spans="5:5" x14ac:dyDescent="0.25">
      <c r="E2574" s="34"/>
    </row>
    <row r="2575" spans="5:5" x14ac:dyDescent="0.25">
      <c r="E2575" s="34"/>
    </row>
    <row r="2576" spans="5:5" x14ac:dyDescent="0.25">
      <c r="E2576" s="34"/>
    </row>
    <row r="2577" spans="5:5" x14ac:dyDescent="0.25">
      <c r="E2577" s="34"/>
    </row>
    <row r="2578" spans="5:5" x14ac:dyDescent="0.25">
      <c r="E2578" s="34"/>
    </row>
    <row r="2579" spans="5:5" x14ac:dyDescent="0.25">
      <c r="E2579" s="34"/>
    </row>
    <row r="2580" spans="5:5" x14ac:dyDescent="0.25">
      <c r="E2580" s="34"/>
    </row>
    <row r="2581" spans="5:5" x14ac:dyDescent="0.25">
      <c r="E2581" s="34"/>
    </row>
    <row r="2582" spans="5:5" x14ac:dyDescent="0.25">
      <c r="E2582" s="34"/>
    </row>
    <row r="2583" spans="5:5" x14ac:dyDescent="0.25">
      <c r="E2583" s="34"/>
    </row>
    <row r="2584" spans="5:5" x14ac:dyDescent="0.25">
      <c r="E2584" s="34"/>
    </row>
    <row r="2585" spans="5:5" x14ac:dyDescent="0.25">
      <c r="E2585" s="34"/>
    </row>
    <row r="2586" spans="5:5" x14ac:dyDescent="0.25">
      <c r="E2586" s="34"/>
    </row>
    <row r="2587" spans="5:5" x14ac:dyDescent="0.25">
      <c r="E2587" s="34"/>
    </row>
    <row r="2588" spans="5:5" x14ac:dyDescent="0.25">
      <c r="E2588" s="34"/>
    </row>
    <row r="2589" spans="5:5" x14ac:dyDescent="0.25">
      <c r="E2589" s="34"/>
    </row>
    <row r="2590" spans="5:5" x14ac:dyDescent="0.25">
      <c r="E2590" s="34"/>
    </row>
    <row r="2591" spans="5:5" x14ac:dyDescent="0.25">
      <c r="E2591" s="34"/>
    </row>
    <row r="2592" spans="5:5" x14ac:dyDescent="0.25">
      <c r="E2592" s="34"/>
    </row>
    <row r="2593" spans="5:5" x14ac:dyDescent="0.25">
      <c r="E2593" s="34"/>
    </row>
    <row r="2594" spans="5:5" x14ac:dyDescent="0.25">
      <c r="E2594" s="34"/>
    </row>
    <row r="2595" spans="5:5" x14ac:dyDescent="0.25">
      <c r="E2595" s="34"/>
    </row>
    <row r="2596" spans="5:5" x14ac:dyDescent="0.25">
      <c r="E2596" s="34"/>
    </row>
    <row r="2597" spans="5:5" x14ac:dyDescent="0.25">
      <c r="E2597" s="34"/>
    </row>
    <row r="2598" spans="5:5" x14ac:dyDescent="0.25">
      <c r="E2598" s="34"/>
    </row>
    <row r="2599" spans="5:5" x14ac:dyDescent="0.25">
      <c r="E2599" s="34"/>
    </row>
    <row r="2600" spans="5:5" x14ac:dyDescent="0.25">
      <c r="E2600" s="34"/>
    </row>
    <row r="2601" spans="5:5" x14ac:dyDescent="0.25">
      <c r="E2601" s="34"/>
    </row>
    <row r="2602" spans="5:5" x14ac:dyDescent="0.25">
      <c r="E2602" s="34"/>
    </row>
    <row r="2603" spans="5:5" x14ac:dyDescent="0.25">
      <c r="E2603" s="34"/>
    </row>
    <row r="2604" spans="5:5" x14ac:dyDescent="0.25">
      <c r="E2604" s="34"/>
    </row>
    <row r="2605" spans="5:5" x14ac:dyDescent="0.25">
      <c r="E2605" s="34"/>
    </row>
    <row r="2606" spans="5:5" x14ac:dyDescent="0.25">
      <c r="E2606" s="34"/>
    </row>
    <row r="2607" spans="5:5" x14ac:dyDescent="0.25">
      <c r="E2607" s="34"/>
    </row>
    <row r="2608" spans="5:5" x14ac:dyDescent="0.25">
      <c r="E2608" s="34"/>
    </row>
    <row r="2609" spans="5:5" x14ac:dyDescent="0.25">
      <c r="E2609" s="34"/>
    </row>
    <row r="2610" spans="5:5" x14ac:dyDescent="0.25">
      <c r="E2610" s="34"/>
    </row>
    <row r="2611" spans="5:5" x14ac:dyDescent="0.25">
      <c r="E2611" s="34"/>
    </row>
    <row r="2612" spans="5:5" x14ac:dyDescent="0.25">
      <c r="E2612" s="34"/>
    </row>
    <row r="2613" spans="5:5" x14ac:dyDescent="0.25">
      <c r="E2613" s="34"/>
    </row>
    <row r="2614" spans="5:5" x14ac:dyDescent="0.25">
      <c r="E2614" s="34"/>
    </row>
    <row r="2615" spans="5:5" x14ac:dyDescent="0.25">
      <c r="E2615" s="34"/>
    </row>
    <row r="2616" spans="5:5" x14ac:dyDescent="0.25">
      <c r="E2616" s="34"/>
    </row>
    <row r="2617" spans="5:5" x14ac:dyDescent="0.25">
      <c r="E2617" s="34"/>
    </row>
    <row r="2618" spans="5:5" x14ac:dyDescent="0.25">
      <c r="E2618" s="34"/>
    </row>
    <row r="2619" spans="5:5" x14ac:dyDescent="0.25">
      <c r="E2619" s="34"/>
    </row>
    <row r="2620" spans="5:5" x14ac:dyDescent="0.25">
      <c r="E2620" s="34"/>
    </row>
    <row r="2621" spans="5:5" x14ac:dyDescent="0.25">
      <c r="E2621" s="34"/>
    </row>
    <row r="2622" spans="5:5" x14ac:dyDescent="0.25">
      <c r="E2622" s="34"/>
    </row>
    <row r="2623" spans="5:5" x14ac:dyDescent="0.25">
      <c r="E2623" s="34"/>
    </row>
    <row r="2624" spans="5:5" x14ac:dyDescent="0.25">
      <c r="E2624" s="34"/>
    </row>
    <row r="2625" spans="5:5" x14ac:dyDescent="0.25">
      <c r="E2625" s="34"/>
    </row>
    <row r="2626" spans="5:5" x14ac:dyDescent="0.25">
      <c r="E2626" s="34"/>
    </row>
    <row r="2627" spans="5:5" x14ac:dyDescent="0.25">
      <c r="E2627" s="34"/>
    </row>
    <row r="2628" spans="5:5" x14ac:dyDescent="0.25">
      <c r="E2628" s="34"/>
    </row>
    <row r="2629" spans="5:5" x14ac:dyDescent="0.25">
      <c r="E2629" s="34"/>
    </row>
    <row r="2630" spans="5:5" x14ac:dyDescent="0.25">
      <c r="E2630" s="34"/>
    </row>
    <row r="2631" spans="5:5" x14ac:dyDescent="0.25">
      <c r="E2631" s="34"/>
    </row>
    <row r="2632" spans="5:5" x14ac:dyDescent="0.25">
      <c r="E2632" s="34"/>
    </row>
    <row r="2633" spans="5:5" x14ac:dyDescent="0.25">
      <c r="E2633" s="34"/>
    </row>
    <row r="2634" spans="5:5" x14ac:dyDescent="0.25">
      <c r="E2634" s="34"/>
    </row>
    <row r="2635" spans="5:5" x14ac:dyDescent="0.25">
      <c r="E2635" s="34"/>
    </row>
    <row r="2636" spans="5:5" x14ac:dyDescent="0.25">
      <c r="E2636" s="34"/>
    </row>
    <row r="2637" spans="5:5" x14ac:dyDescent="0.25">
      <c r="E2637" s="34"/>
    </row>
    <row r="2638" spans="5:5" x14ac:dyDescent="0.25">
      <c r="E2638" s="34"/>
    </row>
    <row r="2639" spans="5:5" x14ac:dyDescent="0.25">
      <c r="E2639" s="34"/>
    </row>
    <row r="2640" spans="5:5" x14ac:dyDescent="0.25">
      <c r="E2640" s="34"/>
    </row>
    <row r="2641" spans="5:5" x14ac:dyDescent="0.25">
      <c r="E2641" s="34"/>
    </row>
    <row r="2642" spans="5:5" x14ac:dyDescent="0.25">
      <c r="E2642" s="34"/>
    </row>
    <row r="2643" spans="5:5" x14ac:dyDescent="0.25">
      <c r="E2643" s="34"/>
    </row>
    <row r="2644" spans="5:5" x14ac:dyDescent="0.25">
      <c r="E2644" s="34"/>
    </row>
    <row r="2645" spans="5:5" x14ac:dyDescent="0.25">
      <c r="E2645" s="34"/>
    </row>
    <row r="2646" spans="5:5" x14ac:dyDescent="0.25">
      <c r="E2646" s="34"/>
    </row>
    <row r="2647" spans="5:5" x14ac:dyDescent="0.25">
      <c r="E2647" s="34"/>
    </row>
    <row r="2648" spans="5:5" x14ac:dyDescent="0.25">
      <c r="E2648" s="34"/>
    </row>
    <row r="2649" spans="5:5" x14ac:dyDescent="0.25">
      <c r="E2649" s="34"/>
    </row>
    <row r="2650" spans="5:5" x14ac:dyDescent="0.25">
      <c r="E2650" s="34"/>
    </row>
    <row r="2651" spans="5:5" x14ac:dyDescent="0.25">
      <c r="E2651" s="34"/>
    </row>
    <row r="2652" spans="5:5" x14ac:dyDescent="0.25">
      <c r="E2652" s="34"/>
    </row>
    <row r="2653" spans="5:5" x14ac:dyDescent="0.25">
      <c r="E2653" s="34"/>
    </row>
    <row r="2654" spans="5:5" x14ac:dyDescent="0.25">
      <c r="E2654" s="34"/>
    </row>
    <row r="2655" spans="5:5" x14ac:dyDescent="0.25">
      <c r="E2655" s="34"/>
    </row>
    <row r="2656" spans="5:5" x14ac:dyDescent="0.25">
      <c r="E2656" s="34"/>
    </row>
    <row r="2657" spans="5:5" x14ac:dyDescent="0.25">
      <c r="E2657" s="34"/>
    </row>
    <row r="2658" spans="5:5" x14ac:dyDescent="0.25">
      <c r="E2658" s="34"/>
    </row>
    <row r="2659" spans="5:5" x14ac:dyDescent="0.25">
      <c r="E2659" s="34"/>
    </row>
    <row r="2660" spans="5:5" x14ac:dyDescent="0.25">
      <c r="E2660" s="34"/>
    </row>
    <row r="2661" spans="5:5" x14ac:dyDescent="0.25">
      <c r="E2661" s="34"/>
    </row>
    <row r="2662" spans="5:5" x14ac:dyDescent="0.25">
      <c r="E2662" s="34"/>
    </row>
    <row r="2663" spans="5:5" x14ac:dyDescent="0.25">
      <c r="E2663" s="34"/>
    </row>
    <row r="2664" spans="5:5" x14ac:dyDescent="0.25">
      <c r="E2664" s="34"/>
    </row>
    <row r="2665" spans="5:5" x14ac:dyDescent="0.25">
      <c r="E2665" s="34"/>
    </row>
    <row r="2666" spans="5:5" x14ac:dyDescent="0.25">
      <c r="E2666" s="34"/>
    </row>
    <row r="2667" spans="5:5" x14ac:dyDescent="0.25">
      <c r="E2667" s="34"/>
    </row>
    <row r="2668" spans="5:5" x14ac:dyDescent="0.25">
      <c r="E2668" s="34"/>
    </row>
    <row r="2669" spans="5:5" x14ac:dyDescent="0.25">
      <c r="E2669" s="34"/>
    </row>
    <row r="2670" spans="5:5" x14ac:dyDescent="0.25">
      <c r="E2670" s="34"/>
    </row>
    <row r="2671" spans="5:5" x14ac:dyDescent="0.25">
      <c r="E2671" s="34"/>
    </row>
    <row r="2672" spans="5:5" x14ac:dyDescent="0.25">
      <c r="E2672" s="34"/>
    </row>
    <row r="2673" spans="5:5" x14ac:dyDescent="0.25">
      <c r="E2673" s="34"/>
    </row>
    <row r="2674" spans="5:5" x14ac:dyDescent="0.25">
      <c r="E2674" s="34"/>
    </row>
    <row r="2675" spans="5:5" x14ac:dyDescent="0.25">
      <c r="E2675" s="34"/>
    </row>
    <row r="2676" spans="5:5" x14ac:dyDescent="0.25">
      <c r="E2676" s="34"/>
    </row>
    <row r="2677" spans="5:5" x14ac:dyDescent="0.25">
      <c r="E2677" s="34"/>
    </row>
    <row r="2678" spans="5:5" x14ac:dyDescent="0.25">
      <c r="E2678" s="34"/>
    </row>
    <row r="2679" spans="5:5" x14ac:dyDescent="0.25">
      <c r="E2679" s="34"/>
    </row>
    <row r="2680" spans="5:5" x14ac:dyDescent="0.25">
      <c r="E2680" s="34"/>
    </row>
    <row r="2681" spans="5:5" x14ac:dyDescent="0.25">
      <c r="E2681" s="34"/>
    </row>
    <row r="2682" spans="5:5" x14ac:dyDescent="0.25">
      <c r="E2682" s="34"/>
    </row>
    <row r="2683" spans="5:5" x14ac:dyDescent="0.25">
      <c r="E2683" s="34"/>
    </row>
    <row r="2684" spans="5:5" x14ac:dyDescent="0.25">
      <c r="E2684" s="34"/>
    </row>
    <row r="2685" spans="5:5" x14ac:dyDescent="0.25">
      <c r="E2685" s="34"/>
    </row>
    <row r="2686" spans="5:5" x14ac:dyDescent="0.25">
      <c r="E2686" s="34"/>
    </row>
    <row r="2687" spans="5:5" x14ac:dyDescent="0.25">
      <c r="E2687" s="34"/>
    </row>
    <row r="2688" spans="5:5" x14ac:dyDescent="0.25">
      <c r="E2688" s="34"/>
    </row>
    <row r="2689" spans="5:5" x14ac:dyDescent="0.25">
      <c r="E2689" s="34"/>
    </row>
    <row r="2690" spans="5:5" x14ac:dyDescent="0.25">
      <c r="E2690" s="34"/>
    </row>
    <row r="2691" spans="5:5" x14ac:dyDescent="0.25">
      <c r="E2691" s="34"/>
    </row>
    <row r="2692" spans="5:5" x14ac:dyDescent="0.25">
      <c r="E2692" s="34"/>
    </row>
    <row r="2693" spans="5:5" x14ac:dyDescent="0.25">
      <c r="E2693" s="34"/>
    </row>
    <row r="2694" spans="5:5" x14ac:dyDescent="0.25">
      <c r="E2694" s="34"/>
    </row>
    <row r="2695" spans="5:5" x14ac:dyDescent="0.25">
      <c r="E2695" s="34"/>
    </row>
    <row r="2696" spans="5:5" x14ac:dyDescent="0.25">
      <c r="E2696" s="34"/>
    </row>
    <row r="2697" spans="5:5" x14ac:dyDescent="0.25">
      <c r="E2697" s="34"/>
    </row>
    <row r="2698" spans="5:5" x14ac:dyDescent="0.25">
      <c r="E2698" s="34"/>
    </row>
    <row r="2699" spans="5:5" x14ac:dyDescent="0.25">
      <c r="E2699" s="34"/>
    </row>
    <row r="2700" spans="5:5" x14ac:dyDescent="0.25">
      <c r="E2700" s="34"/>
    </row>
    <row r="2701" spans="5:5" x14ac:dyDescent="0.25">
      <c r="E2701" s="34"/>
    </row>
    <row r="2702" spans="5:5" x14ac:dyDescent="0.25">
      <c r="E2702" s="34"/>
    </row>
    <row r="2703" spans="5:5" x14ac:dyDescent="0.25">
      <c r="E2703" s="34"/>
    </row>
    <row r="2704" spans="5:5" x14ac:dyDescent="0.25">
      <c r="E2704" s="34"/>
    </row>
    <row r="2705" spans="5:5" x14ac:dyDescent="0.25">
      <c r="E2705" s="34"/>
    </row>
    <row r="2706" spans="5:5" x14ac:dyDescent="0.25">
      <c r="E2706" s="34"/>
    </row>
    <row r="2707" spans="5:5" x14ac:dyDescent="0.25">
      <c r="E2707" s="34"/>
    </row>
    <row r="2708" spans="5:5" x14ac:dyDescent="0.25">
      <c r="E2708" s="34"/>
    </row>
    <row r="2709" spans="5:5" x14ac:dyDescent="0.25">
      <c r="E2709" s="34"/>
    </row>
    <row r="2710" spans="5:5" x14ac:dyDescent="0.25">
      <c r="E2710" s="34"/>
    </row>
    <row r="2711" spans="5:5" x14ac:dyDescent="0.25">
      <c r="E2711" s="34"/>
    </row>
    <row r="2712" spans="5:5" x14ac:dyDescent="0.25">
      <c r="E2712" s="34"/>
    </row>
    <row r="2713" spans="5:5" x14ac:dyDescent="0.25">
      <c r="E2713" s="34"/>
    </row>
    <row r="2714" spans="5:5" x14ac:dyDescent="0.25">
      <c r="E2714" s="34"/>
    </row>
    <row r="2715" spans="5:5" x14ac:dyDescent="0.25">
      <c r="E2715" s="34"/>
    </row>
    <row r="2716" spans="5:5" x14ac:dyDescent="0.25">
      <c r="E2716" s="34"/>
    </row>
    <row r="2717" spans="5:5" x14ac:dyDescent="0.25">
      <c r="E2717" s="34"/>
    </row>
    <row r="2718" spans="5:5" x14ac:dyDescent="0.25">
      <c r="E2718" s="34"/>
    </row>
    <row r="2719" spans="5:5" x14ac:dyDescent="0.25">
      <c r="E2719" s="34"/>
    </row>
    <row r="2720" spans="5:5" x14ac:dyDescent="0.25">
      <c r="E2720" s="34"/>
    </row>
    <row r="2721" spans="5:5" x14ac:dyDescent="0.25">
      <c r="E2721" s="34"/>
    </row>
    <row r="2722" spans="5:5" x14ac:dyDescent="0.25">
      <c r="E2722" s="34"/>
    </row>
    <row r="2723" spans="5:5" x14ac:dyDescent="0.25">
      <c r="E2723" s="34"/>
    </row>
    <row r="2724" spans="5:5" x14ac:dyDescent="0.25">
      <c r="E2724" s="34"/>
    </row>
    <row r="2725" spans="5:5" x14ac:dyDescent="0.25">
      <c r="E2725" s="34"/>
    </row>
    <row r="2726" spans="5:5" x14ac:dyDescent="0.25">
      <c r="E2726" s="34"/>
    </row>
    <row r="2727" spans="5:5" x14ac:dyDescent="0.25">
      <c r="E2727" s="34"/>
    </row>
    <row r="2728" spans="5:5" x14ac:dyDescent="0.25">
      <c r="E2728" s="34"/>
    </row>
    <row r="2729" spans="5:5" x14ac:dyDescent="0.25">
      <c r="E2729" s="34"/>
    </row>
    <row r="2730" spans="5:5" x14ac:dyDescent="0.25">
      <c r="E2730" s="34"/>
    </row>
    <row r="2731" spans="5:5" x14ac:dyDescent="0.25">
      <c r="E2731" s="34"/>
    </row>
    <row r="2732" spans="5:5" x14ac:dyDescent="0.25">
      <c r="E2732" s="34"/>
    </row>
    <row r="2733" spans="5:5" x14ac:dyDescent="0.25">
      <c r="E2733" s="34"/>
    </row>
    <row r="2734" spans="5:5" x14ac:dyDescent="0.25">
      <c r="E2734" s="34"/>
    </row>
    <row r="2735" spans="5:5" x14ac:dyDescent="0.25">
      <c r="E2735" s="34"/>
    </row>
    <row r="2736" spans="5:5" x14ac:dyDescent="0.25">
      <c r="E2736" s="34"/>
    </row>
    <row r="2737" spans="5:5" x14ac:dyDescent="0.25">
      <c r="E2737" s="34"/>
    </row>
    <row r="2738" spans="5:5" x14ac:dyDescent="0.25">
      <c r="E2738" s="34"/>
    </row>
    <row r="2739" spans="5:5" x14ac:dyDescent="0.25">
      <c r="E2739" s="34"/>
    </row>
    <row r="2740" spans="5:5" x14ac:dyDescent="0.25">
      <c r="E2740" s="34"/>
    </row>
    <row r="2741" spans="5:5" x14ac:dyDescent="0.25">
      <c r="E2741" s="34"/>
    </row>
    <row r="2742" spans="5:5" x14ac:dyDescent="0.25">
      <c r="E2742" s="34"/>
    </row>
    <row r="2743" spans="5:5" x14ac:dyDescent="0.25">
      <c r="E2743" s="34"/>
    </row>
    <row r="2744" spans="5:5" x14ac:dyDescent="0.25">
      <c r="E2744" s="34"/>
    </row>
    <row r="2745" spans="5:5" x14ac:dyDescent="0.25">
      <c r="E2745" s="34"/>
    </row>
    <row r="2746" spans="5:5" x14ac:dyDescent="0.25">
      <c r="E2746" s="34"/>
    </row>
    <row r="2747" spans="5:5" x14ac:dyDescent="0.25">
      <c r="E2747" s="34"/>
    </row>
    <row r="2748" spans="5:5" x14ac:dyDescent="0.25">
      <c r="E2748" s="34"/>
    </row>
    <row r="2749" spans="5:5" x14ac:dyDescent="0.25">
      <c r="E2749" s="34"/>
    </row>
    <row r="2750" spans="5:5" x14ac:dyDescent="0.25">
      <c r="E2750" s="34"/>
    </row>
    <row r="2751" spans="5:5" x14ac:dyDescent="0.25">
      <c r="E2751" s="34"/>
    </row>
    <row r="2752" spans="5:5" x14ac:dyDescent="0.25">
      <c r="E2752" s="34"/>
    </row>
    <row r="2753" spans="5:5" x14ac:dyDescent="0.25">
      <c r="E2753" s="34"/>
    </row>
    <row r="2754" spans="5:5" x14ac:dyDescent="0.25">
      <c r="E2754" s="34"/>
    </row>
    <row r="2755" spans="5:5" x14ac:dyDescent="0.25">
      <c r="E2755" s="34"/>
    </row>
    <row r="2756" spans="5:5" x14ac:dyDescent="0.25">
      <c r="E2756" s="34"/>
    </row>
    <row r="2757" spans="5:5" x14ac:dyDescent="0.25">
      <c r="E2757" s="34"/>
    </row>
    <row r="2758" spans="5:5" x14ac:dyDescent="0.25">
      <c r="E2758" s="34"/>
    </row>
    <row r="2759" spans="5:5" x14ac:dyDescent="0.25">
      <c r="E2759" s="34"/>
    </row>
    <row r="2760" spans="5:5" x14ac:dyDescent="0.25">
      <c r="E2760" s="34"/>
    </row>
    <row r="2761" spans="5:5" x14ac:dyDescent="0.25">
      <c r="E2761" s="34"/>
    </row>
    <row r="2762" spans="5:5" x14ac:dyDescent="0.25">
      <c r="E2762" s="34"/>
    </row>
    <row r="2763" spans="5:5" x14ac:dyDescent="0.25">
      <c r="E2763" s="34"/>
    </row>
    <row r="2764" spans="5:5" x14ac:dyDescent="0.25">
      <c r="E2764" s="34"/>
    </row>
    <row r="2765" spans="5:5" x14ac:dyDescent="0.25">
      <c r="E2765" s="34"/>
    </row>
    <row r="2766" spans="5:5" x14ac:dyDescent="0.25">
      <c r="E2766" s="34"/>
    </row>
    <row r="2767" spans="5:5" x14ac:dyDescent="0.25">
      <c r="E2767" s="34"/>
    </row>
    <row r="2768" spans="5:5" x14ac:dyDescent="0.25">
      <c r="E2768" s="34"/>
    </row>
    <row r="2769" spans="5:5" x14ac:dyDescent="0.25">
      <c r="E2769" s="34"/>
    </row>
    <row r="2770" spans="5:5" x14ac:dyDescent="0.25">
      <c r="E2770" s="34"/>
    </row>
    <row r="2771" spans="5:5" x14ac:dyDescent="0.25">
      <c r="E2771" s="34"/>
    </row>
    <row r="2772" spans="5:5" x14ac:dyDescent="0.25">
      <c r="E2772" s="34"/>
    </row>
    <row r="2773" spans="5:5" x14ac:dyDescent="0.25">
      <c r="E2773" s="34"/>
    </row>
    <row r="2774" spans="5:5" x14ac:dyDescent="0.25">
      <c r="E2774" s="34"/>
    </row>
    <row r="2775" spans="5:5" x14ac:dyDescent="0.25">
      <c r="E2775" s="34"/>
    </row>
    <row r="2776" spans="5:5" x14ac:dyDescent="0.25">
      <c r="E2776" s="34"/>
    </row>
    <row r="2777" spans="5:5" x14ac:dyDescent="0.25">
      <c r="E2777" s="34"/>
    </row>
    <row r="2778" spans="5:5" x14ac:dyDescent="0.25">
      <c r="E2778" s="34"/>
    </row>
    <row r="2779" spans="5:5" x14ac:dyDescent="0.25">
      <c r="E2779" s="34"/>
    </row>
    <row r="2780" spans="5:5" x14ac:dyDescent="0.25">
      <c r="E2780" s="34"/>
    </row>
    <row r="2781" spans="5:5" x14ac:dyDescent="0.25">
      <c r="E2781" s="34"/>
    </row>
    <row r="2782" spans="5:5" x14ac:dyDescent="0.25">
      <c r="E2782" s="34"/>
    </row>
    <row r="2783" spans="5:5" x14ac:dyDescent="0.25">
      <c r="E2783" s="34"/>
    </row>
    <row r="2784" spans="5:5" x14ac:dyDescent="0.25">
      <c r="E2784" s="34"/>
    </row>
    <row r="2785" spans="5:5" x14ac:dyDescent="0.25">
      <c r="E2785" s="34"/>
    </row>
    <row r="2786" spans="5:5" x14ac:dyDescent="0.25">
      <c r="E2786" s="34"/>
    </row>
    <row r="2787" spans="5:5" x14ac:dyDescent="0.25">
      <c r="E2787" s="34"/>
    </row>
    <row r="2788" spans="5:5" x14ac:dyDescent="0.25">
      <c r="E2788" s="34"/>
    </row>
    <row r="2789" spans="5:5" x14ac:dyDescent="0.25">
      <c r="E2789" s="34"/>
    </row>
    <row r="2790" spans="5:5" x14ac:dyDescent="0.25">
      <c r="E2790" s="34"/>
    </row>
    <row r="2791" spans="5:5" x14ac:dyDescent="0.25">
      <c r="E2791" s="34"/>
    </row>
    <row r="2792" spans="5:5" x14ac:dyDescent="0.25">
      <c r="E2792" s="34"/>
    </row>
    <row r="2793" spans="5:5" x14ac:dyDescent="0.25">
      <c r="E2793" s="34"/>
    </row>
    <row r="2794" spans="5:5" x14ac:dyDescent="0.25">
      <c r="E2794" s="34"/>
    </row>
    <row r="2795" spans="5:5" x14ac:dyDescent="0.25">
      <c r="E2795" s="34"/>
    </row>
    <row r="2796" spans="5:5" x14ac:dyDescent="0.25">
      <c r="E2796" s="34"/>
    </row>
    <row r="2797" spans="5:5" x14ac:dyDescent="0.25">
      <c r="E2797" s="34"/>
    </row>
    <row r="2798" spans="5:5" x14ac:dyDescent="0.25">
      <c r="E2798" s="34"/>
    </row>
    <row r="2799" spans="5:5" x14ac:dyDescent="0.25">
      <c r="E2799" s="34"/>
    </row>
    <row r="2800" spans="5:5" x14ac:dyDescent="0.25">
      <c r="E2800" s="34"/>
    </row>
    <row r="2801" spans="5:5" x14ac:dyDescent="0.25">
      <c r="E2801" s="34"/>
    </row>
    <row r="2802" spans="5:5" x14ac:dyDescent="0.25">
      <c r="E2802" s="34"/>
    </row>
    <row r="2803" spans="5:5" x14ac:dyDescent="0.25">
      <c r="E2803" s="34"/>
    </row>
    <row r="2804" spans="5:5" x14ac:dyDescent="0.25">
      <c r="E2804" s="34"/>
    </row>
    <row r="2805" spans="5:5" x14ac:dyDescent="0.25">
      <c r="E2805" s="34"/>
    </row>
    <row r="2806" spans="5:5" x14ac:dyDescent="0.25">
      <c r="E2806" s="34"/>
    </row>
    <row r="2807" spans="5:5" x14ac:dyDescent="0.25">
      <c r="E2807" s="34"/>
    </row>
    <row r="2808" spans="5:5" x14ac:dyDescent="0.25">
      <c r="E2808" s="34"/>
    </row>
    <row r="2809" spans="5:5" x14ac:dyDescent="0.25">
      <c r="E2809" s="34"/>
    </row>
    <row r="2810" spans="5:5" x14ac:dyDescent="0.25">
      <c r="E2810" s="34"/>
    </row>
    <row r="2811" spans="5:5" x14ac:dyDescent="0.25">
      <c r="E2811" s="34"/>
    </row>
    <row r="2812" spans="5:5" x14ac:dyDescent="0.25">
      <c r="E2812" s="34"/>
    </row>
    <row r="2813" spans="5:5" x14ac:dyDescent="0.25">
      <c r="E2813" s="34"/>
    </row>
    <row r="2814" spans="5:5" x14ac:dyDescent="0.25">
      <c r="E2814" s="34"/>
    </row>
    <row r="2815" spans="5:5" x14ac:dyDescent="0.25">
      <c r="E2815" s="34"/>
    </row>
    <row r="2816" spans="5:5" x14ac:dyDescent="0.25">
      <c r="E2816" s="34"/>
    </row>
    <row r="2817" spans="5:5" x14ac:dyDescent="0.25">
      <c r="E2817" s="34"/>
    </row>
    <row r="2818" spans="5:5" x14ac:dyDescent="0.25">
      <c r="E2818" s="34"/>
    </row>
    <row r="2819" spans="5:5" x14ac:dyDescent="0.25">
      <c r="E2819" s="34"/>
    </row>
    <row r="2820" spans="5:5" x14ac:dyDescent="0.25">
      <c r="E2820" s="34"/>
    </row>
    <row r="2821" spans="5:5" x14ac:dyDescent="0.25">
      <c r="E2821" s="34"/>
    </row>
    <row r="2822" spans="5:5" x14ac:dyDescent="0.25">
      <c r="E2822" s="34"/>
    </row>
    <row r="2823" spans="5:5" x14ac:dyDescent="0.25">
      <c r="E2823" s="34"/>
    </row>
    <row r="2824" spans="5:5" x14ac:dyDescent="0.25">
      <c r="E2824" s="34"/>
    </row>
    <row r="2825" spans="5:5" x14ac:dyDescent="0.25">
      <c r="E2825" s="34"/>
    </row>
    <row r="2826" spans="5:5" x14ac:dyDescent="0.25">
      <c r="E2826" s="34"/>
    </row>
    <row r="2827" spans="5:5" x14ac:dyDescent="0.25">
      <c r="E2827" s="34"/>
    </row>
    <row r="2828" spans="5:5" x14ac:dyDescent="0.25">
      <c r="E2828" s="34"/>
    </row>
    <row r="2829" spans="5:5" x14ac:dyDescent="0.25">
      <c r="E2829" s="34"/>
    </row>
    <row r="2830" spans="5:5" x14ac:dyDescent="0.25">
      <c r="E2830" s="34"/>
    </row>
    <row r="2831" spans="5:5" x14ac:dyDescent="0.25">
      <c r="E2831" s="34"/>
    </row>
    <row r="2832" spans="5:5" x14ac:dyDescent="0.25">
      <c r="E2832" s="34"/>
    </row>
    <row r="2833" spans="5:5" x14ac:dyDescent="0.25">
      <c r="E2833" s="34"/>
    </row>
    <row r="2834" spans="5:5" x14ac:dyDescent="0.25">
      <c r="E2834" s="34"/>
    </row>
    <row r="2835" spans="5:5" x14ac:dyDescent="0.25">
      <c r="E2835" s="34"/>
    </row>
    <row r="2836" spans="5:5" x14ac:dyDescent="0.25">
      <c r="E2836" s="34"/>
    </row>
    <row r="2837" spans="5:5" x14ac:dyDescent="0.25">
      <c r="E2837" s="34"/>
    </row>
    <row r="2838" spans="5:5" x14ac:dyDescent="0.25">
      <c r="E2838" s="34"/>
    </row>
    <row r="2839" spans="5:5" x14ac:dyDescent="0.25">
      <c r="E2839" s="34"/>
    </row>
    <row r="2840" spans="5:5" x14ac:dyDescent="0.25">
      <c r="E2840" s="34"/>
    </row>
    <row r="2841" spans="5:5" x14ac:dyDescent="0.25">
      <c r="E2841" s="34"/>
    </row>
    <row r="2842" spans="5:5" x14ac:dyDescent="0.25">
      <c r="E2842" s="34"/>
    </row>
    <row r="2843" spans="5:5" x14ac:dyDescent="0.25">
      <c r="E2843" s="34"/>
    </row>
    <row r="2844" spans="5:5" x14ac:dyDescent="0.25">
      <c r="E2844" s="34"/>
    </row>
    <row r="2845" spans="5:5" x14ac:dyDescent="0.25">
      <c r="E2845" s="34"/>
    </row>
    <row r="2846" spans="5:5" x14ac:dyDescent="0.25">
      <c r="E2846" s="34"/>
    </row>
    <row r="2847" spans="5:5" x14ac:dyDescent="0.25">
      <c r="E2847" s="34"/>
    </row>
    <row r="2848" spans="5:5" x14ac:dyDescent="0.25">
      <c r="E2848" s="34"/>
    </row>
    <row r="2849" spans="5:5" x14ac:dyDescent="0.25">
      <c r="E2849" s="34"/>
    </row>
    <row r="2850" spans="5:5" x14ac:dyDescent="0.25">
      <c r="E2850" s="34"/>
    </row>
    <row r="2851" spans="5:5" x14ac:dyDescent="0.25">
      <c r="E2851" s="34"/>
    </row>
    <row r="2852" spans="5:5" x14ac:dyDescent="0.25">
      <c r="E2852" s="34"/>
    </row>
    <row r="2853" spans="5:5" x14ac:dyDescent="0.25">
      <c r="E2853" s="34"/>
    </row>
    <row r="2854" spans="5:5" x14ac:dyDescent="0.25">
      <c r="E2854" s="34"/>
    </row>
    <row r="2855" spans="5:5" x14ac:dyDescent="0.25">
      <c r="E2855" s="34"/>
    </row>
    <row r="2856" spans="5:5" x14ac:dyDescent="0.25">
      <c r="E2856" s="34"/>
    </row>
    <row r="2857" spans="5:5" x14ac:dyDescent="0.25">
      <c r="E2857" s="34"/>
    </row>
    <row r="2858" spans="5:5" x14ac:dyDescent="0.25">
      <c r="E2858" s="34"/>
    </row>
    <row r="2859" spans="5:5" x14ac:dyDescent="0.25">
      <c r="E2859" s="34"/>
    </row>
    <row r="2860" spans="5:5" x14ac:dyDescent="0.25">
      <c r="E2860" s="34"/>
    </row>
    <row r="2861" spans="5:5" x14ac:dyDescent="0.25">
      <c r="E2861" s="34"/>
    </row>
    <row r="2862" spans="5:5" x14ac:dyDescent="0.25">
      <c r="E2862" s="34"/>
    </row>
    <row r="2863" spans="5:5" x14ac:dyDescent="0.25">
      <c r="E2863" s="34"/>
    </row>
    <row r="2864" spans="5:5" x14ac:dyDescent="0.25">
      <c r="E2864" s="34"/>
    </row>
    <row r="2865" spans="5:5" x14ac:dyDescent="0.25">
      <c r="E2865" s="34"/>
    </row>
    <row r="2866" spans="5:5" x14ac:dyDescent="0.25">
      <c r="E2866" s="34"/>
    </row>
    <row r="2867" spans="5:5" x14ac:dyDescent="0.25">
      <c r="E2867" s="34"/>
    </row>
    <row r="2868" spans="5:5" x14ac:dyDescent="0.25">
      <c r="E2868" s="34"/>
    </row>
    <row r="2869" spans="5:5" x14ac:dyDescent="0.25">
      <c r="E2869" s="34"/>
    </row>
    <row r="2870" spans="5:5" x14ac:dyDescent="0.25">
      <c r="E2870" s="34"/>
    </row>
    <row r="2871" spans="5:5" x14ac:dyDescent="0.25">
      <c r="E2871" s="34"/>
    </row>
    <row r="2872" spans="5:5" x14ac:dyDescent="0.25">
      <c r="E2872" s="34"/>
    </row>
    <row r="2873" spans="5:5" x14ac:dyDescent="0.25">
      <c r="E2873" s="34"/>
    </row>
    <row r="2874" spans="5:5" x14ac:dyDescent="0.25">
      <c r="E2874" s="34"/>
    </row>
    <row r="2875" spans="5:5" x14ac:dyDescent="0.25">
      <c r="E2875" s="34"/>
    </row>
    <row r="2876" spans="5:5" x14ac:dyDescent="0.25">
      <c r="E2876" s="34"/>
    </row>
    <row r="2877" spans="5:5" x14ac:dyDescent="0.25">
      <c r="E2877" s="34"/>
    </row>
    <row r="2878" spans="5:5" x14ac:dyDescent="0.25">
      <c r="E2878" s="34"/>
    </row>
    <row r="2879" spans="5:5" x14ac:dyDescent="0.25">
      <c r="E2879" s="34"/>
    </row>
    <row r="2880" spans="5:5" x14ac:dyDescent="0.25">
      <c r="E2880" s="34"/>
    </row>
    <row r="2881" spans="5:5" x14ac:dyDescent="0.25">
      <c r="E2881" s="34"/>
    </row>
    <row r="2882" spans="5:5" x14ac:dyDescent="0.25">
      <c r="E2882" s="34"/>
    </row>
    <row r="2883" spans="5:5" x14ac:dyDescent="0.25">
      <c r="E2883" s="34"/>
    </row>
    <row r="2884" spans="5:5" x14ac:dyDescent="0.25">
      <c r="E2884" s="34"/>
    </row>
    <row r="2885" spans="5:5" x14ac:dyDescent="0.25">
      <c r="E2885" s="34"/>
    </row>
    <row r="2886" spans="5:5" x14ac:dyDescent="0.25">
      <c r="E2886" s="34"/>
    </row>
    <row r="2887" spans="5:5" x14ac:dyDescent="0.25">
      <c r="E2887" s="34"/>
    </row>
    <row r="2888" spans="5:5" x14ac:dyDescent="0.25">
      <c r="E2888" s="34"/>
    </row>
    <row r="2889" spans="5:5" x14ac:dyDescent="0.25">
      <c r="E2889" s="34"/>
    </row>
    <row r="2890" spans="5:5" x14ac:dyDescent="0.25">
      <c r="E2890" s="34"/>
    </row>
    <row r="2891" spans="5:5" x14ac:dyDescent="0.25">
      <c r="E2891" s="34"/>
    </row>
    <row r="2892" spans="5:5" x14ac:dyDescent="0.25">
      <c r="E2892" s="34"/>
    </row>
    <row r="2893" spans="5:5" x14ac:dyDescent="0.25">
      <c r="E2893" s="34"/>
    </row>
    <row r="2894" spans="5:5" x14ac:dyDescent="0.25">
      <c r="E2894" s="34"/>
    </row>
    <row r="2895" spans="5:5" x14ac:dyDescent="0.25">
      <c r="E2895" s="34"/>
    </row>
    <row r="2896" spans="5:5" x14ac:dyDescent="0.25">
      <c r="E2896" s="34"/>
    </row>
    <row r="2897" spans="5:5" x14ac:dyDescent="0.25">
      <c r="E2897" s="34"/>
    </row>
    <row r="2898" spans="5:5" x14ac:dyDescent="0.25">
      <c r="E2898" s="34"/>
    </row>
    <row r="2899" spans="5:5" x14ac:dyDescent="0.25">
      <c r="E2899" s="34"/>
    </row>
    <row r="2900" spans="5:5" x14ac:dyDescent="0.25">
      <c r="E2900" s="34"/>
    </row>
    <row r="2901" spans="5:5" x14ac:dyDescent="0.25">
      <c r="E2901" s="34"/>
    </row>
    <row r="2902" spans="5:5" x14ac:dyDescent="0.25">
      <c r="E2902" s="34"/>
    </row>
    <row r="2903" spans="5:5" x14ac:dyDescent="0.25">
      <c r="E2903" s="34"/>
    </row>
    <row r="2904" spans="5:5" x14ac:dyDescent="0.25">
      <c r="E2904" s="34"/>
    </row>
    <row r="2905" spans="5:5" x14ac:dyDescent="0.25">
      <c r="E2905" s="34"/>
    </row>
    <row r="2906" spans="5:5" x14ac:dyDescent="0.25">
      <c r="E2906" s="34"/>
    </row>
    <row r="2907" spans="5:5" x14ac:dyDescent="0.25">
      <c r="E2907" s="34"/>
    </row>
    <row r="2908" spans="5:5" x14ac:dyDescent="0.25">
      <c r="E2908" s="34"/>
    </row>
    <row r="2909" spans="5:5" x14ac:dyDescent="0.25">
      <c r="E2909" s="34"/>
    </row>
    <row r="2910" spans="5:5" x14ac:dyDescent="0.25">
      <c r="E2910" s="34"/>
    </row>
    <row r="2911" spans="5:5" x14ac:dyDescent="0.25">
      <c r="E2911" s="34"/>
    </row>
    <row r="2912" spans="5:5" x14ac:dyDescent="0.25">
      <c r="E2912" s="34"/>
    </row>
    <row r="2913" spans="5:5" x14ac:dyDescent="0.25">
      <c r="E2913" s="34"/>
    </row>
    <row r="2914" spans="5:5" x14ac:dyDescent="0.25">
      <c r="E2914" s="34"/>
    </row>
    <row r="2915" spans="5:5" x14ac:dyDescent="0.25">
      <c r="E2915" s="34"/>
    </row>
    <row r="2916" spans="5:5" x14ac:dyDescent="0.25">
      <c r="E2916" s="34"/>
    </row>
    <row r="2917" spans="5:5" x14ac:dyDescent="0.25">
      <c r="E2917" s="34"/>
    </row>
    <row r="2918" spans="5:5" x14ac:dyDescent="0.25">
      <c r="E2918" s="34"/>
    </row>
    <row r="2919" spans="5:5" x14ac:dyDescent="0.25">
      <c r="E2919" s="34"/>
    </row>
    <row r="2920" spans="5:5" x14ac:dyDescent="0.25">
      <c r="E2920" s="34"/>
    </row>
    <row r="2921" spans="5:5" x14ac:dyDescent="0.25">
      <c r="E2921" s="34"/>
    </row>
    <row r="2922" spans="5:5" x14ac:dyDescent="0.25">
      <c r="E2922" s="34"/>
    </row>
    <row r="2923" spans="5:5" x14ac:dyDescent="0.25">
      <c r="E2923" s="34"/>
    </row>
    <row r="2924" spans="5:5" x14ac:dyDescent="0.25">
      <c r="E2924" s="34"/>
    </row>
    <row r="2925" spans="5:5" x14ac:dyDescent="0.25">
      <c r="E2925" s="34"/>
    </row>
    <row r="2926" spans="5:5" x14ac:dyDescent="0.25">
      <c r="E2926" s="34"/>
    </row>
    <row r="2927" spans="5:5" x14ac:dyDescent="0.25">
      <c r="E2927" s="34"/>
    </row>
    <row r="2928" spans="5:5" x14ac:dyDescent="0.25">
      <c r="E2928" s="34"/>
    </row>
    <row r="2929" spans="5:5" x14ac:dyDescent="0.25">
      <c r="E2929" s="34"/>
    </row>
    <row r="2930" spans="5:5" x14ac:dyDescent="0.25">
      <c r="E2930" s="34"/>
    </row>
    <row r="2931" spans="5:5" x14ac:dyDescent="0.25">
      <c r="E2931" s="34"/>
    </row>
    <row r="2932" spans="5:5" x14ac:dyDescent="0.25">
      <c r="E2932" s="34"/>
    </row>
    <row r="2933" spans="5:5" x14ac:dyDescent="0.25">
      <c r="E2933" s="34"/>
    </row>
    <row r="2934" spans="5:5" x14ac:dyDescent="0.25">
      <c r="E2934" s="34"/>
    </row>
    <row r="2935" spans="5:5" x14ac:dyDescent="0.25">
      <c r="E2935" s="34"/>
    </row>
    <row r="2936" spans="5:5" x14ac:dyDescent="0.25">
      <c r="E2936" s="34"/>
    </row>
    <row r="2937" spans="5:5" x14ac:dyDescent="0.25">
      <c r="E2937" s="34"/>
    </row>
    <row r="2938" spans="5:5" x14ac:dyDescent="0.25">
      <c r="E2938" s="34"/>
    </row>
    <row r="2939" spans="5:5" x14ac:dyDescent="0.25">
      <c r="E2939" s="34"/>
    </row>
    <row r="2940" spans="5:5" x14ac:dyDescent="0.25">
      <c r="E2940" s="34"/>
    </row>
    <row r="2941" spans="5:5" x14ac:dyDescent="0.25">
      <c r="E2941" s="34"/>
    </row>
    <row r="2942" spans="5:5" x14ac:dyDescent="0.25">
      <c r="E2942" s="34"/>
    </row>
    <row r="2943" spans="5:5" x14ac:dyDescent="0.25">
      <c r="E2943" s="34"/>
    </row>
    <row r="2944" spans="5:5" x14ac:dyDescent="0.25">
      <c r="E2944" s="34"/>
    </row>
    <row r="2945" spans="5:5" x14ac:dyDescent="0.25">
      <c r="E2945" s="34"/>
    </row>
    <row r="2946" spans="5:5" x14ac:dyDescent="0.25">
      <c r="E2946" s="34"/>
    </row>
    <row r="2947" spans="5:5" x14ac:dyDescent="0.25">
      <c r="E2947" s="34"/>
    </row>
    <row r="2948" spans="5:5" x14ac:dyDescent="0.25">
      <c r="E2948" s="34"/>
    </row>
    <row r="2949" spans="5:5" x14ac:dyDescent="0.25">
      <c r="E2949" s="34"/>
    </row>
    <row r="2950" spans="5:5" x14ac:dyDescent="0.25">
      <c r="E2950" s="34"/>
    </row>
    <row r="2951" spans="5:5" x14ac:dyDescent="0.25">
      <c r="E2951" s="34"/>
    </row>
    <row r="2952" spans="5:5" x14ac:dyDescent="0.25">
      <c r="E2952" s="34"/>
    </row>
    <row r="2953" spans="5:5" x14ac:dyDescent="0.25">
      <c r="E2953" s="34"/>
    </row>
    <row r="2954" spans="5:5" x14ac:dyDescent="0.25">
      <c r="E2954" s="34"/>
    </row>
    <row r="2955" spans="5:5" x14ac:dyDescent="0.25">
      <c r="E2955" s="34"/>
    </row>
    <row r="2956" spans="5:5" x14ac:dyDescent="0.25">
      <c r="E2956" s="34"/>
    </row>
    <row r="2957" spans="5:5" x14ac:dyDescent="0.25">
      <c r="E2957" s="34"/>
    </row>
    <row r="2958" spans="5:5" x14ac:dyDescent="0.25">
      <c r="E2958" s="34"/>
    </row>
    <row r="2959" spans="5:5" x14ac:dyDescent="0.25">
      <c r="E2959" s="34"/>
    </row>
    <row r="2960" spans="5:5" x14ac:dyDescent="0.25">
      <c r="E2960" s="34"/>
    </row>
    <row r="2961" spans="5:5" x14ac:dyDescent="0.25">
      <c r="E2961" s="34"/>
    </row>
    <row r="2962" spans="5:5" x14ac:dyDescent="0.25">
      <c r="E2962" s="34"/>
    </row>
    <row r="2963" spans="5:5" x14ac:dyDescent="0.25">
      <c r="E2963" s="34"/>
    </row>
    <row r="2964" spans="5:5" x14ac:dyDescent="0.25">
      <c r="E2964" s="34"/>
    </row>
    <row r="2965" spans="5:5" x14ac:dyDescent="0.25">
      <c r="E2965" s="34"/>
    </row>
    <row r="2966" spans="5:5" x14ac:dyDescent="0.25">
      <c r="E2966" s="34"/>
    </row>
    <row r="2967" spans="5:5" x14ac:dyDescent="0.25">
      <c r="E2967" s="34"/>
    </row>
    <row r="2968" spans="5:5" x14ac:dyDescent="0.25">
      <c r="E2968" s="34"/>
    </row>
    <row r="2969" spans="5:5" x14ac:dyDescent="0.25">
      <c r="E2969" s="34"/>
    </row>
    <row r="2970" spans="5:5" x14ac:dyDescent="0.25">
      <c r="E2970" s="34"/>
    </row>
    <row r="2971" spans="5:5" x14ac:dyDescent="0.25">
      <c r="E2971" s="34"/>
    </row>
    <row r="2972" spans="5:5" x14ac:dyDescent="0.25">
      <c r="E2972" s="34"/>
    </row>
    <row r="2973" spans="5:5" x14ac:dyDescent="0.25">
      <c r="E2973" s="34"/>
    </row>
    <row r="2974" spans="5:5" x14ac:dyDescent="0.25">
      <c r="E2974" s="34"/>
    </row>
    <row r="2975" spans="5:5" x14ac:dyDescent="0.25">
      <c r="E2975" s="34"/>
    </row>
    <row r="2976" spans="5:5" x14ac:dyDescent="0.25">
      <c r="E2976" s="34"/>
    </row>
    <row r="2977" spans="5:5" x14ac:dyDescent="0.25">
      <c r="E2977" s="34"/>
    </row>
    <row r="2978" spans="5:5" x14ac:dyDescent="0.25">
      <c r="E2978" s="34"/>
    </row>
    <row r="2979" spans="5:5" x14ac:dyDescent="0.25">
      <c r="E2979" s="34"/>
    </row>
    <row r="2980" spans="5:5" x14ac:dyDescent="0.25">
      <c r="E2980" s="34"/>
    </row>
    <row r="2981" spans="5:5" x14ac:dyDescent="0.25">
      <c r="E2981" s="34"/>
    </row>
    <row r="2982" spans="5:5" x14ac:dyDescent="0.25">
      <c r="E2982" s="34"/>
    </row>
    <row r="2983" spans="5:5" x14ac:dyDescent="0.25">
      <c r="E2983" s="34"/>
    </row>
    <row r="2984" spans="5:5" x14ac:dyDescent="0.25">
      <c r="E2984" s="34"/>
    </row>
    <row r="2985" spans="5:5" x14ac:dyDescent="0.25">
      <c r="E2985" s="34"/>
    </row>
    <row r="2986" spans="5:5" x14ac:dyDescent="0.25">
      <c r="E2986" s="34"/>
    </row>
    <row r="2987" spans="5:5" x14ac:dyDescent="0.25">
      <c r="E2987" s="34"/>
    </row>
    <row r="2988" spans="5:5" x14ac:dyDescent="0.25">
      <c r="E2988" s="34"/>
    </row>
    <row r="2989" spans="5:5" x14ac:dyDescent="0.25">
      <c r="E2989" s="34"/>
    </row>
    <row r="2990" spans="5:5" x14ac:dyDescent="0.25">
      <c r="E2990" s="34"/>
    </row>
    <row r="2991" spans="5:5" x14ac:dyDescent="0.25">
      <c r="E2991" s="34"/>
    </row>
    <row r="2992" spans="5:5" x14ac:dyDescent="0.25">
      <c r="E2992" s="34"/>
    </row>
    <row r="2993" spans="5:5" x14ac:dyDescent="0.25">
      <c r="E2993" s="34"/>
    </row>
    <row r="2994" spans="5:5" x14ac:dyDescent="0.25">
      <c r="E2994" s="34"/>
    </row>
    <row r="2995" spans="5:5" x14ac:dyDescent="0.25">
      <c r="E2995" s="34"/>
    </row>
    <row r="2996" spans="5:5" x14ac:dyDescent="0.25">
      <c r="E2996" s="34"/>
    </row>
    <row r="2997" spans="5:5" x14ac:dyDescent="0.25">
      <c r="E2997" s="34"/>
    </row>
    <row r="2998" spans="5:5" x14ac:dyDescent="0.25">
      <c r="E2998" s="34"/>
    </row>
    <row r="2999" spans="5:5" x14ac:dyDescent="0.25">
      <c r="E2999" s="34"/>
    </row>
    <row r="3000" spans="5:5" x14ac:dyDescent="0.25">
      <c r="E3000" s="34"/>
    </row>
    <row r="3001" spans="5:5" x14ac:dyDescent="0.25">
      <c r="E3001" s="34"/>
    </row>
    <row r="3002" spans="5:5" x14ac:dyDescent="0.25">
      <c r="E3002" s="34"/>
    </row>
    <row r="3003" spans="5:5" x14ac:dyDescent="0.25">
      <c r="E3003" s="34"/>
    </row>
    <row r="3004" spans="5:5" x14ac:dyDescent="0.25">
      <c r="E3004" s="34"/>
    </row>
    <row r="3005" spans="5:5" x14ac:dyDescent="0.25">
      <c r="E3005" s="34"/>
    </row>
    <row r="3006" spans="5:5" x14ac:dyDescent="0.25">
      <c r="E3006" s="34"/>
    </row>
    <row r="3007" spans="5:5" x14ac:dyDescent="0.25">
      <c r="E3007" s="34"/>
    </row>
    <row r="3008" spans="5:5" x14ac:dyDescent="0.25">
      <c r="E3008" s="34"/>
    </row>
    <row r="3009" spans="5:5" x14ac:dyDescent="0.25">
      <c r="E3009" s="34"/>
    </row>
    <row r="3010" spans="5:5" x14ac:dyDescent="0.25">
      <c r="E3010" s="34"/>
    </row>
    <row r="3011" spans="5:5" x14ac:dyDescent="0.25">
      <c r="E3011" s="34"/>
    </row>
    <row r="3012" spans="5:5" x14ac:dyDescent="0.25">
      <c r="E3012" s="34"/>
    </row>
    <row r="3013" spans="5:5" x14ac:dyDescent="0.25">
      <c r="E3013" s="34"/>
    </row>
    <row r="3014" spans="5:5" x14ac:dyDescent="0.25">
      <c r="E3014" s="34"/>
    </row>
    <row r="3015" spans="5:5" x14ac:dyDescent="0.25">
      <c r="E3015" s="34"/>
    </row>
    <row r="3016" spans="5:5" x14ac:dyDescent="0.25">
      <c r="E3016" s="34"/>
    </row>
    <row r="3017" spans="5:5" x14ac:dyDescent="0.25">
      <c r="E3017" s="34"/>
    </row>
    <row r="3018" spans="5:5" x14ac:dyDescent="0.25">
      <c r="E3018" s="34"/>
    </row>
    <row r="3019" spans="5:5" x14ac:dyDescent="0.25">
      <c r="E3019" s="34"/>
    </row>
    <row r="3020" spans="5:5" x14ac:dyDescent="0.25">
      <c r="E3020" s="34"/>
    </row>
    <row r="3021" spans="5:5" x14ac:dyDescent="0.25">
      <c r="E3021" s="34"/>
    </row>
    <row r="3022" spans="5:5" x14ac:dyDescent="0.25">
      <c r="E3022" s="34"/>
    </row>
    <row r="3023" spans="5:5" x14ac:dyDescent="0.25">
      <c r="E3023" s="34"/>
    </row>
    <row r="3024" spans="5:5" x14ac:dyDescent="0.25">
      <c r="E3024" s="34"/>
    </row>
    <row r="3025" spans="5:5" x14ac:dyDescent="0.25">
      <c r="E3025" s="34"/>
    </row>
    <row r="3026" spans="5:5" x14ac:dyDescent="0.25">
      <c r="E3026" s="34"/>
    </row>
    <row r="3027" spans="5:5" x14ac:dyDescent="0.25">
      <c r="E3027" s="34"/>
    </row>
    <row r="3028" spans="5:5" x14ac:dyDescent="0.25">
      <c r="E3028" s="34"/>
    </row>
    <row r="3029" spans="5:5" x14ac:dyDescent="0.25">
      <c r="E3029" s="34"/>
    </row>
    <row r="3030" spans="5:5" x14ac:dyDescent="0.25">
      <c r="E3030" s="34"/>
    </row>
    <row r="3031" spans="5:5" x14ac:dyDescent="0.25">
      <c r="E3031" s="34"/>
    </row>
    <row r="3032" spans="5:5" x14ac:dyDescent="0.25">
      <c r="E3032" s="34"/>
    </row>
    <row r="3033" spans="5:5" x14ac:dyDescent="0.25">
      <c r="E3033" s="34"/>
    </row>
    <row r="3034" spans="5:5" x14ac:dyDescent="0.25">
      <c r="E3034" s="34"/>
    </row>
    <row r="3035" spans="5:5" x14ac:dyDescent="0.25">
      <c r="E3035" s="34"/>
    </row>
    <row r="3036" spans="5:5" x14ac:dyDescent="0.25">
      <c r="E3036" s="34"/>
    </row>
    <row r="3037" spans="5:5" x14ac:dyDescent="0.25">
      <c r="E3037" s="34"/>
    </row>
    <row r="3038" spans="5:5" x14ac:dyDescent="0.25">
      <c r="E3038" s="34"/>
    </row>
    <row r="3039" spans="5:5" x14ac:dyDescent="0.25">
      <c r="E3039" s="34"/>
    </row>
    <row r="3040" spans="5:5" x14ac:dyDescent="0.25">
      <c r="E3040" s="34"/>
    </row>
    <row r="3041" spans="5:5" x14ac:dyDescent="0.25">
      <c r="E3041" s="34"/>
    </row>
    <row r="3042" spans="5:5" x14ac:dyDescent="0.25">
      <c r="E3042" s="34"/>
    </row>
    <row r="3043" spans="5:5" x14ac:dyDescent="0.25">
      <c r="E3043" s="34"/>
    </row>
    <row r="3044" spans="5:5" x14ac:dyDescent="0.25">
      <c r="E3044" s="34"/>
    </row>
    <row r="3045" spans="5:5" x14ac:dyDescent="0.25">
      <c r="E3045" s="34"/>
    </row>
    <row r="3046" spans="5:5" x14ac:dyDescent="0.25">
      <c r="E3046" s="34"/>
    </row>
    <row r="3047" spans="5:5" x14ac:dyDescent="0.25">
      <c r="E3047" s="34"/>
    </row>
    <row r="3048" spans="5:5" x14ac:dyDescent="0.25">
      <c r="E3048" s="34"/>
    </row>
    <row r="3049" spans="5:5" x14ac:dyDescent="0.25">
      <c r="E3049" s="34"/>
    </row>
    <row r="3050" spans="5:5" x14ac:dyDescent="0.25">
      <c r="E3050" s="34"/>
    </row>
    <row r="3051" spans="5:5" x14ac:dyDescent="0.25">
      <c r="E3051" s="34"/>
    </row>
    <row r="3052" spans="5:5" x14ac:dyDescent="0.25">
      <c r="E3052" s="34"/>
    </row>
    <row r="3053" spans="5:5" x14ac:dyDescent="0.25">
      <c r="E3053" s="34"/>
    </row>
    <row r="3054" spans="5:5" x14ac:dyDescent="0.25">
      <c r="E3054" s="34"/>
    </row>
    <row r="3055" spans="5:5" x14ac:dyDescent="0.25">
      <c r="E3055" s="34"/>
    </row>
    <row r="3056" spans="5:5" x14ac:dyDescent="0.25">
      <c r="E3056" s="34"/>
    </row>
    <row r="3057" spans="5:5" x14ac:dyDescent="0.25">
      <c r="E3057" s="34"/>
    </row>
    <row r="3058" spans="5:5" x14ac:dyDescent="0.25">
      <c r="E3058" s="34"/>
    </row>
    <row r="3059" spans="5:5" x14ac:dyDescent="0.25">
      <c r="E3059" s="34"/>
    </row>
    <row r="3060" spans="5:5" x14ac:dyDescent="0.25">
      <c r="E3060" s="34"/>
    </row>
    <row r="3061" spans="5:5" x14ac:dyDescent="0.25">
      <c r="E3061" s="34"/>
    </row>
    <row r="3062" spans="5:5" x14ac:dyDescent="0.25">
      <c r="E3062" s="34"/>
    </row>
    <row r="3063" spans="5:5" x14ac:dyDescent="0.25">
      <c r="E3063" s="34"/>
    </row>
    <row r="3064" spans="5:5" x14ac:dyDescent="0.25">
      <c r="E3064" s="34"/>
    </row>
    <row r="3065" spans="5:5" x14ac:dyDescent="0.25">
      <c r="E3065" s="34"/>
    </row>
    <row r="3066" spans="5:5" x14ac:dyDescent="0.25">
      <c r="E3066" s="34"/>
    </row>
    <row r="3067" spans="5:5" x14ac:dyDescent="0.25">
      <c r="E3067" s="34"/>
    </row>
    <row r="3068" spans="5:5" x14ac:dyDescent="0.25">
      <c r="E3068" s="34"/>
    </row>
    <row r="3069" spans="5:5" x14ac:dyDescent="0.25">
      <c r="E3069" s="34"/>
    </row>
    <row r="3070" spans="5:5" x14ac:dyDescent="0.25">
      <c r="E3070" s="34"/>
    </row>
    <row r="3071" spans="5:5" x14ac:dyDescent="0.25">
      <c r="E3071" s="34"/>
    </row>
    <row r="3072" spans="5:5" x14ac:dyDescent="0.25">
      <c r="E3072" s="34"/>
    </row>
    <row r="3073" spans="5:5" x14ac:dyDescent="0.25">
      <c r="E3073" s="34"/>
    </row>
    <row r="3074" spans="5:5" x14ac:dyDescent="0.25">
      <c r="E3074" s="34"/>
    </row>
    <row r="3075" spans="5:5" x14ac:dyDescent="0.25">
      <c r="E3075" s="34"/>
    </row>
    <row r="3076" spans="5:5" x14ac:dyDescent="0.25">
      <c r="E3076" s="34"/>
    </row>
    <row r="3077" spans="5:5" x14ac:dyDescent="0.25">
      <c r="E3077" s="34"/>
    </row>
    <row r="3078" spans="5:5" x14ac:dyDescent="0.25">
      <c r="E3078" s="34"/>
    </row>
    <row r="3079" spans="5:5" x14ac:dyDescent="0.25">
      <c r="E3079" s="34"/>
    </row>
    <row r="3080" spans="5:5" x14ac:dyDescent="0.25">
      <c r="E3080" s="34"/>
    </row>
    <row r="3081" spans="5:5" x14ac:dyDescent="0.25">
      <c r="E3081" s="34"/>
    </row>
    <row r="3082" spans="5:5" x14ac:dyDescent="0.25">
      <c r="E3082" s="34"/>
    </row>
    <row r="3083" spans="5:5" x14ac:dyDescent="0.25">
      <c r="E3083" s="34"/>
    </row>
    <row r="3084" spans="5:5" x14ac:dyDescent="0.25">
      <c r="E3084" s="34"/>
    </row>
    <row r="3085" spans="5:5" x14ac:dyDescent="0.25">
      <c r="E3085" s="34"/>
    </row>
    <row r="3086" spans="5:5" x14ac:dyDescent="0.25">
      <c r="E3086" s="34"/>
    </row>
    <row r="3087" spans="5:5" x14ac:dyDescent="0.25">
      <c r="E3087" s="34"/>
    </row>
    <row r="3088" spans="5:5" x14ac:dyDescent="0.25">
      <c r="E3088" s="34"/>
    </row>
    <row r="3089" spans="5:5" x14ac:dyDescent="0.25">
      <c r="E3089" s="34"/>
    </row>
    <row r="3090" spans="5:5" x14ac:dyDescent="0.25">
      <c r="E3090" s="34"/>
    </row>
    <row r="3091" spans="5:5" x14ac:dyDescent="0.25">
      <c r="E3091" s="34"/>
    </row>
    <row r="3092" spans="5:5" x14ac:dyDescent="0.25">
      <c r="E3092" s="34"/>
    </row>
    <row r="3093" spans="5:5" x14ac:dyDescent="0.25">
      <c r="E3093" s="34"/>
    </row>
    <row r="3094" spans="5:5" x14ac:dyDescent="0.25">
      <c r="E3094" s="34"/>
    </row>
    <row r="3095" spans="5:5" x14ac:dyDescent="0.25">
      <c r="E3095" s="34"/>
    </row>
    <row r="3096" spans="5:5" x14ac:dyDescent="0.25">
      <c r="E3096" s="34"/>
    </row>
    <row r="3097" spans="5:5" x14ac:dyDescent="0.25">
      <c r="E3097" s="34"/>
    </row>
    <row r="3098" spans="5:5" x14ac:dyDescent="0.25">
      <c r="E3098" s="34"/>
    </row>
    <row r="3099" spans="5:5" x14ac:dyDescent="0.25">
      <c r="E3099" s="34"/>
    </row>
    <row r="3100" spans="5:5" x14ac:dyDescent="0.25">
      <c r="E3100" s="34"/>
    </row>
    <row r="3101" spans="5:5" x14ac:dyDescent="0.25">
      <c r="E3101" s="34"/>
    </row>
    <row r="3102" spans="5:5" x14ac:dyDescent="0.25">
      <c r="E3102" s="34"/>
    </row>
    <row r="3103" spans="5:5" x14ac:dyDescent="0.25">
      <c r="E3103" s="34"/>
    </row>
    <row r="3104" spans="5:5" x14ac:dyDescent="0.25">
      <c r="E3104" s="34"/>
    </row>
    <row r="3105" spans="5:5" x14ac:dyDescent="0.25">
      <c r="E3105" s="34"/>
    </row>
    <row r="3106" spans="5:5" x14ac:dyDescent="0.25">
      <c r="E3106" s="34"/>
    </row>
    <row r="3107" spans="5:5" x14ac:dyDescent="0.25">
      <c r="E3107" s="34"/>
    </row>
    <row r="3108" spans="5:5" x14ac:dyDescent="0.25">
      <c r="E3108" s="34"/>
    </row>
    <row r="3109" spans="5:5" x14ac:dyDescent="0.25">
      <c r="E3109" s="34"/>
    </row>
    <row r="3110" spans="5:5" x14ac:dyDescent="0.25">
      <c r="E3110" s="34"/>
    </row>
    <row r="3111" spans="5:5" x14ac:dyDescent="0.25">
      <c r="E3111" s="34"/>
    </row>
    <row r="3112" spans="5:5" x14ac:dyDescent="0.25">
      <c r="E3112" s="34"/>
    </row>
    <row r="3113" spans="5:5" x14ac:dyDescent="0.25">
      <c r="E3113" s="34"/>
    </row>
    <row r="3114" spans="5:5" x14ac:dyDescent="0.25">
      <c r="E3114" s="34"/>
    </row>
    <row r="3115" spans="5:5" x14ac:dyDescent="0.25">
      <c r="E3115" s="34"/>
    </row>
    <row r="3116" spans="5:5" x14ac:dyDescent="0.25">
      <c r="E3116" s="34"/>
    </row>
    <row r="3117" spans="5:5" x14ac:dyDescent="0.25">
      <c r="E3117" s="34"/>
    </row>
    <row r="3118" spans="5:5" x14ac:dyDescent="0.25">
      <c r="E3118" s="34"/>
    </row>
    <row r="3119" spans="5:5" x14ac:dyDescent="0.25">
      <c r="E3119" s="34"/>
    </row>
    <row r="3120" spans="5:5" x14ac:dyDescent="0.25">
      <c r="E3120" s="34"/>
    </row>
    <row r="3121" spans="5:5" x14ac:dyDescent="0.25">
      <c r="E3121" s="34"/>
    </row>
    <row r="3122" spans="5:5" x14ac:dyDescent="0.25">
      <c r="E3122" s="34"/>
    </row>
    <row r="3123" spans="5:5" x14ac:dyDescent="0.25">
      <c r="E3123" s="34"/>
    </row>
    <row r="3124" spans="5:5" x14ac:dyDescent="0.25">
      <c r="E3124" s="34"/>
    </row>
    <row r="3125" spans="5:5" x14ac:dyDescent="0.25">
      <c r="E3125" s="34"/>
    </row>
    <row r="3126" spans="5:5" x14ac:dyDescent="0.25">
      <c r="E3126" s="34"/>
    </row>
    <row r="3127" spans="5:5" x14ac:dyDescent="0.25">
      <c r="E3127" s="34"/>
    </row>
    <row r="3128" spans="5:5" x14ac:dyDescent="0.25">
      <c r="E3128" s="34"/>
    </row>
    <row r="3129" spans="5:5" x14ac:dyDescent="0.25">
      <c r="E3129" s="34"/>
    </row>
    <row r="3130" spans="5:5" x14ac:dyDescent="0.25">
      <c r="E3130" s="34"/>
    </row>
    <row r="3131" spans="5:5" x14ac:dyDescent="0.25">
      <c r="E3131" s="34"/>
    </row>
    <row r="3132" spans="5:5" x14ac:dyDescent="0.25">
      <c r="E3132" s="34"/>
    </row>
    <row r="3133" spans="5:5" x14ac:dyDescent="0.25">
      <c r="E3133" s="34"/>
    </row>
    <row r="3134" spans="5:5" x14ac:dyDescent="0.25">
      <c r="E3134" s="34"/>
    </row>
    <row r="3135" spans="5:5" x14ac:dyDescent="0.25">
      <c r="E3135" s="34"/>
    </row>
    <row r="3136" spans="5:5" x14ac:dyDescent="0.25">
      <c r="E3136" s="34"/>
    </row>
    <row r="3137" spans="5:5" x14ac:dyDescent="0.25">
      <c r="E3137" s="34"/>
    </row>
    <row r="3138" spans="5:5" x14ac:dyDescent="0.25">
      <c r="E3138" s="34"/>
    </row>
    <row r="3139" spans="5:5" x14ac:dyDescent="0.25">
      <c r="E3139" s="34"/>
    </row>
    <row r="3140" spans="5:5" x14ac:dyDescent="0.25">
      <c r="E3140" s="34"/>
    </row>
    <row r="3141" spans="5:5" x14ac:dyDescent="0.25">
      <c r="E3141" s="34"/>
    </row>
    <row r="3142" spans="5:5" x14ac:dyDescent="0.25">
      <c r="E3142" s="34"/>
    </row>
    <row r="3143" spans="5:5" x14ac:dyDescent="0.25">
      <c r="E3143" s="34"/>
    </row>
    <row r="3144" spans="5:5" x14ac:dyDescent="0.25">
      <c r="E3144" s="34"/>
    </row>
    <row r="3145" spans="5:5" x14ac:dyDescent="0.25">
      <c r="E3145" s="34"/>
    </row>
    <row r="3146" spans="5:5" x14ac:dyDescent="0.25">
      <c r="E3146" s="34"/>
    </row>
    <row r="3147" spans="5:5" x14ac:dyDescent="0.25">
      <c r="E3147" s="34"/>
    </row>
    <row r="3148" spans="5:5" x14ac:dyDescent="0.25">
      <c r="E3148" s="34"/>
    </row>
    <row r="3149" spans="5:5" x14ac:dyDescent="0.25">
      <c r="E3149" s="34"/>
    </row>
    <row r="3150" spans="5:5" x14ac:dyDescent="0.25">
      <c r="E3150" s="34"/>
    </row>
    <row r="3151" spans="5:5" x14ac:dyDescent="0.25">
      <c r="E3151" s="34"/>
    </row>
    <row r="3152" spans="5:5" x14ac:dyDescent="0.25">
      <c r="E3152" s="34"/>
    </row>
    <row r="3153" spans="5:5" x14ac:dyDescent="0.25">
      <c r="E3153" s="34"/>
    </row>
    <row r="3154" spans="5:5" x14ac:dyDescent="0.25">
      <c r="E3154" s="34"/>
    </row>
    <row r="3155" spans="5:5" x14ac:dyDescent="0.25">
      <c r="E3155" s="34"/>
    </row>
    <row r="3156" spans="5:5" x14ac:dyDescent="0.25">
      <c r="E3156" s="34"/>
    </row>
    <row r="3157" spans="5:5" x14ac:dyDescent="0.25">
      <c r="E3157" s="34"/>
    </row>
    <row r="3158" spans="5:5" x14ac:dyDescent="0.25">
      <c r="E3158" s="34"/>
    </row>
    <row r="3159" spans="5:5" x14ac:dyDescent="0.25">
      <c r="E3159" s="34"/>
    </row>
    <row r="3160" spans="5:5" x14ac:dyDescent="0.25">
      <c r="E3160" s="34"/>
    </row>
    <row r="3161" spans="5:5" x14ac:dyDescent="0.25">
      <c r="E3161" s="34"/>
    </row>
    <row r="3162" spans="5:5" x14ac:dyDescent="0.25">
      <c r="E3162" s="34"/>
    </row>
    <row r="3163" spans="5:5" x14ac:dyDescent="0.25">
      <c r="E3163" s="34"/>
    </row>
    <row r="3164" spans="5:5" x14ac:dyDescent="0.25">
      <c r="E3164" s="34"/>
    </row>
    <row r="3165" spans="5:5" x14ac:dyDescent="0.25">
      <c r="E3165" s="34"/>
    </row>
    <row r="3166" spans="5:5" x14ac:dyDescent="0.25">
      <c r="E3166" s="34"/>
    </row>
    <row r="3167" spans="5:5" x14ac:dyDescent="0.25">
      <c r="E3167" s="34"/>
    </row>
    <row r="3168" spans="5:5" x14ac:dyDescent="0.25">
      <c r="E3168" s="34"/>
    </row>
    <row r="3169" spans="5:5" x14ac:dyDescent="0.25">
      <c r="E3169" s="34"/>
    </row>
    <row r="3170" spans="5:5" x14ac:dyDescent="0.25">
      <c r="E3170" s="34"/>
    </row>
    <row r="3171" spans="5:5" x14ac:dyDescent="0.25">
      <c r="E3171" s="34"/>
    </row>
    <row r="3172" spans="5:5" x14ac:dyDescent="0.25">
      <c r="E3172" s="34"/>
    </row>
    <row r="3173" spans="5:5" x14ac:dyDescent="0.25">
      <c r="E3173" s="34"/>
    </row>
    <row r="3174" spans="5:5" x14ac:dyDescent="0.25">
      <c r="E3174" s="34"/>
    </row>
    <row r="3175" spans="5:5" x14ac:dyDescent="0.25">
      <c r="E3175" s="34"/>
    </row>
    <row r="3176" spans="5:5" x14ac:dyDescent="0.25">
      <c r="E3176" s="34"/>
    </row>
    <row r="3177" spans="5:5" x14ac:dyDescent="0.25">
      <c r="E3177" s="34"/>
    </row>
    <row r="3178" spans="5:5" x14ac:dyDescent="0.25">
      <c r="E3178" s="34"/>
    </row>
    <row r="3179" spans="5:5" x14ac:dyDescent="0.25">
      <c r="E3179" s="34"/>
    </row>
    <row r="3180" spans="5:5" x14ac:dyDescent="0.25">
      <c r="E3180" s="34"/>
    </row>
    <row r="3181" spans="5:5" x14ac:dyDescent="0.25">
      <c r="E3181" s="34"/>
    </row>
    <row r="3182" spans="5:5" x14ac:dyDescent="0.25">
      <c r="E3182" s="34"/>
    </row>
    <row r="3183" spans="5:5" x14ac:dyDescent="0.25">
      <c r="E3183" s="34"/>
    </row>
    <row r="3184" spans="5:5" x14ac:dyDescent="0.25">
      <c r="E3184" s="34"/>
    </row>
    <row r="3185" spans="5:5" x14ac:dyDescent="0.25">
      <c r="E3185" s="34"/>
    </row>
    <row r="3186" spans="5:5" x14ac:dyDescent="0.25">
      <c r="E3186" s="34"/>
    </row>
    <row r="3187" spans="5:5" x14ac:dyDescent="0.25">
      <c r="E3187" s="34"/>
    </row>
    <row r="3188" spans="5:5" x14ac:dyDescent="0.25">
      <c r="E3188" s="34"/>
    </row>
    <row r="3189" spans="5:5" x14ac:dyDescent="0.25">
      <c r="E3189" s="34"/>
    </row>
    <row r="3190" spans="5:5" x14ac:dyDescent="0.25">
      <c r="E3190" s="34"/>
    </row>
    <row r="3191" spans="5:5" x14ac:dyDescent="0.25">
      <c r="E3191" s="34"/>
    </row>
    <row r="3192" spans="5:5" x14ac:dyDescent="0.25">
      <c r="E3192" s="34"/>
    </row>
    <row r="3193" spans="5:5" x14ac:dyDescent="0.25">
      <c r="E3193" s="34"/>
    </row>
    <row r="3194" spans="5:5" x14ac:dyDescent="0.25">
      <c r="E3194" s="34"/>
    </row>
    <row r="3195" spans="5:5" x14ac:dyDescent="0.25">
      <c r="E3195" s="34"/>
    </row>
    <row r="3196" spans="5:5" x14ac:dyDescent="0.25">
      <c r="E3196" s="34"/>
    </row>
    <row r="3197" spans="5:5" x14ac:dyDescent="0.25">
      <c r="E3197" s="34"/>
    </row>
    <row r="3198" spans="5:5" x14ac:dyDescent="0.25">
      <c r="E3198" s="34"/>
    </row>
    <row r="3199" spans="5:5" x14ac:dyDescent="0.25">
      <c r="E3199" s="34"/>
    </row>
    <row r="3200" spans="5:5" x14ac:dyDescent="0.25">
      <c r="E3200" s="34"/>
    </row>
    <row r="3201" spans="5:5" x14ac:dyDescent="0.25">
      <c r="E3201" s="34"/>
    </row>
    <row r="3202" spans="5:5" x14ac:dyDescent="0.25">
      <c r="E3202" s="34"/>
    </row>
    <row r="3203" spans="5:5" x14ac:dyDescent="0.25">
      <c r="E3203" s="34"/>
    </row>
    <row r="3204" spans="5:5" x14ac:dyDescent="0.25">
      <c r="E3204" s="34"/>
    </row>
    <row r="3205" spans="5:5" x14ac:dyDescent="0.25">
      <c r="E3205" s="34"/>
    </row>
    <row r="3206" spans="5:5" x14ac:dyDescent="0.25">
      <c r="E3206" s="34"/>
    </row>
    <row r="3207" spans="5:5" x14ac:dyDescent="0.25">
      <c r="E3207" s="34"/>
    </row>
    <row r="3208" spans="5:5" x14ac:dyDescent="0.25">
      <c r="E3208" s="34"/>
    </row>
    <row r="3209" spans="5:5" x14ac:dyDescent="0.25">
      <c r="E3209" s="34"/>
    </row>
    <row r="3210" spans="5:5" x14ac:dyDescent="0.25">
      <c r="E3210" s="34"/>
    </row>
    <row r="3211" spans="5:5" x14ac:dyDescent="0.25">
      <c r="E3211" s="34"/>
    </row>
    <row r="3212" spans="5:5" x14ac:dyDescent="0.25">
      <c r="E3212" s="34"/>
    </row>
    <row r="3213" spans="5:5" x14ac:dyDescent="0.25">
      <c r="E3213" s="34"/>
    </row>
    <row r="3214" spans="5:5" x14ac:dyDescent="0.25">
      <c r="E3214" s="34"/>
    </row>
    <row r="3215" spans="5:5" x14ac:dyDescent="0.25">
      <c r="E3215" s="34"/>
    </row>
    <row r="3216" spans="5:5" x14ac:dyDescent="0.25">
      <c r="E3216" s="34"/>
    </row>
    <row r="3217" spans="5:5" x14ac:dyDescent="0.25">
      <c r="E3217" s="34"/>
    </row>
    <row r="3218" spans="5:5" x14ac:dyDescent="0.25">
      <c r="E3218" s="34"/>
    </row>
    <row r="3219" spans="5:5" x14ac:dyDescent="0.25">
      <c r="E3219" s="34"/>
    </row>
    <row r="3220" spans="5:5" x14ac:dyDescent="0.25">
      <c r="E3220" s="34"/>
    </row>
    <row r="3221" spans="5:5" x14ac:dyDescent="0.25">
      <c r="E3221" s="34"/>
    </row>
    <row r="3222" spans="5:5" x14ac:dyDescent="0.25">
      <c r="E3222" s="34"/>
    </row>
    <row r="3223" spans="5:5" x14ac:dyDescent="0.25">
      <c r="E3223" s="34"/>
    </row>
    <row r="3224" spans="5:5" x14ac:dyDescent="0.25">
      <c r="E3224" s="34"/>
    </row>
    <row r="3225" spans="5:5" x14ac:dyDescent="0.25">
      <c r="E3225" s="34"/>
    </row>
    <row r="3226" spans="5:5" x14ac:dyDescent="0.25">
      <c r="E3226" s="34"/>
    </row>
    <row r="3227" spans="5:5" x14ac:dyDescent="0.25">
      <c r="E3227" s="34"/>
    </row>
    <row r="3228" spans="5:5" x14ac:dyDescent="0.25">
      <c r="E3228" s="34"/>
    </row>
    <row r="3229" spans="5:5" x14ac:dyDescent="0.25">
      <c r="E3229" s="34"/>
    </row>
    <row r="3230" spans="5:5" x14ac:dyDescent="0.25">
      <c r="E3230" s="34"/>
    </row>
    <row r="3231" spans="5:5" x14ac:dyDescent="0.25">
      <c r="E3231" s="34"/>
    </row>
    <row r="3232" spans="5:5" x14ac:dyDescent="0.25">
      <c r="E3232" s="34"/>
    </row>
    <row r="3233" spans="5:5" x14ac:dyDescent="0.25">
      <c r="E3233" s="34"/>
    </row>
    <row r="3234" spans="5:5" x14ac:dyDescent="0.25">
      <c r="E3234" s="34"/>
    </row>
    <row r="3235" spans="5:5" x14ac:dyDescent="0.25">
      <c r="E3235" s="34"/>
    </row>
    <row r="3236" spans="5:5" x14ac:dyDescent="0.25">
      <c r="E3236" s="34"/>
    </row>
    <row r="3237" spans="5:5" x14ac:dyDescent="0.25">
      <c r="E3237" s="34"/>
    </row>
    <row r="3238" spans="5:5" x14ac:dyDescent="0.25">
      <c r="E3238" s="34"/>
    </row>
    <row r="3239" spans="5:5" x14ac:dyDescent="0.25">
      <c r="E3239" s="34"/>
    </row>
    <row r="3240" spans="5:5" x14ac:dyDescent="0.25">
      <c r="E3240" s="34"/>
    </row>
    <row r="3241" spans="5:5" x14ac:dyDescent="0.25">
      <c r="E3241" s="34"/>
    </row>
    <row r="3242" spans="5:5" x14ac:dyDescent="0.25">
      <c r="E3242" s="34"/>
    </row>
    <row r="3243" spans="5:5" x14ac:dyDescent="0.25">
      <c r="E3243" s="34"/>
    </row>
    <row r="3244" spans="5:5" x14ac:dyDescent="0.25">
      <c r="E3244" s="34"/>
    </row>
    <row r="3245" spans="5:5" x14ac:dyDescent="0.25">
      <c r="E3245" s="34"/>
    </row>
    <row r="3246" spans="5:5" x14ac:dyDescent="0.25">
      <c r="E3246" s="34"/>
    </row>
    <row r="3247" spans="5:5" x14ac:dyDescent="0.25">
      <c r="E3247" s="34"/>
    </row>
    <row r="3248" spans="5:5" x14ac:dyDescent="0.25">
      <c r="E3248" s="34"/>
    </row>
    <row r="3249" spans="5:5" x14ac:dyDescent="0.25">
      <c r="E3249" s="34"/>
    </row>
    <row r="3250" spans="5:5" x14ac:dyDescent="0.25">
      <c r="E3250" s="34"/>
    </row>
    <row r="3251" spans="5:5" x14ac:dyDescent="0.25">
      <c r="E3251" s="34"/>
    </row>
    <row r="3252" spans="5:5" x14ac:dyDescent="0.25">
      <c r="E3252" s="34"/>
    </row>
    <row r="3253" spans="5:5" x14ac:dyDescent="0.25">
      <c r="E3253" s="34"/>
    </row>
    <row r="3254" spans="5:5" x14ac:dyDescent="0.25">
      <c r="E3254" s="34"/>
    </row>
    <row r="3255" spans="5:5" x14ac:dyDescent="0.25">
      <c r="E3255" s="34"/>
    </row>
    <row r="3256" spans="5:5" x14ac:dyDescent="0.25">
      <c r="E3256" s="34"/>
    </row>
    <row r="3257" spans="5:5" x14ac:dyDescent="0.25">
      <c r="E3257" s="34"/>
    </row>
    <row r="3258" spans="5:5" x14ac:dyDescent="0.25">
      <c r="E3258" s="34"/>
    </row>
    <row r="3259" spans="5:5" x14ac:dyDescent="0.25">
      <c r="E3259" s="34"/>
    </row>
    <row r="3260" spans="5:5" x14ac:dyDescent="0.25">
      <c r="E3260" s="34"/>
    </row>
    <row r="3261" spans="5:5" x14ac:dyDescent="0.25">
      <c r="E3261" s="34"/>
    </row>
    <row r="3262" spans="5:5" x14ac:dyDescent="0.25">
      <c r="E3262" s="34"/>
    </row>
    <row r="3263" spans="5:5" x14ac:dyDescent="0.25">
      <c r="E3263" s="34"/>
    </row>
    <row r="3264" spans="5:5" x14ac:dyDescent="0.25">
      <c r="E3264" s="34"/>
    </row>
    <row r="3265" spans="5:5" x14ac:dyDescent="0.25">
      <c r="E3265" s="34"/>
    </row>
    <row r="3266" spans="5:5" x14ac:dyDescent="0.25">
      <c r="E3266" s="34"/>
    </row>
    <row r="3267" spans="5:5" x14ac:dyDescent="0.25">
      <c r="E3267" s="34"/>
    </row>
    <row r="3268" spans="5:5" x14ac:dyDescent="0.25">
      <c r="E3268" s="34"/>
    </row>
    <row r="3269" spans="5:5" x14ac:dyDescent="0.25">
      <c r="E3269" s="34"/>
    </row>
    <row r="3270" spans="5:5" x14ac:dyDescent="0.25">
      <c r="E3270" s="34"/>
    </row>
    <row r="3271" spans="5:5" x14ac:dyDescent="0.25">
      <c r="E3271" s="34"/>
    </row>
    <row r="3272" spans="5:5" x14ac:dyDescent="0.25">
      <c r="E3272" s="34"/>
    </row>
    <row r="3273" spans="5:5" x14ac:dyDescent="0.25">
      <c r="E3273" s="34"/>
    </row>
    <row r="3274" spans="5:5" x14ac:dyDescent="0.25">
      <c r="E3274" s="34"/>
    </row>
    <row r="3275" spans="5:5" x14ac:dyDescent="0.25">
      <c r="E3275" s="34"/>
    </row>
    <row r="3276" spans="5:5" x14ac:dyDescent="0.25">
      <c r="E3276" s="34"/>
    </row>
    <row r="3277" spans="5:5" x14ac:dyDescent="0.25">
      <c r="E3277" s="34"/>
    </row>
    <row r="3278" spans="5:5" x14ac:dyDescent="0.25">
      <c r="E3278" s="34"/>
    </row>
    <row r="3279" spans="5:5" x14ac:dyDescent="0.25">
      <c r="E3279" s="34"/>
    </row>
    <row r="3280" spans="5:5" x14ac:dyDescent="0.25">
      <c r="E3280" s="34"/>
    </row>
    <row r="3281" spans="5:5" x14ac:dyDescent="0.25">
      <c r="E3281" s="34"/>
    </row>
    <row r="3282" spans="5:5" x14ac:dyDescent="0.25">
      <c r="E3282" s="34"/>
    </row>
    <row r="3283" spans="5:5" x14ac:dyDescent="0.25">
      <c r="E3283" s="34"/>
    </row>
    <row r="3284" spans="5:5" x14ac:dyDescent="0.25">
      <c r="E3284" s="34"/>
    </row>
    <row r="3285" spans="5:5" x14ac:dyDescent="0.25">
      <c r="E3285" s="34"/>
    </row>
    <row r="3286" spans="5:5" x14ac:dyDescent="0.25">
      <c r="E3286" s="34"/>
    </row>
    <row r="3287" spans="5:5" x14ac:dyDescent="0.25">
      <c r="E3287" s="34"/>
    </row>
    <row r="3288" spans="5:5" x14ac:dyDescent="0.25">
      <c r="E3288" s="34"/>
    </row>
    <row r="3289" spans="5:5" x14ac:dyDescent="0.25">
      <c r="E3289" s="34"/>
    </row>
    <row r="3290" spans="5:5" x14ac:dyDescent="0.25">
      <c r="E3290" s="34"/>
    </row>
    <row r="3291" spans="5:5" x14ac:dyDescent="0.25">
      <c r="E3291" s="34"/>
    </row>
    <row r="3292" spans="5:5" x14ac:dyDescent="0.25">
      <c r="E3292" s="34"/>
    </row>
    <row r="3293" spans="5:5" x14ac:dyDescent="0.25">
      <c r="E3293" s="34"/>
    </row>
    <row r="3294" spans="5:5" x14ac:dyDescent="0.25">
      <c r="E3294" s="34"/>
    </row>
    <row r="3295" spans="5:5" x14ac:dyDescent="0.25">
      <c r="E3295" s="34"/>
    </row>
    <row r="3296" spans="5:5" x14ac:dyDescent="0.25">
      <c r="E3296" s="34"/>
    </row>
    <row r="3297" spans="5:5" x14ac:dyDescent="0.25">
      <c r="E3297" s="34"/>
    </row>
    <row r="3298" spans="5:5" x14ac:dyDescent="0.25">
      <c r="E3298" s="34"/>
    </row>
    <row r="3299" spans="5:5" x14ac:dyDescent="0.25">
      <c r="E3299" s="34"/>
    </row>
    <row r="3300" spans="5:5" x14ac:dyDescent="0.25">
      <c r="E3300" s="34"/>
    </row>
    <row r="3301" spans="5:5" x14ac:dyDescent="0.25">
      <c r="E3301" s="34"/>
    </row>
    <row r="3302" spans="5:5" x14ac:dyDescent="0.25">
      <c r="E3302" s="34"/>
    </row>
    <row r="3303" spans="5:5" x14ac:dyDescent="0.25">
      <c r="E3303" s="34"/>
    </row>
    <row r="3304" spans="5:5" x14ac:dyDescent="0.25">
      <c r="E3304" s="34"/>
    </row>
    <row r="3305" spans="5:5" x14ac:dyDescent="0.25">
      <c r="E3305" s="34"/>
    </row>
    <row r="3306" spans="5:5" x14ac:dyDescent="0.25">
      <c r="E3306" s="34"/>
    </row>
    <row r="3307" spans="5:5" x14ac:dyDescent="0.25">
      <c r="E3307" s="34"/>
    </row>
    <row r="3308" spans="5:5" x14ac:dyDescent="0.25">
      <c r="E3308" s="34"/>
    </row>
    <row r="3309" spans="5:5" x14ac:dyDescent="0.25">
      <c r="E3309" s="34"/>
    </row>
    <row r="3310" spans="5:5" x14ac:dyDescent="0.25">
      <c r="E3310" s="34"/>
    </row>
    <row r="3311" spans="5:5" x14ac:dyDescent="0.25">
      <c r="E3311" s="34"/>
    </row>
    <row r="3312" spans="5:5" x14ac:dyDescent="0.25">
      <c r="E3312" s="34"/>
    </row>
    <row r="3313" spans="5:5" x14ac:dyDescent="0.25">
      <c r="E3313" s="34"/>
    </row>
    <row r="3314" spans="5:5" x14ac:dyDescent="0.25">
      <c r="E3314" s="34"/>
    </row>
    <row r="3315" spans="5:5" x14ac:dyDescent="0.25">
      <c r="E3315" s="34"/>
    </row>
    <row r="3316" spans="5:5" x14ac:dyDescent="0.25">
      <c r="E3316" s="34"/>
    </row>
    <row r="3317" spans="5:5" x14ac:dyDescent="0.25">
      <c r="E3317" s="34"/>
    </row>
    <row r="3318" spans="5:5" x14ac:dyDescent="0.25">
      <c r="E3318" s="34"/>
    </row>
    <row r="3319" spans="5:5" x14ac:dyDescent="0.25">
      <c r="E3319" s="34"/>
    </row>
    <row r="3320" spans="5:5" x14ac:dyDescent="0.25">
      <c r="E3320" s="34"/>
    </row>
    <row r="3321" spans="5:5" x14ac:dyDescent="0.25">
      <c r="E3321" s="34"/>
    </row>
    <row r="3322" spans="5:5" x14ac:dyDescent="0.25">
      <c r="E3322" s="34"/>
    </row>
    <row r="3323" spans="5:5" x14ac:dyDescent="0.25">
      <c r="E3323" s="34"/>
    </row>
    <row r="3324" spans="5:5" x14ac:dyDescent="0.25">
      <c r="E3324" s="34"/>
    </row>
    <row r="3325" spans="5:5" x14ac:dyDescent="0.25">
      <c r="E3325" s="34"/>
    </row>
    <row r="3326" spans="5:5" x14ac:dyDescent="0.25">
      <c r="E3326" s="34"/>
    </row>
    <row r="3327" spans="5:5" x14ac:dyDescent="0.25">
      <c r="E3327" s="34"/>
    </row>
    <row r="3328" spans="5:5" x14ac:dyDescent="0.25">
      <c r="E3328" s="34"/>
    </row>
    <row r="3329" spans="5:5" x14ac:dyDescent="0.25">
      <c r="E3329" s="34"/>
    </row>
    <row r="3330" spans="5:5" x14ac:dyDescent="0.25">
      <c r="E3330" s="34"/>
    </row>
    <row r="3331" spans="5:5" x14ac:dyDescent="0.25">
      <c r="E3331" s="34"/>
    </row>
    <row r="3332" spans="5:5" x14ac:dyDescent="0.25">
      <c r="E3332" s="34"/>
    </row>
    <row r="3333" spans="5:5" x14ac:dyDescent="0.25">
      <c r="E3333" s="34"/>
    </row>
    <row r="3334" spans="5:5" x14ac:dyDescent="0.25">
      <c r="E3334" s="34"/>
    </row>
    <row r="3335" spans="5:5" x14ac:dyDescent="0.25">
      <c r="E3335" s="34"/>
    </row>
    <row r="3336" spans="5:5" x14ac:dyDescent="0.25">
      <c r="E3336" s="34"/>
    </row>
    <row r="3337" spans="5:5" x14ac:dyDescent="0.25">
      <c r="E3337" s="34"/>
    </row>
    <row r="3338" spans="5:5" x14ac:dyDescent="0.25">
      <c r="E3338" s="34"/>
    </row>
    <row r="3339" spans="5:5" x14ac:dyDescent="0.25">
      <c r="E3339" s="34"/>
    </row>
    <row r="3340" spans="5:5" x14ac:dyDescent="0.25">
      <c r="E3340" s="34"/>
    </row>
    <row r="3341" spans="5:5" x14ac:dyDescent="0.25">
      <c r="E3341" s="34"/>
    </row>
    <row r="3342" spans="5:5" x14ac:dyDescent="0.25">
      <c r="E3342" s="34"/>
    </row>
    <row r="3343" spans="5:5" x14ac:dyDescent="0.25">
      <c r="E3343" s="34"/>
    </row>
    <row r="3344" spans="5:5" x14ac:dyDescent="0.25">
      <c r="E3344" s="34"/>
    </row>
    <row r="3345" spans="5:5" x14ac:dyDescent="0.25">
      <c r="E3345" s="34"/>
    </row>
    <row r="3346" spans="5:5" x14ac:dyDescent="0.25">
      <c r="E3346" s="34"/>
    </row>
    <row r="3347" spans="5:5" x14ac:dyDescent="0.25">
      <c r="E3347" s="34"/>
    </row>
    <row r="3348" spans="5:5" x14ac:dyDescent="0.25">
      <c r="E3348" s="34"/>
    </row>
    <row r="3349" spans="5:5" x14ac:dyDescent="0.25">
      <c r="E3349" s="34"/>
    </row>
    <row r="3350" spans="5:5" x14ac:dyDescent="0.25">
      <c r="E3350" s="34"/>
    </row>
    <row r="3351" spans="5:5" x14ac:dyDescent="0.25">
      <c r="E3351" s="34"/>
    </row>
    <row r="3352" spans="5:5" x14ac:dyDescent="0.25">
      <c r="E3352" s="34"/>
    </row>
    <row r="3353" spans="5:5" x14ac:dyDescent="0.25">
      <c r="E3353" s="34"/>
    </row>
    <row r="3354" spans="5:5" x14ac:dyDescent="0.25">
      <c r="E3354" s="34"/>
    </row>
    <row r="3355" spans="5:5" x14ac:dyDescent="0.25">
      <c r="E3355" s="34"/>
    </row>
    <row r="3356" spans="5:5" x14ac:dyDescent="0.25">
      <c r="E3356" s="34"/>
    </row>
    <row r="3357" spans="5:5" x14ac:dyDescent="0.25">
      <c r="E3357" s="34"/>
    </row>
    <row r="3358" spans="5:5" x14ac:dyDescent="0.25">
      <c r="E3358" s="34"/>
    </row>
    <row r="3359" spans="5:5" x14ac:dyDescent="0.25">
      <c r="E3359" s="34"/>
    </row>
    <row r="3360" spans="5:5" x14ac:dyDescent="0.25">
      <c r="E3360" s="34"/>
    </row>
    <row r="3361" spans="5:5" x14ac:dyDescent="0.25">
      <c r="E3361" s="34"/>
    </row>
    <row r="3362" spans="5:5" x14ac:dyDescent="0.25">
      <c r="E3362" s="34"/>
    </row>
    <row r="3363" spans="5:5" x14ac:dyDescent="0.25">
      <c r="E3363" s="34"/>
    </row>
    <row r="3364" spans="5:5" x14ac:dyDescent="0.25">
      <c r="E3364" s="34"/>
    </row>
    <row r="3365" spans="5:5" x14ac:dyDescent="0.25">
      <c r="E3365" s="34"/>
    </row>
    <row r="3366" spans="5:5" x14ac:dyDescent="0.25">
      <c r="E3366" s="34"/>
    </row>
    <row r="3367" spans="5:5" x14ac:dyDescent="0.25">
      <c r="E3367" s="34"/>
    </row>
    <row r="3368" spans="5:5" x14ac:dyDescent="0.25">
      <c r="E3368" s="34"/>
    </row>
    <row r="3369" spans="5:5" x14ac:dyDescent="0.25">
      <c r="E3369" s="34"/>
    </row>
    <row r="3370" spans="5:5" x14ac:dyDescent="0.25">
      <c r="E3370" s="34"/>
    </row>
    <row r="3371" spans="5:5" x14ac:dyDescent="0.25">
      <c r="E3371" s="34"/>
    </row>
    <row r="3372" spans="5:5" x14ac:dyDescent="0.25">
      <c r="E3372" s="34"/>
    </row>
    <row r="3373" spans="5:5" x14ac:dyDescent="0.25">
      <c r="E3373" s="34"/>
    </row>
    <row r="3374" spans="5:5" x14ac:dyDescent="0.25">
      <c r="E3374" s="34"/>
    </row>
    <row r="3375" spans="5:5" x14ac:dyDescent="0.25">
      <c r="E3375" s="34"/>
    </row>
    <row r="3376" spans="5:5" x14ac:dyDescent="0.25">
      <c r="E3376" s="34"/>
    </row>
    <row r="3377" spans="5:5" x14ac:dyDescent="0.25">
      <c r="E3377" s="34"/>
    </row>
    <row r="3378" spans="5:5" x14ac:dyDescent="0.25">
      <c r="E3378" s="34"/>
    </row>
    <row r="3379" spans="5:5" x14ac:dyDescent="0.25">
      <c r="E3379" s="34"/>
    </row>
    <row r="3380" spans="5:5" x14ac:dyDescent="0.25">
      <c r="E3380" s="34"/>
    </row>
    <row r="3381" spans="5:5" x14ac:dyDescent="0.25">
      <c r="E3381" s="34"/>
    </row>
    <row r="3382" spans="5:5" x14ac:dyDescent="0.25">
      <c r="E3382" s="34"/>
    </row>
    <row r="3383" spans="5:5" x14ac:dyDescent="0.25">
      <c r="E3383" s="34"/>
    </row>
    <row r="3384" spans="5:5" x14ac:dyDescent="0.25">
      <c r="E3384" s="34"/>
    </row>
    <row r="3385" spans="5:5" x14ac:dyDescent="0.25">
      <c r="E3385" s="34"/>
    </row>
    <row r="3386" spans="5:5" x14ac:dyDescent="0.25">
      <c r="E3386" s="34"/>
    </row>
    <row r="3387" spans="5:5" x14ac:dyDescent="0.25">
      <c r="E3387" s="34"/>
    </row>
    <row r="3388" spans="5:5" x14ac:dyDescent="0.25">
      <c r="E3388" s="34"/>
    </row>
    <row r="3389" spans="5:5" x14ac:dyDescent="0.25">
      <c r="E3389" s="34"/>
    </row>
    <row r="3390" spans="5:5" x14ac:dyDescent="0.25">
      <c r="E3390" s="34"/>
    </row>
    <row r="3391" spans="5:5" x14ac:dyDescent="0.25">
      <c r="E3391" s="34"/>
    </row>
    <row r="3392" spans="5:5" x14ac:dyDescent="0.25">
      <c r="E3392" s="34"/>
    </row>
    <row r="3393" spans="5:5" x14ac:dyDescent="0.25">
      <c r="E3393" s="34"/>
    </row>
    <row r="3394" spans="5:5" x14ac:dyDescent="0.25">
      <c r="E3394" s="34"/>
    </row>
    <row r="3395" spans="5:5" x14ac:dyDescent="0.25">
      <c r="E3395" s="34"/>
    </row>
    <row r="3396" spans="5:5" x14ac:dyDescent="0.25">
      <c r="E3396" s="34"/>
    </row>
    <row r="3397" spans="5:5" x14ac:dyDescent="0.25">
      <c r="E3397" s="34"/>
    </row>
    <row r="3398" spans="5:5" x14ac:dyDescent="0.25">
      <c r="E3398" s="34"/>
    </row>
    <row r="3399" spans="5:5" x14ac:dyDescent="0.25">
      <c r="E3399" s="34"/>
    </row>
    <row r="3400" spans="5:5" x14ac:dyDescent="0.25">
      <c r="E3400" s="34"/>
    </row>
    <row r="3401" spans="5:5" x14ac:dyDescent="0.25">
      <c r="E3401" s="34"/>
    </row>
    <row r="3402" spans="5:5" x14ac:dyDescent="0.25">
      <c r="E3402" s="34"/>
    </row>
    <row r="3403" spans="5:5" x14ac:dyDescent="0.25">
      <c r="E3403" s="34"/>
    </row>
    <row r="3404" spans="5:5" x14ac:dyDescent="0.25">
      <c r="E3404" s="34"/>
    </row>
    <row r="3405" spans="5:5" x14ac:dyDescent="0.25">
      <c r="E3405" s="34"/>
    </row>
    <row r="3406" spans="5:5" x14ac:dyDescent="0.25">
      <c r="E3406" s="34"/>
    </row>
    <row r="3407" spans="5:5" x14ac:dyDescent="0.25">
      <c r="E3407" s="34"/>
    </row>
    <row r="3408" spans="5:5" x14ac:dyDescent="0.25">
      <c r="E3408" s="34"/>
    </row>
    <row r="3409" spans="5:5" x14ac:dyDescent="0.25">
      <c r="E3409" s="34"/>
    </row>
    <row r="3410" spans="5:5" x14ac:dyDescent="0.25">
      <c r="E3410" s="34"/>
    </row>
    <row r="3411" spans="5:5" x14ac:dyDescent="0.25">
      <c r="E3411" s="34"/>
    </row>
    <row r="3412" spans="5:5" x14ac:dyDescent="0.25">
      <c r="E3412" s="34"/>
    </row>
    <row r="3413" spans="5:5" x14ac:dyDescent="0.25">
      <c r="E3413" s="34"/>
    </row>
    <row r="3414" spans="5:5" x14ac:dyDescent="0.25">
      <c r="E3414" s="34"/>
    </row>
    <row r="3415" spans="5:5" x14ac:dyDescent="0.25">
      <c r="E3415" s="34"/>
    </row>
    <row r="3416" spans="5:5" x14ac:dyDescent="0.25">
      <c r="E3416" s="34"/>
    </row>
    <row r="3417" spans="5:5" x14ac:dyDescent="0.25">
      <c r="E3417" s="34"/>
    </row>
    <row r="3418" spans="5:5" x14ac:dyDescent="0.25">
      <c r="E3418" s="34"/>
    </row>
    <row r="3419" spans="5:5" x14ac:dyDescent="0.25">
      <c r="E3419" s="34"/>
    </row>
    <row r="3420" spans="5:5" x14ac:dyDescent="0.25">
      <c r="E3420" s="34"/>
    </row>
    <row r="3421" spans="5:5" x14ac:dyDescent="0.25">
      <c r="E3421" s="34"/>
    </row>
    <row r="3422" spans="5:5" x14ac:dyDescent="0.25">
      <c r="E3422" s="34"/>
    </row>
    <row r="3423" spans="5:5" x14ac:dyDescent="0.25">
      <c r="E3423" s="34"/>
    </row>
    <row r="3424" spans="5:5" x14ac:dyDescent="0.25">
      <c r="E3424" s="34"/>
    </row>
    <row r="3425" spans="5:5" x14ac:dyDescent="0.25">
      <c r="E3425" s="34"/>
    </row>
    <row r="3426" spans="5:5" x14ac:dyDescent="0.25">
      <c r="E3426" s="34"/>
    </row>
    <row r="3427" spans="5:5" x14ac:dyDescent="0.25">
      <c r="E3427" s="34"/>
    </row>
    <row r="3428" spans="5:5" x14ac:dyDescent="0.25">
      <c r="E3428" s="34"/>
    </row>
    <row r="3429" spans="5:5" x14ac:dyDescent="0.25">
      <c r="E3429" s="34"/>
    </row>
    <row r="3430" spans="5:5" x14ac:dyDescent="0.25">
      <c r="E3430" s="34"/>
    </row>
    <row r="3431" spans="5:5" x14ac:dyDescent="0.25">
      <c r="E3431" s="34"/>
    </row>
    <row r="3432" spans="5:5" x14ac:dyDescent="0.25">
      <c r="E3432" s="34"/>
    </row>
    <row r="3433" spans="5:5" x14ac:dyDescent="0.25">
      <c r="E3433" s="34"/>
    </row>
    <row r="3434" spans="5:5" x14ac:dyDescent="0.25">
      <c r="E3434" s="34"/>
    </row>
    <row r="3435" spans="5:5" x14ac:dyDescent="0.25">
      <c r="E3435" s="34"/>
    </row>
    <row r="3436" spans="5:5" x14ac:dyDescent="0.25">
      <c r="E3436" s="34"/>
    </row>
    <row r="3437" spans="5:5" x14ac:dyDescent="0.25">
      <c r="E3437" s="34"/>
    </row>
    <row r="3438" spans="5:5" x14ac:dyDescent="0.25">
      <c r="E3438" s="34"/>
    </row>
    <row r="3439" spans="5:5" x14ac:dyDescent="0.25">
      <c r="E3439" s="34"/>
    </row>
    <row r="3440" spans="5:5" x14ac:dyDescent="0.25">
      <c r="E3440" s="34"/>
    </row>
    <row r="3441" spans="5:5" x14ac:dyDescent="0.25">
      <c r="E3441" s="34"/>
    </row>
    <row r="3442" spans="5:5" x14ac:dyDescent="0.25">
      <c r="E3442" s="34"/>
    </row>
    <row r="3443" spans="5:5" x14ac:dyDescent="0.25">
      <c r="E3443" s="34"/>
    </row>
    <row r="3444" spans="5:5" x14ac:dyDescent="0.25">
      <c r="E3444" s="34"/>
    </row>
    <row r="3445" spans="5:5" x14ac:dyDescent="0.25">
      <c r="E3445" s="34"/>
    </row>
    <row r="3446" spans="5:5" x14ac:dyDescent="0.25">
      <c r="E3446" s="34"/>
    </row>
    <row r="3447" spans="5:5" x14ac:dyDescent="0.25">
      <c r="E3447" s="34"/>
    </row>
    <row r="3448" spans="5:5" x14ac:dyDescent="0.25">
      <c r="E3448" s="34"/>
    </row>
    <row r="3449" spans="5:5" x14ac:dyDescent="0.25">
      <c r="E3449" s="34"/>
    </row>
    <row r="3450" spans="5:5" x14ac:dyDescent="0.25">
      <c r="E3450" s="34"/>
    </row>
    <row r="3451" spans="5:5" x14ac:dyDescent="0.25">
      <c r="E3451" s="34"/>
    </row>
    <row r="3452" spans="5:5" x14ac:dyDescent="0.25">
      <c r="E3452" s="34"/>
    </row>
    <row r="3453" spans="5:5" x14ac:dyDescent="0.25">
      <c r="E3453" s="34"/>
    </row>
    <row r="3454" spans="5:5" x14ac:dyDescent="0.25">
      <c r="E3454" s="34"/>
    </row>
    <row r="3455" spans="5:5" x14ac:dyDescent="0.25">
      <c r="E3455" s="34"/>
    </row>
    <row r="3456" spans="5:5" x14ac:dyDescent="0.25">
      <c r="E3456" s="34"/>
    </row>
    <row r="3457" spans="5:5" x14ac:dyDescent="0.25">
      <c r="E3457" s="34"/>
    </row>
    <row r="3458" spans="5:5" x14ac:dyDescent="0.25">
      <c r="E3458" s="34"/>
    </row>
    <row r="3459" spans="5:5" x14ac:dyDescent="0.25">
      <c r="E3459" s="34"/>
    </row>
    <row r="3460" spans="5:5" x14ac:dyDescent="0.25">
      <c r="E3460" s="34"/>
    </row>
    <row r="3461" spans="5:5" x14ac:dyDescent="0.25">
      <c r="E3461" s="34"/>
    </row>
    <row r="3462" spans="5:5" x14ac:dyDescent="0.25">
      <c r="E3462" s="34"/>
    </row>
    <row r="3463" spans="5:5" x14ac:dyDescent="0.25">
      <c r="E3463" s="34"/>
    </row>
    <row r="3464" spans="5:5" x14ac:dyDescent="0.25">
      <c r="E3464" s="34"/>
    </row>
    <row r="3465" spans="5:5" x14ac:dyDescent="0.25">
      <c r="E3465" s="34"/>
    </row>
    <row r="3466" spans="5:5" x14ac:dyDescent="0.25">
      <c r="E3466" s="34"/>
    </row>
    <row r="3467" spans="5:5" x14ac:dyDescent="0.25">
      <c r="E3467" s="34"/>
    </row>
    <row r="3468" spans="5:5" x14ac:dyDescent="0.25">
      <c r="E3468" s="34"/>
    </row>
    <row r="3469" spans="5:5" x14ac:dyDescent="0.25">
      <c r="E3469" s="34"/>
    </row>
    <row r="3470" spans="5:5" x14ac:dyDescent="0.25">
      <c r="E3470" s="34"/>
    </row>
    <row r="3471" spans="5:5" x14ac:dyDescent="0.25">
      <c r="E3471" s="34"/>
    </row>
    <row r="3472" spans="5:5" x14ac:dyDescent="0.25">
      <c r="E3472" s="34"/>
    </row>
    <row r="3473" spans="5:5" x14ac:dyDescent="0.25">
      <c r="E3473" s="34"/>
    </row>
    <row r="3474" spans="5:5" x14ac:dyDescent="0.25">
      <c r="E3474" s="34"/>
    </row>
    <row r="3475" spans="5:5" x14ac:dyDescent="0.25">
      <c r="E3475" s="34"/>
    </row>
    <row r="3476" spans="5:5" x14ac:dyDescent="0.25">
      <c r="E3476" s="34"/>
    </row>
    <row r="3477" spans="5:5" x14ac:dyDescent="0.25">
      <c r="E3477" s="34"/>
    </row>
    <row r="3478" spans="5:5" x14ac:dyDescent="0.25">
      <c r="E3478" s="34"/>
    </row>
    <row r="3479" spans="5:5" x14ac:dyDescent="0.25">
      <c r="E3479" s="34"/>
    </row>
    <row r="3480" spans="5:5" x14ac:dyDescent="0.25">
      <c r="E3480" s="34"/>
    </row>
    <row r="3481" spans="5:5" x14ac:dyDescent="0.25">
      <c r="E3481" s="34"/>
    </row>
    <row r="3482" spans="5:5" x14ac:dyDescent="0.25">
      <c r="E3482" s="34"/>
    </row>
    <row r="3483" spans="5:5" x14ac:dyDescent="0.25">
      <c r="E3483" s="34"/>
    </row>
    <row r="3484" spans="5:5" x14ac:dyDescent="0.25">
      <c r="E3484" s="34"/>
    </row>
    <row r="3485" spans="5:5" x14ac:dyDescent="0.25">
      <c r="E3485" s="34"/>
    </row>
    <row r="3486" spans="5:5" x14ac:dyDescent="0.25">
      <c r="E3486" s="34"/>
    </row>
    <row r="3487" spans="5:5" x14ac:dyDescent="0.25">
      <c r="E3487" s="34"/>
    </row>
    <row r="3488" spans="5:5" x14ac:dyDescent="0.25">
      <c r="E3488" s="34"/>
    </row>
    <row r="3489" spans="5:5" x14ac:dyDescent="0.25">
      <c r="E3489" s="34"/>
    </row>
    <row r="3490" spans="5:5" x14ac:dyDescent="0.25">
      <c r="E3490" s="34"/>
    </row>
    <row r="3491" spans="5:5" x14ac:dyDescent="0.25">
      <c r="E3491" s="34"/>
    </row>
    <row r="3492" spans="5:5" x14ac:dyDescent="0.25">
      <c r="E3492" s="34"/>
    </row>
    <row r="3493" spans="5:5" x14ac:dyDescent="0.25">
      <c r="E3493" s="34"/>
    </row>
    <row r="3494" spans="5:5" x14ac:dyDescent="0.25">
      <c r="E3494" s="34"/>
    </row>
    <row r="3495" spans="5:5" x14ac:dyDescent="0.25">
      <c r="E3495" s="34"/>
    </row>
    <row r="3496" spans="5:5" x14ac:dyDescent="0.25">
      <c r="E3496" s="34"/>
    </row>
    <row r="3497" spans="5:5" x14ac:dyDescent="0.25">
      <c r="E3497" s="34"/>
    </row>
    <row r="3498" spans="5:5" x14ac:dyDescent="0.25">
      <c r="E3498" s="34"/>
    </row>
    <row r="3499" spans="5:5" x14ac:dyDescent="0.25">
      <c r="E3499" s="34"/>
    </row>
    <row r="3500" spans="5:5" x14ac:dyDescent="0.25">
      <c r="E3500" s="34"/>
    </row>
    <row r="3501" spans="5:5" x14ac:dyDescent="0.25">
      <c r="E3501" s="34"/>
    </row>
    <row r="3502" spans="5:5" x14ac:dyDescent="0.25">
      <c r="E3502" s="34"/>
    </row>
    <row r="3503" spans="5:5" x14ac:dyDescent="0.25">
      <c r="E3503" s="34"/>
    </row>
    <row r="3504" spans="5:5" x14ac:dyDescent="0.25">
      <c r="E3504" s="34"/>
    </row>
    <row r="3505" spans="5:5" x14ac:dyDescent="0.25">
      <c r="E3505" s="34"/>
    </row>
    <row r="3506" spans="5:5" x14ac:dyDescent="0.25">
      <c r="E3506" s="34"/>
    </row>
    <row r="3507" spans="5:5" x14ac:dyDescent="0.25">
      <c r="E3507" s="34"/>
    </row>
    <row r="3508" spans="5:5" x14ac:dyDescent="0.25">
      <c r="E3508" s="34"/>
    </row>
    <row r="3509" spans="5:5" x14ac:dyDescent="0.25">
      <c r="E3509" s="34"/>
    </row>
    <row r="3510" spans="5:5" x14ac:dyDescent="0.25">
      <c r="E3510" s="34"/>
    </row>
    <row r="3511" spans="5:5" x14ac:dyDescent="0.25">
      <c r="E3511" s="34"/>
    </row>
    <row r="3512" spans="5:5" x14ac:dyDescent="0.25">
      <c r="E3512" s="34"/>
    </row>
    <row r="3513" spans="5:5" x14ac:dyDescent="0.25">
      <c r="E3513" s="34"/>
    </row>
    <row r="3514" spans="5:5" x14ac:dyDescent="0.25">
      <c r="E3514" s="34"/>
    </row>
    <row r="3515" spans="5:5" x14ac:dyDescent="0.25">
      <c r="E3515" s="34"/>
    </row>
    <row r="3516" spans="5:5" x14ac:dyDescent="0.25">
      <c r="E3516" s="34"/>
    </row>
    <row r="3517" spans="5:5" x14ac:dyDescent="0.25">
      <c r="E3517" s="34"/>
    </row>
    <row r="3518" spans="5:5" x14ac:dyDescent="0.25">
      <c r="E3518" s="34"/>
    </row>
    <row r="3519" spans="5:5" x14ac:dyDescent="0.25">
      <c r="E3519" s="34"/>
    </row>
    <row r="3520" spans="5:5" x14ac:dyDescent="0.25">
      <c r="E3520" s="34"/>
    </row>
    <row r="3521" spans="5:5" x14ac:dyDescent="0.25">
      <c r="E3521" s="34"/>
    </row>
    <row r="3522" spans="5:5" x14ac:dyDescent="0.25">
      <c r="E3522" s="34"/>
    </row>
    <row r="3523" spans="5:5" x14ac:dyDescent="0.25">
      <c r="E3523" s="34"/>
    </row>
    <row r="3524" spans="5:5" x14ac:dyDescent="0.25">
      <c r="E3524" s="34"/>
    </row>
    <row r="3525" spans="5:5" x14ac:dyDescent="0.25">
      <c r="E3525" s="34"/>
    </row>
    <row r="3526" spans="5:5" x14ac:dyDescent="0.25">
      <c r="E3526" s="34"/>
    </row>
    <row r="3527" spans="5:5" x14ac:dyDescent="0.25">
      <c r="E3527" s="34"/>
    </row>
    <row r="3528" spans="5:5" x14ac:dyDescent="0.25">
      <c r="E3528" s="34"/>
    </row>
    <row r="3529" spans="5:5" x14ac:dyDescent="0.25">
      <c r="E3529" s="34"/>
    </row>
    <row r="3530" spans="5:5" x14ac:dyDescent="0.25">
      <c r="E3530" s="34"/>
    </row>
    <row r="3531" spans="5:5" x14ac:dyDescent="0.25">
      <c r="E3531" s="34"/>
    </row>
    <row r="3532" spans="5:5" x14ac:dyDescent="0.25">
      <c r="E3532" s="34"/>
    </row>
    <row r="3533" spans="5:5" x14ac:dyDescent="0.25">
      <c r="E3533" s="34"/>
    </row>
    <row r="3534" spans="5:5" x14ac:dyDescent="0.25">
      <c r="E3534" s="34"/>
    </row>
    <row r="3535" spans="5:5" x14ac:dyDescent="0.25">
      <c r="E3535" s="34"/>
    </row>
    <row r="3536" spans="5:5" x14ac:dyDescent="0.25">
      <c r="E3536" s="34"/>
    </row>
    <row r="3537" spans="5:5" x14ac:dyDescent="0.25">
      <c r="E3537" s="34"/>
    </row>
    <row r="3538" spans="5:5" x14ac:dyDescent="0.25">
      <c r="E3538" s="34"/>
    </row>
    <row r="3539" spans="5:5" x14ac:dyDescent="0.25">
      <c r="E3539" s="34"/>
    </row>
    <row r="3540" spans="5:5" x14ac:dyDescent="0.25">
      <c r="E3540" s="34"/>
    </row>
    <row r="3541" spans="5:5" x14ac:dyDescent="0.25">
      <c r="E3541" s="34"/>
    </row>
    <row r="3542" spans="5:5" x14ac:dyDescent="0.25">
      <c r="E3542" s="34"/>
    </row>
    <row r="3543" spans="5:5" x14ac:dyDescent="0.25">
      <c r="E3543" s="34"/>
    </row>
    <row r="3544" spans="5:5" x14ac:dyDescent="0.25">
      <c r="E3544" s="34"/>
    </row>
    <row r="3545" spans="5:5" x14ac:dyDescent="0.25">
      <c r="E3545" s="34"/>
    </row>
    <row r="3546" spans="5:5" x14ac:dyDescent="0.25">
      <c r="E3546" s="34"/>
    </row>
    <row r="3547" spans="5:5" x14ac:dyDescent="0.25">
      <c r="E3547" s="34"/>
    </row>
    <row r="3548" spans="5:5" x14ac:dyDescent="0.25">
      <c r="E3548" s="34"/>
    </row>
    <row r="3549" spans="5:5" x14ac:dyDescent="0.25">
      <c r="E3549" s="34"/>
    </row>
    <row r="3550" spans="5:5" x14ac:dyDescent="0.25">
      <c r="E3550" s="34"/>
    </row>
    <row r="3551" spans="5:5" x14ac:dyDescent="0.25">
      <c r="E3551" s="34"/>
    </row>
    <row r="3552" spans="5:5" x14ac:dyDescent="0.25">
      <c r="E3552" s="34"/>
    </row>
    <row r="3553" spans="5:5" x14ac:dyDescent="0.25">
      <c r="E3553" s="34"/>
    </row>
    <row r="3554" spans="5:5" x14ac:dyDescent="0.25">
      <c r="E3554" s="34"/>
    </row>
    <row r="3555" spans="5:5" x14ac:dyDescent="0.25">
      <c r="E3555" s="34"/>
    </row>
    <row r="3556" spans="5:5" x14ac:dyDescent="0.25">
      <c r="E3556" s="34"/>
    </row>
    <row r="3557" spans="5:5" x14ac:dyDescent="0.25">
      <c r="E3557" s="34"/>
    </row>
    <row r="3558" spans="5:5" x14ac:dyDescent="0.25">
      <c r="E3558" s="34"/>
    </row>
    <row r="3559" spans="5:5" x14ac:dyDescent="0.25">
      <c r="E3559" s="34"/>
    </row>
    <row r="3560" spans="5:5" x14ac:dyDescent="0.25">
      <c r="E3560" s="34"/>
    </row>
    <row r="3561" spans="5:5" x14ac:dyDescent="0.25">
      <c r="E3561" s="34"/>
    </row>
    <row r="3562" spans="5:5" x14ac:dyDescent="0.25">
      <c r="E3562" s="34"/>
    </row>
    <row r="3563" spans="5:5" x14ac:dyDescent="0.25">
      <c r="E3563" s="34"/>
    </row>
    <row r="3564" spans="5:5" x14ac:dyDescent="0.25">
      <c r="E3564" s="34"/>
    </row>
    <row r="3565" spans="5:5" x14ac:dyDescent="0.25">
      <c r="E3565" s="34"/>
    </row>
    <row r="3566" spans="5:5" x14ac:dyDescent="0.25">
      <c r="E3566" s="34"/>
    </row>
    <row r="3567" spans="5:5" x14ac:dyDescent="0.25">
      <c r="E3567" s="34"/>
    </row>
    <row r="3568" spans="5:5" x14ac:dyDescent="0.25">
      <c r="E3568" s="34"/>
    </row>
    <row r="3569" spans="5:5" x14ac:dyDescent="0.25">
      <c r="E3569" s="34"/>
    </row>
    <row r="3570" spans="5:5" x14ac:dyDescent="0.25">
      <c r="E3570" s="34"/>
    </row>
    <row r="3571" spans="5:5" x14ac:dyDescent="0.25">
      <c r="E3571" s="34"/>
    </row>
    <row r="3572" spans="5:5" x14ac:dyDescent="0.25">
      <c r="E3572" s="34"/>
    </row>
    <row r="3573" spans="5:5" x14ac:dyDescent="0.25">
      <c r="E3573" s="34"/>
    </row>
    <row r="3574" spans="5:5" x14ac:dyDescent="0.25">
      <c r="E3574" s="34"/>
    </row>
    <row r="3575" spans="5:5" x14ac:dyDescent="0.25">
      <c r="E3575" s="34"/>
    </row>
    <row r="3576" spans="5:5" x14ac:dyDescent="0.25">
      <c r="E3576" s="34"/>
    </row>
    <row r="3577" spans="5:5" x14ac:dyDescent="0.25">
      <c r="E3577" s="34"/>
    </row>
    <row r="3578" spans="5:5" x14ac:dyDescent="0.25">
      <c r="E3578" s="34"/>
    </row>
    <row r="3579" spans="5:5" x14ac:dyDescent="0.25">
      <c r="E3579" s="34"/>
    </row>
    <row r="3580" spans="5:5" x14ac:dyDescent="0.25">
      <c r="E3580" s="34"/>
    </row>
    <row r="3581" spans="5:5" x14ac:dyDescent="0.25">
      <c r="E3581" s="34"/>
    </row>
    <row r="3582" spans="5:5" x14ac:dyDescent="0.25">
      <c r="E3582" s="34"/>
    </row>
    <row r="3583" spans="5:5" x14ac:dyDescent="0.25">
      <c r="E3583" s="34"/>
    </row>
    <row r="3584" spans="5:5" x14ac:dyDescent="0.25">
      <c r="E3584" s="34"/>
    </row>
    <row r="3585" spans="5:5" x14ac:dyDescent="0.25">
      <c r="E3585" s="34"/>
    </row>
    <row r="3586" spans="5:5" x14ac:dyDescent="0.25">
      <c r="E3586" s="34"/>
    </row>
    <row r="3587" spans="5:5" x14ac:dyDescent="0.25">
      <c r="E3587" s="34"/>
    </row>
    <row r="3588" spans="5:5" x14ac:dyDescent="0.25">
      <c r="E3588" s="34"/>
    </row>
    <row r="3589" spans="5:5" x14ac:dyDescent="0.25">
      <c r="E3589" s="34"/>
    </row>
    <row r="3590" spans="5:5" x14ac:dyDescent="0.25">
      <c r="E3590" s="34"/>
    </row>
    <row r="3591" spans="5:5" x14ac:dyDescent="0.25">
      <c r="E3591" s="34"/>
    </row>
    <row r="3592" spans="5:5" x14ac:dyDescent="0.25">
      <c r="E3592" s="34"/>
    </row>
    <row r="3593" spans="5:5" x14ac:dyDescent="0.25">
      <c r="E3593" s="34"/>
    </row>
    <row r="3594" spans="5:5" x14ac:dyDescent="0.25">
      <c r="E3594" s="34"/>
    </row>
    <row r="3595" spans="5:5" x14ac:dyDescent="0.25">
      <c r="E3595" s="34"/>
    </row>
    <row r="3596" spans="5:5" x14ac:dyDescent="0.25">
      <c r="E3596" s="34"/>
    </row>
    <row r="3597" spans="5:5" x14ac:dyDescent="0.25">
      <c r="E3597" s="34"/>
    </row>
    <row r="3598" spans="5:5" x14ac:dyDescent="0.25">
      <c r="E3598" s="34"/>
    </row>
    <row r="3599" spans="5:5" x14ac:dyDescent="0.25">
      <c r="E3599" s="34"/>
    </row>
    <row r="3600" spans="5:5" x14ac:dyDescent="0.25">
      <c r="E3600" s="34"/>
    </row>
    <row r="3601" spans="5:5" x14ac:dyDescent="0.25">
      <c r="E3601" s="34"/>
    </row>
    <row r="3602" spans="5:5" x14ac:dyDescent="0.25">
      <c r="E3602" s="34"/>
    </row>
    <row r="3603" spans="5:5" x14ac:dyDescent="0.25">
      <c r="E3603" s="34"/>
    </row>
    <row r="3604" spans="5:5" x14ac:dyDescent="0.25">
      <c r="E3604" s="34"/>
    </row>
    <row r="3605" spans="5:5" x14ac:dyDescent="0.25">
      <c r="E3605" s="34"/>
    </row>
    <row r="3606" spans="5:5" x14ac:dyDescent="0.25">
      <c r="E3606" s="34"/>
    </row>
    <row r="3607" spans="5:5" x14ac:dyDescent="0.25">
      <c r="E3607" s="34"/>
    </row>
    <row r="3608" spans="5:5" x14ac:dyDescent="0.25">
      <c r="E3608" s="34"/>
    </row>
    <row r="3609" spans="5:5" x14ac:dyDescent="0.25">
      <c r="E3609" s="34"/>
    </row>
    <row r="3610" spans="5:5" x14ac:dyDescent="0.25">
      <c r="E3610" s="34"/>
    </row>
    <row r="3611" spans="5:5" x14ac:dyDescent="0.25">
      <c r="E3611" s="34"/>
    </row>
    <row r="3612" spans="5:5" x14ac:dyDescent="0.25">
      <c r="E3612" s="34"/>
    </row>
    <row r="3613" spans="5:5" x14ac:dyDescent="0.25">
      <c r="E3613" s="34"/>
    </row>
    <row r="3614" spans="5:5" x14ac:dyDescent="0.25">
      <c r="E3614" s="34"/>
    </row>
    <row r="3615" spans="5:5" x14ac:dyDescent="0.25">
      <c r="E3615" s="34"/>
    </row>
    <row r="3616" spans="5:5" x14ac:dyDescent="0.25">
      <c r="E3616" s="34"/>
    </row>
    <row r="3617" spans="5:5" x14ac:dyDescent="0.25">
      <c r="E3617" s="34"/>
    </row>
    <row r="3618" spans="5:5" x14ac:dyDescent="0.25">
      <c r="E3618" s="34"/>
    </row>
    <row r="3619" spans="5:5" x14ac:dyDescent="0.25">
      <c r="E3619" s="34"/>
    </row>
    <row r="3620" spans="5:5" x14ac:dyDescent="0.25">
      <c r="E3620" s="34"/>
    </row>
    <row r="3621" spans="5:5" x14ac:dyDescent="0.25">
      <c r="E3621" s="34"/>
    </row>
    <row r="3622" spans="5:5" x14ac:dyDescent="0.25">
      <c r="E3622" s="34"/>
    </row>
    <row r="3623" spans="5:5" x14ac:dyDescent="0.25">
      <c r="E3623" s="34"/>
    </row>
    <row r="3624" spans="5:5" x14ac:dyDescent="0.25">
      <c r="E3624" s="34"/>
    </row>
    <row r="3625" spans="5:5" x14ac:dyDescent="0.25">
      <c r="E3625" s="34"/>
    </row>
    <row r="3626" spans="5:5" x14ac:dyDescent="0.25">
      <c r="E3626" s="34"/>
    </row>
    <row r="3627" spans="5:5" x14ac:dyDescent="0.25">
      <c r="E3627" s="34"/>
    </row>
    <row r="3628" spans="5:5" x14ac:dyDescent="0.25">
      <c r="E3628" s="34"/>
    </row>
    <row r="3629" spans="5:5" x14ac:dyDescent="0.25">
      <c r="E3629" s="34"/>
    </row>
    <row r="3630" spans="5:5" x14ac:dyDescent="0.25">
      <c r="E3630" s="34"/>
    </row>
    <row r="3631" spans="5:5" x14ac:dyDescent="0.25">
      <c r="E3631" s="34"/>
    </row>
    <row r="3632" spans="5:5" x14ac:dyDescent="0.25">
      <c r="E3632" s="34"/>
    </row>
    <row r="3633" spans="5:5" x14ac:dyDescent="0.25">
      <c r="E3633" s="34"/>
    </row>
    <row r="3634" spans="5:5" x14ac:dyDescent="0.25">
      <c r="E3634" s="34"/>
    </row>
    <row r="3635" spans="5:5" x14ac:dyDescent="0.25">
      <c r="E3635" s="34"/>
    </row>
    <row r="3636" spans="5:5" x14ac:dyDescent="0.25">
      <c r="E3636" s="34"/>
    </row>
    <row r="3637" spans="5:5" x14ac:dyDescent="0.25">
      <c r="E3637" s="34"/>
    </row>
    <row r="3638" spans="5:5" x14ac:dyDescent="0.25">
      <c r="E3638" s="34"/>
    </row>
    <row r="3639" spans="5:5" x14ac:dyDescent="0.25">
      <c r="E3639" s="34"/>
    </row>
    <row r="3640" spans="5:5" x14ac:dyDescent="0.25">
      <c r="E3640" s="34"/>
    </row>
    <row r="3641" spans="5:5" x14ac:dyDescent="0.25">
      <c r="E3641" s="34"/>
    </row>
    <row r="3642" spans="5:5" x14ac:dyDescent="0.25">
      <c r="E3642" s="34"/>
    </row>
    <row r="3643" spans="5:5" x14ac:dyDescent="0.25">
      <c r="E3643" s="34"/>
    </row>
    <row r="3644" spans="5:5" x14ac:dyDescent="0.25">
      <c r="E3644" s="34"/>
    </row>
    <row r="3645" spans="5:5" x14ac:dyDescent="0.25">
      <c r="E3645" s="34"/>
    </row>
    <row r="3646" spans="5:5" x14ac:dyDescent="0.25">
      <c r="E3646" s="34"/>
    </row>
    <row r="3647" spans="5:5" x14ac:dyDescent="0.25">
      <c r="E3647" s="34"/>
    </row>
    <row r="3648" spans="5:5" x14ac:dyDescent="0.25">
      <c r="E3648" s="34"/>
    </row>
    <row r="3649" spans="5:5" x14ac:dyDescent="0.25">
      <c r="E3649" s="34"/>
    </row>
    <row r="3650" spans="5:5" x14ac:dyDescent="0.25">
      <c r="E3650" s="34"/>
    </row>
    <row r="3651" spans="5:5" x14ac:dyDescent="0.25">
      <c r="E3651" s="34"/>
    </row>
    <row r="3652" spans="5:5" x14ac:dyDescent="0.25">
      <c r="E3652" s="34"/>
    </row>
    <row r="3653" spans="5:5" x14ac:dyDescent="0.25">
      <c r="E3653" s="34"/>
    </row>
    <row r="3654" spans="5:5" x14ac:dyDescent="0.25">
      <c r="E3654" s="34"/>
    </row>
    <row r="3655" spans="5:5" x14ac:dyDescent="0.25">
      <c r="E3655" s="34"/>
    </row>
    <row r="3656" spans="5:5" x14ac:dyDescent="0.25">
      <c r="E3656" s="34"/>
    </row>
    <row r="3657" spans="5:5" x14ac:dyDescent="0.25">
      <c r="E3657" s="34"/>
    </row>
    <row r="3658" spans="5:5" x14ac:dyDescent="0.25">
      <c r="E3658" s="34"/>
    </row>
    <row r="3659" spans="5:5" x14ac:dyDescent="0.25">
      <c r="E3659" s="34"/>
    </row>
    <row r="3660" spans="5:5" x14ac:dyDescent="0.25">
      <c r="E3660" s="34"/>
    </row>
    <row r="3661" spans="5:5" x14ac:dyDescent="0.25">
      <c r="E3661" s="34"/>
    </row>
    <row r="3662" spans="5:5" x14ac:dyDescent="0.25">
      <c r="E3662" s="34"/>
    </row>
    <row r="3663" spans="5:5" x14ac:dyDescent="0.25">
      <c r="E3663" s="34"/>
    </row>
    <row r="3664" spans="5:5" x14ac:dyDescent="0.25">
      <c r="E3664" s="34"/>
    </row>
    <row r="3665" spans="5:5" x14ac:dyDescent="0.25">
      <c r="E3665" s="34"/>
    </row>
    <row r="3666" spans="5:5" x14ac:dyDescent="0.25">
      <c r="E3666" s="34"/>
    </row>
    <row r="3667" spans="5:5" x14ac:dyDescent="0.25">
      <c r="E3667" s="34"/>
    </row>
    <row r="3668" spans="5:5" x14ac:dyDescent="0.25">
      <c r="E3668" s="34"/>
    </row>
    <row r="3669" spans="5:5" x14ac:dyDescent="0.25">
      <c r="E3669" s="34"/>
    </row>
    <row r="3670" spans="5:5" x14ac:dyDescent="0.25">
      <c r="E3670" s="34"/>
    </row>
    <row r="3671" spans="5:5" x14ac:dyDescent="0.25">
      <c r="E3671" s="34"/>
    </row>
    <row r="3672" spans="5:5" x14ac:dyDescent="0.25">
      <c r="E3672" s="34"/>
    </row>
    <row r="3673" spans="5:5" x14ac:dyDescent="0.25">
      <c r="E3673" s="34"/>
    </row>
    <row r="3674" spans="5:5" x14ac:dyDescent="0.25">
      <c r="E3674" s="34"/>
    </row>
    <row r="3675" spans="5:5" x14ac:dyDescent="0.25">
      <c r="E3675" s="34"/>
    </row>
    <row r="3676" spans="5:5" x14ac:dyDescent="0.25">
      <c r="E3676" s="34"/>
    </row>
    <row r="3677" spans="5:5" x14ac:dyDescent="0.25">
      <c r="E3677" s="34"/>
    </row>
    <row r="3678" spans="5:5" x14ac:dyDescent="0.25">
      <c r="E3678" s="34"/>
    </row>
    <row r="3679" spans="5:5" x14ac:dyDescent="0.25">
      <c r="E3679" s="34"/>
    </row>
    <row r="3680" spans="5:5" x14ac:dyDescent="0.25">
      <c r="E3680" s="34"/>
    </row>
    <row r="3681" spans="5:5" x14ac:dyDescent="0.25">
      <c r="E3681" s="34"/>
    </row>
    <row r="3682" spans="5:5" x14ac:dyDescent="0.25">
      <c r="E3682" s="34"/>
    </row>
    <row r="3683" spans="5:5" x14ac:dyDescent="0.25">
      <c r="E3683" s="34"/>
    </row>
    <row r="3684" spans="5:5" x14ac:dyDescent="0.25">
      <c r="E3684" s="34"/>
    </row>
    <row r="3685" spans="5:5" x14ac:dyDescent="0.25">
      <c r="E3685" s="34"/>
    </row>
    <row r="3686" spans="5:5" x14ac:dyDescent="0.25">
      <c r="E3686" s="34"/>
    </row>
    <row r="3687" spans="5:5" x14ac:dyDescent="0.25">
      <c r="E3687" s="34"/>
    </row>
    <row r="3688" spans="5:5" x14ac:dyDescent="0.25">
      <c r="E3688" s="34"/>
    </row>
    <row r="3689" spans="5:5" x14ac:dyDescent="0.25">
      <c r="E3689" s="34"/>
    </row>
    <row r="3690" spans="5:5" x14ac:dyDescent="0.25">
      <c r="E3690" s="34"/>
    </row>
    <row r="3691" spans="5:5" x14ac:dyDescent="0.25">
      <c r="E3691" s="34"/>
    </row>
    <row r="3692" spans="5:5" x14ac:dyDescent="0.25">
      <c r="E3692" s="34"/>
    </row>
    <row r="3693" spans="5:5" x14ac:dyDescent="0.25">
      <c r="E3693" s="34"/>
    </row>
    <row r="3694" spans="5:5" x14ac:dyDescent="0.25">
      <c r="E3694" s="34"/>
    </row>
    <row r="3695" spans="5:5" x14ac:dyDescent="0.25">
      <c r="E3695" s="34"/>
    </row>
    <row r="3696" spans="5:5" x14ac:dyDescent="0.25">
      <c r="E3696" s="34"/>
    </row>
    <row r="3697" spans="5:5" x14ac:dyDescent="0.25">
      <c r="E3697" s="34"/>
    </row>
    <row r="3698" spans="5:5" x14ac:dyDescent="0.25">
      <c r="E3698" s="34"/>
    </row>
    <row r="3699" spans="5:5" x14ac:dyDescent="0.25">
      <c r="E3699" s="34"/>
    </row>
    <row r="3700" spans="5:5" x14ac:dyDescent="0.25">
      <c r="E3700" s="34"/>
    </row>
    <row r="3701" spans="5:5" x14ac:dyDescent="0.25">
      <c r="E3701" s="34"/>
    </row>
    <row r="3702" spans="5:5" x14ac:dyDescent="0.25">
      <c r="E3702" s="34"/>
    </row>
    <row r="3703" spans="5:5" x14ac:dyDescent="0.25">
      <c r="E3703" s="34"/>
    </row>
    <row r="3704" spans="5:5" x14ac:dyDescent="0.25">
      <c r="E3704" s="34"/>
    </row>
    <row r="3705" spans="5:5" x14ac:dyDescent="0.25">
      <c r="E3705" s="34"/>
    </row>
    <row r="3706" spans="5:5" x14ac:dyDescent="0.25">
      <c r="E3706" s="34"/>
    </row>
    <row r="3707" spans="5:5" x14ac:dyDescent="0.25">
      <c r="E3707" s="34"/>
    </row>
    <row r="3708" spans="5:5" x14ac:dyDescent="0.25">
      <c r="E3708" s="34"/>
    </row>
    <row r="3709" spans="5:5" x14ac:dyDescent="0.25">
      <c r="E3709" s="34"/>
    </row>
    <row r="3710" spans="5:5" x14ac:dyDescent="0.25">
      <c r="E3710" s="34"/>
    </row>
    <row r="3711" spans="5:5" x14ac:dyDescent="0.25">
      <c r="E3711" s="34"/>
    </row>
    <row r="3712" spans="5:5" x14ac:dyDescent="0.25">
      <c r="E3712" s="34"/>
    </row>
    <row r="3713" spans="5:5" x14ac:dyDescent="0.25">
      <c r="E3713" s="34"/>
    </row>
    <row r="3714" spans="5:5" x14ac:dyDescent="0.25">
      <c r="E3714" s="34"/>
    </row>
    <row r="3715" spans="5:5" x14ac:dyDescent="0.25">
      <c r="E3715" s="34"/>
    </row>
    <row r="3716" spans="5:5" x14ac:dyDescent="0.25">
      <c r="E3716" s="34"/>
    </row>
    <row r="3717" spans="5:5" x14ac:dyDescent="0.25">
      <c r="E3717" s="34"/>
    </row>
    <row r="3718" spans="5:5" x14ac:dyDescent="0.25">
      <c r="E3718" s="34"/>
    </row>
    <row r="3719" spans="5:5" x14ac:dyDescent="0.25">
      <c r="E3719" s="34"/>
    </row>
    <row r="3720" spans="5:5" x14ac:dyDescent="0.25">
      <c r="E3720" s="34"/>
    </row>
    <row r="3721" spans="5:5" x14ac:dyDescent="0.25">
      <c r="E3721" s="34"/>
    </row>
    <row r="3722" spans="5:5" x14ac:dyDescent="0.25">
      <c r="E3722" s="34"/>
    </row>
    <row r="3723" spans="5:5" x14ac:dyDescent="0.25">
      <c r="E3723" s="34"/>
    </row>
    <row r="3724" spans="5:5" x14ac:dyDescent="0.25">
      <c r="E3724" s="34"/>
    </row>
    <row r="3725" spans="5:5" x14ac:dyDescent="0.25">
      <c r="E3725" s="34"/>
    </row>
    <row r="3726" spans="5:5" x14ac:dyDescent="0.25">
      <c r="E3726" s="34"/>
    </row>
    <row r="3727" spans="5:5" x14ac:dyDescent="0.25">
      <c r="E3727" s="34"/>
    </row>
    <row r="3728" spans="5:5" x14ac:dyDescent="0.25">
      <c r="E3728" s="34"/>
    </row>
    <row r="3729" spans="5:5" x14ac:dyDescent="0.25">
      <c r="E3729" s="34"/>
    </row>
    <row r="3730" spans="5:5" x14ac:dyDescent="0.25">
      <c r="E3730" s="34"/>
    </row>
    <row r="3731" spans="5:5" x14ac:dyDescent="0.25">
      <c r="E3731" s="34"/>
    </row>
    <row r="3732" spans="5:5" x14ac:dyDescent="0.25">
      <c r="E3732" s="34"/>
    </row>
    <row r="3733" spans="5:5" x14ac:dyDescent="0.25">
      <c r="E3733" s="34"/>
    </row>
    <row r="3734" spans="5:5" x14ac:dyDescent="0.25">
      <c r="E3734" s="34"/>
    </row>
    <row r="3735" spans="5:5" x14ac:dyDescent="0.25">
      <c r="E3735" s="34"/>
    </row>
    <row r="3736" spans="5:5" x14ac:dyDescent="0.25">
      <c r="E3736" s="34"/>
    </row>
    <row r="3737" spans="5:5" x14ac:dyDescent="0.25">
      <c r="E3737" s="34"/>
    </row>
    <row r="3738" spans="5:5" x14ac:dyDescent="0.25">
      <c r="E3738" s="34"/>
    </row>
    <row r="3739" spans="5:5" x14ac:dyDescent="0.25">
      <c r="E3739" s="34"/>
    </row>
    <row r="3740" spans="5:5" x14ac:dyDescent="0.25">
      <c r="E3740" s="34"/>
    </row>
    <row r="3741" spans="5:5" x14ac:dyDescent="0.25">
      <c r="E3741" s="34"/>
    </row>
    <row r="3742" spans="5:5" x14ac:dyDescent="0.25">
      <c r="E3742" s="34"/>
    </row>
    <row r="3743" spans="5:5" x14ac:dyDescent="0.25">
      <c r="E3743" s="34"/>
    </row>
    <row r="3744" spans="5:5" x14ac:dyDescent="0.25">
      <c r="E3744" s="34"/>
    </row>
    <row r="3745" spans="5:5" x14ac:dyDescent="0.25">
      <c r="E3745" s="34"/>
    </row>
    <row r="3746" spans="5:5" x14ac:dyDescent="0.25">
      <c r="E3746" s="34"/>
    </row>
    <row r="3747" spans="5:5" x14ac:dyDescent="0.25">
      <c r="E3747" s="34"/>
    </row>
    <row r="3748" spans="5:5" x14ac:dyDescent="0.25">
      <c r="E3748" s="34"/>
    </row>
    <row r="3749" spans="5:5" x14ac:dyDescent="0.25">
      <c r="E3749" s="34"/>
    </row>
    <row r="3750" spans="5:5" x14ac:dyDescent="0.25">
      <c r="E3750" s="34"/>
    </row>
    <row r="3751" spans="5:5" x14ac:dyDescent="0.25">
      <c r="E3751" s="34"/>
    </row>
    <row r="3752" spans="5:5" x14ac:dyDescent="0.25">
      <c r="E3752" s="34"/>
    </row>
    <row r="3753" spans="5:5" x14ac:dyDescent="0.25">
      <c r="E3753" s="34"/>
    </row>
    <row r="3754" spans="5:5" x14ac:dyDescent="0.25">
      <c r="E3754" s="34"/>
    </row>
    <row r="3755" spans="5:5" x14ac:dyDescent="0.25">
      <c r="E3755" s="34"/>
    </row>
    <row r="3756" spans="5:5" x14ac:dyDescent="0.25">
      <c r="E3756" s="34"/>
    </row>
    <row r="3757" spans="5:5" x14ac:dyDescent="0.25">
      <c r="E3757" s="34"/>
    </row>
    <row r="3758" spans="5:5" x14ac:dyDescent="0.25">
      <c r="E3758" s="34"/>
    </row>
    <row r="3759" spans="5:5" x14ac:dyDescent="0.25">
      <c r="E3759" s="34"/>
    </row>
    <row r="3760" spans="5:5" x14ac:dyDescent="0.25">
      <c r="E3760" s="34"/>
    </row>
    <row r="3761" spans="5:5" x14ac:dyDescent="0.25">
      <c r="E3761" s="34"/>
    </row>
    <row r="3762" spans="5:5" x14ac:dyDescent="0.25">
      <c r="E3762" s="34"/>
    </row>
    <row r="3763" spans="5:5" x14ac:dyDescent="0.25">
      <c r="E3763" s="34"/>
    </row>
    <row r="3764" spans="5:5" x14ac:dyDescent="0.25">
      <c r="E3764" s="34"/>
    </row>
    <row r="3765" spans="5:5" x14ac:dyDescent="0.25">
      <c r="E3765" s="34"/>
    </row>
    <row r="3766" spans="5:5" x14ac:dyDescent="0.25">
      <c r="E3766" s="34"/>
    </row>
    <row r="3767" spans="5:5" x14ac:dyDescent="0.25">
      <c r="E3767" s="34"/>
    </row>
    <row r="3768" spans="5:5" x14ac:dyDescent="0.25">
      <c r="E3768" s="34"/>
    </row>
    <row r="3769" spans="5:5" x14ac:dyDescent="0.25">
      <c r="E3769" s="34"/>
    </row>
    <row r="3770" spans="5:5" x14ac:dyDescent="0.25">
      <c r="E3770" s="34"/>
    </row>
    <row r="3771" spans="5:5" x14ac:dyDescent="0.25">
      <c r="E3771" s="34"/>
    </row>
    <row r="3772" spans="5:5" x14ac:dyDescent="0.25">
      <c r="E3772" s="34"/>
    </row>
    <row r="3773" spans="5:5" x14ac:dyDescent="0.25">
      <c r="E3773" s="34"/>
    </row>
    <row r="3774" spans="5:5" x14ac:dyDescent="0.25">
      <c r="E3774" s="34"/>
    </row>
    <row r="3775" spans="5:5" x14ac:dyDescent="0.25">
      <c r="E3775" s="34"/>
    </row>
    <row r="3776" spans="5:5" x14ac:dyDescent="0.25">
      <c r="E3776" s="34"/>
    </row>
    <row r="3777" spans="5:5" x14ac:dyDescent="0.25">
      <c r="E3777" s="34"/>
    </row>
    <row r="3778" spans="5:5" x14ac:dyDescent="0.25">
      <c r="E3778" s="34"/>
    </row>
    <row r="3779" spans="5:5" x14ac:dyDescent="0.25">
      <c r="E3779" s="34"/>
    </row>
    <row r="3780" spans="5:5" x14ac:dyDescent="0.25">
      <c r="E3780" s="34"/>
    </row>
    <row r="3781" spans="5:5" x14ac:dyDescent="0.25">
      <c r="E3781" s="34"/>
    </row>
    <row r="3782" spans="5:5" x14ac:dyDescent="0.25">
      <c r="E3782" s="34"/>
    </row>
    <row r="3783" spans="5:5" x14ac:dyDescent="0.25">
      <c r="E3783" s="34"/>
    </row>
    <row r="3784" spans="5:5" x14ac:dyDescent="0.25">
      <c r="E3784" s="34"/>
    </row>
    <row r="3785" spans="5:5" x14ac:dyDescent="0.25">
      <c r="E3785" s="34"/>
    </row>
    <row r="3786" spans="5:5" x14ac:dyDescent="0.25">
      <c r="E3786" s="34"/>
    </row>
    <row r="3787" spans="5:5" x14ac:dyDescent="0.25">
      <c r="E3787" s="34"/>
    </row>
    <row r="3788" spans="5:5" x14ac:dyDescent="0.25">
      <c r="E3788" s="34"/>
    </row>
    <row r="3789" spans="5:5" x14ac:dyDescent="0.25">
      <c r="E3789" s="34"/>
    </row>
    <row r="3790" spans="5:5" x14ac:dyDescent="0.25">
      <c r="E3790" s="34"/>
    </row>
    <row r="3791" spans="5:5" x14ac:dyDescent="0.25">
      <c r="E3791" s="34"/>
    </row>
    <row r="3792" spans="5:5" x14ac:dyDescent="0.25">
      <c r="E3792" s="34"/>
    </row>
    <row r="3793" spans="5:5" x14ac:dyDescent="0.25">
      <c r="E3793" s="34"/>
    </row>
    <row r="3794" spans="5:5" x14ac:dyDescent="0.25">
      <c r="E3794" s="34"/>
    </row>
    <row r="3795" spans="5:5" x14ac:dyDescent="0.25">
      <c r="E3795" s="34"/>
    </row>
    <row r="3796" spans="5:5" x14ac:dyDescent="0.25">
      <c r="E3796" s="34"/>
    </row>
    <row r="3797" spans="5:5" x14ac:dyDescent="0.25">
      <c r="E3797" s="34"/>
    </row>
    <row r="3798" spans="5:5" x14ac:dyDescent="0.25">
      <c r="E3798" s="34"/>
    </row>
    <row r="3799" spans="5:5" x14ac:dyDescent="0.25">
      <c r="E3799" s="34"/>
    </row>
    <row r="3800" spans="5:5" x14ac:dyDescent="0.25">
      <c r="E3800" s="34"/>
    </row>
    <row r="3801" spans="5:5" x14ac:dyDescent="0.25">
      <c r="E3801" s="34"/>
    </row>
    <row r="3802" spans="5:5" x14ac:dyDescent="0.25">
      <c r="E3802" s="34"/>
    </row>
    <row r="3803" spans="5:5" x14ac:dyDescent="0.25">
      <c r="E3803" s="34"/>
    </row>
    <row r="3804" spans="5:5" x14ac:dyDescent="0.25">
      <c r="E3804" s="34"/>
    </row>
    <row r="3805" spans="5:5" x14ac:dyDescent="0.25">
      <c r="E3805" s="34"/>
    </row>
    <row r="3806" spans="5:5" x14ac:dyDescent="0.25">
      <c r="E3806" s="34"/>
    </row>
    <row r="3807" spans="5:5" x14ac:dyDescent="0.25">
      <c r="E3807" s="34"/>
    </row>
    <row r="3808" spans="5:5" x14ac:dyDescent="0.25">
      <c r="E3808" s="34"/>
    </row>
    <row r="3809" spans="5:5" x14ac:dyDescent="0.25">
      <c r="E3809" s="34"/>
    </row>
    <row r="3810" spans="5:5" x14ac:dyDescent="0.25">
      <c r="E3810" s="34"/>
    </row>
    <row r="3811" spans="5:5" x14ac:dyDescent="0.25">
      <c r="E3811" s="34"/>
    </row>
    <row r="3812" spans="5:5" x14ac:dyDescent="0.25">
      <c r="E3812" s="34"/>
    </row>
    <row r="3813" spans="5:5" x14ac:dyDescent="0.25">
      <c r="E3813" s="34"/>
    </row>
    <row r="3814" spans="5:5" x14ac:dyDescent="0.25">
      <c r="E3814" s="34"/>
    </row>
    <row r="3815" spans="5:5" x14ac:dyDescent="0.25">
      <c r="E3815" s="34"/>
    </row>
    <row r="3816" spans="5:5" x14ac:dyDescent="0.25">
      <c r="E3816" s="34"/>
    </row>
    <row r="3817" spans="5:5" x14ac:dyDescent="0.25">
      <c r="E3817" s="34"/>
    </row>
    <row r="3818" spans="5:5" x14ac:dyDescent="0.25">
      <c r="E3818" s="34"/>
    </row>
    <row r="3819" spans="5:5" x14ac:dyDescent="0.25">
      <c r="E3819" s="34"/>
    </row>
    <row r="3820" spans="5:5" x14ac:dyDescent="0.25">
      <c r="E3820" s="34"/>
    </row>
    <row r="3821" spans="5:5" x14ac:dyDescent="0.25">
      <c r="E3821" s="34"/>
    </row>
    <row r="3822" spans="5:5" x14ac:dyDescent="0.25">
      <c r="E3822" s="34"/>
    </row>
    <row r="3823" spans="5:5" x14ac:dyDescent="0.25">
      <c r="E3823" s="34"/>
    </row>
    <row r="3824" spans="5:5" x14ac:dyDescent="0.25">
      <c r="E3824" s="34"/>
    </row>
    <row r="3825" spans="5:5" x14ac:dyDescent="0.25">
      <c r="E3825" s="34"/>
    </row>
    <row r="3826" spans="5:5" x14ac:dyDescent="0.25">
      <c r="E3826" s="34"/>
    </row>
    <row r="3827" spans="5:5" x14ac:dyDescent="0.25">
      <c r="E3827" s="34"/>
    </row>
    <row r="3828" spans="5:5" x14ac:dyDescent="0.25">
      <c r="E3828" s="34"/>
    </row>
    <row r="3829" spans="5:5" x14ac:dyDescent="0.25">
      <c r="E3829" s="34"/>
    </row>
    <row r="3830" spans="5:5" x14ac:dyDescent="0.25">
      <c r="E3830" s="34"/>
    </row>
    <row r="3831" spans="5:5" x14ac:dyDescent="0.25">
      <c r="E3831" s="34"/>
    </row>
    <row r="3832" spans="5:5" x14ac:dyDescent="0.25">
      <c r="E3832" s="34"/>
    </row>
    <row r="3833" spans="5:5" x14ac:dyDescent="0.25">
      <c r="E3833" s="34"/>
    </row>
    <row r="3834" spans="5:5" x14ac:dyDescent="0.25">
      <c r="E3834" s="34"/>
    </row>
    <row r="3835" spans="5:5" x14ac:dyDescent="0.25">
      <c r="E3835" s="34"/>
    </row>
    <row r="3836" spans="5:5" x14ac:dyDescent="0.25">
      <c r="E3836" s="34"/>
    </row>
    <row r="3837" spans="5:5" x14ac:dyDescent="0.25">
      <c r="E3837" s="34"/>
    </row>
    <row r="3838" spans="5:5" x14ac:dyDescent="0.25">
      <c r="E3838" s="34"/>
    </row>
    <row r="3839" spans="5:5" x14ac:dyDescent="0.25">
      <c r="E3839" s="34"/>
    </row>
    <row r="3840" spans="5:5" x14ac:dyDescent="0.25">
      <c r="E3840" s="34"/>
    </row>
    <row r="3841" spans="5:5" x14ac:dyDescent="0.25">
      <c r="E3841" s="34"/>
    </row>
    <row r="3842" spans="5:5" x14ac:dyDescent="0.25">
      <c r="E3842" s="34"/>
    </row>
    <row r="3843" spans="5:5" x14ac:dyDescent="0.25">
      <c r="E3843" s="34"/>
    </row>
    <row r="3844" spans="5:5" x14ac:dyDescent="0.25">
      <c r="E3844" s="34"/>
    </row>
    <row r="3845" spans="5:5" x14ac:dyDescent="0.25">
      <c r="E3845" s="34"/>
    </row>
    <row r="3846" spans="5:5" x14ac:dyDescent="0.25">
      <c r="E3846" s="34"/>
    </row>
    <row r="3847" spans="5:5" x14ac:dyDescent="0.25">
      <c r="E3847" s="34"/>
    </row>
    <row r="3848" spans="5:5" x14ac:dyDescent="0.25">
      <c r="E3848" s="34"/>
    </row>
    <row r="3849" spans="5:5" x14ac:dyDescent="0.25">
      <c r="E3849" s="34"/>
    </row>
    <row r="3850" spans="5:5" x14ac:dyDescent="0.25">
      <c r="E3850" s="34"/>
    </row>
    <row r="3851" spans="5:5" x14ac:dyDescent="0.25">
      <c r="E3851" s="34"/>
    </row>
    <row r="3852" spans="5:5" x14ac:dyDescent="0.25">
      <c r="E3852" s="34"/>
    </row>
    <row r="3853" spans="5:5" x14ac:dyDescent="0.25">
      <c r="E3853" s="34"/>
    </row>
    <row r="3854" spans="5:5" x14ac:dyDescent="0.25">
      <c r="E3854" s="34"/>
    </row>
    <row r="3855" spans="5:5" x14ac:dyDescent="0.25">
      <c r="E3855" s="34"/>
    </row>
    <row r="3856" spans="5:5" x14ac:dyDescent="0.25">
      <c r="E3856" s="34"/>
    </row>
    <row r="3857" spans="5:5" x14ac:dyDescent="0.25">
      <c r="E3857" s="34"/>
    </row>
    <row r="3858" spans="5:5" x14ac:dyDescent="0.25">
      <c r="E3858" s="34"/>
    </row>
    <row r="3859" spans="5:5" x14ac:dyDescent="0.25">
      <c r="E3859" s="34"/>
    </row>
    <row r="3860" spans="5:5" x14ac:dyDescent="0.25">
      <c r="E3860" s="34"/>
    </row>
    <row r="3861" spans="5:5" x14ac:dyDescent="0.25">
      <c r="E3861" s="34"/>
    </row>
    <row r="3862" spans="5:5" x14ac:dyDescent="0.25">
      <c r="E3862" s="34"/>
    </row>
    <row r="3863" spans="5:5" x14ac:dyDescent="0.25">
      <c r="E3863" s="34"/>
    </row>
    <row r="3864" spans="5:5" x14ac:dyDescent="0.25">
      <c r="E3864" s="34"/>
    </row>
    <row r="3865" spans="5:5" x14ac:dyDescent="0.25">
      <c r="E3865" s="34"/>
    </row>
    <row r="3866" spans="5:5" x14ac:dyDescent="0.25">
      <c r="E3866" s="34"/>
    </row>
    <row r="3867" spans="5:5" x14ac:dyDescent="0.25">
      <c r="E3867" s="34"/>
    </row>
    <row r="3868" spans="5:5" x14ac:dyDescent="0.25">
      <c r="E3868" s="34"/>
    </row>
    <row r="3869" spans="5:5" x14ac:dyDescent="0.25">
      <c r="E3869" s="34"/>
    </row>
    <row r="3870" spans="5:5" x14ac:dyDescent="0.25">
      <c r="E3870" s="34"/>
    </row>
    <row r="3871" spans="5:5" x14ac:dyDescent="0.25">
      <c r="E3871" s="34"/>
    </row>
    <row r="3872" spans="5:5" x14ac:dyDescent="0.25">
      <c r="E3872" s="34"/>
    </row>
    <row r="3873" spans="5:5" x14ac:dyDescent="0.25">
      <c r="E3873" s="34"/>
    </row>
    <row r="3874" spans="5:5" x14ac:dyDescent="0.25">
      <c r="E3874" s="34"/>
    </row>
    <row r="3875" spans="5:5" x14ac:dyDescent="0.25">
      <c r="E3875" s="34"/>
    </row>
    <row r="3876" spans="5:5" x14ac:dyDescent="0.25">
      <c r="E3876" s="34"/>
    </row>
    <row r="3877" spans="5:5" x14ac:dyDescent="0.25">
      <c r="E3877" s="34"/>
    </row>
    <row r="3878" spans="5:5" x14ac:dyDescent="0.25">
      <c r="E3878" s="34"/>
    </row>
    <row r="3879" spans="5:5" x14ac:dyDescent="0.25">
      <c r="E3879" s="34"/>
    </row>
    <row r="3880" spans="5:5" x14ac:dyDescent="0.25">
      <c r="E3880" s="34"/>
    </row>
    <row r="3881" spans="5:5" x14ac:dyDescent="0.25">
      <c r="E3881" s="34"/>
    </row>
    <row r="3882" spans="5:5" x14ac:dyDescent="0.25">
      <c r="E3882" s="34"/>
    </row>
    <row r="3883" spans="5:5" x14ac:dyDescent="0.25">
      <c r="E3883" s="34"/>
    </row>
    <row r="3884" spans="5:5" x14ac:dyDescent="0.25">
      <c r="E3884" s="34"/>
    </row>
    <row r="3885" spans="5:5" x14ac:dyDescent="0.25">
      <c r="E3885" s="34"/>
    </row>
    <row r="3886" spans="5:5" x14ac:dyDescent="0.25">
      <c r="E3886" s="34"/>
    </row>
    <row r="3887" spans="5:5" x14ac:dyDescent="0.25">
      <c r="E3887" s="34"/>
    </row>
    <row r="3888" spans="5:5" x14ac:dyDescent="0.25">
      <c r="E3888" s="34"/>
    </row>
    <row r="3889" spans="5:5" x14ac:dyDescent="0.25">
      <c r="E3889" s="34"/>
    </row>
    <row r="3890" spans="5:5" x14ac:dyDescent="0.25">
      <c r="E3890" s="34"/>
    </row>
    <row r="3891" spans="5:5" x14ac:dyDescent="0.25">
      <c r="E3891" s="34"/>
    </row>
    <row r="3892" spans="5:5" x14ac:dyDescent="0.25">
      <c r="E3892" s="34"/>
    </row>
    <row r="3893" spans="5:5" x14ac:dyDescent="0.25">
      <c r="E3893" s="34"/>
    </row>
    <row r="3894" spans="5:5" x14ac:dyDescent="0.25">
      <c r="E3894" s="34"/>
    </row>
    <row r="3895" spans="5:5" x14ac:dyDescent="0.25">
      <c r="E3895" s="34"/>
    </row>
    <row r="3896" spans="5:5" x14ac:dyDescent="0.25">
      <c r="E3896" s="34"/>
    </row>
    <row r="3897" spans="5:5" x14ac:dyDescent="0.25">
      <c r="E3897" s="34"/>
    </row>
    <row r="3898" spans="5:5" x14ac:dyDescent="0.25">
      <c r="E3898" s="34"/>
    </row>
    <row r="3899" spans="5:5" x14ac:dyDescent="0.25">
      <c r="E3899" s="34"/>
    </row>
    <row r="3900" spans="5:5" x14ac:dyDescent="0.25">
      <c r="E3900" s="34"/>
    </row>
    <row r="3901" spans="5:5" x14ac:dyDescent="0.25">
      <c r="E3901" s="34"/>
    </row>
    <row r="3902" spans="5:5" x14ac:dyDescent="0.25">
      <c r="E3902" s="34"/>
    </row>
    <row r="3903" spans="5:5" x14ac:dyDescent="0.25">
      <c r="E3903" s="34"/>
    </row>
    <row r="3904" spans="5:5" x14ac:dyDescent="0.25">
      <c r="E3904" s="34"/>
    </row>
    <row r="3905" spans="5:5" x14ac:dyDescent="0.25">
      <c r="E3905" s="34"/>
    </row>
    <row r="3906" spans="5:5" x14ac:dyDescent="0.25">
      <c r="E3906" s="34"/>
    </row>
    <row r="3907" spans="5:5" x14ac:dyDescent="0.25">
      <c r="E3907" s="34"/>
    </row>
    <row r="3908" spans="5:5" x14ac:dyDescent="0.25">
      <c r="E3908" s="34"/>
    </row>
    <row r="3909" spans="5:5" x14ac:dyDescent="0.25">
      <c r="E3909" s="34"/>
    </row>
    <row r="3910" spans="5:5" x14ac:dyDescent="0.25">
      <c r="E3910" s="34"/>
    </row>
    <row r="3911" spans="5:5" x14ac:dyDescent="0.25">
      <c r="E3911" s="34"/>
    </row>
    <row r="3912" spans="5:5" x14ac:dyDescent="0.25">
      <c r="E3912" s="34"/>
    </row>
    <row r="3913" spans="5:5" x14ac:dyDescent="0.25">
      <c r="E3913" s="34"/>
    </row>
    <row r="3914" spans="5:5" x14ac:dyDescent="0.25">
      <c r="E3914" s="34"/>
    </row>
    <row r="3915" spans="5:5" x14ac:dyDescent="0.25">
      <c r="E3915" s="34"/>
    </row>
    <row r="3916" spans="5:5" x14ac:dyDescent="0.25">
      <c r="E3916" s="34"/>
    </row>
    <row r="3917" spans="5:5" x14ac:dyDescent="0.25">
      <c r="E3917" s="34"/>
    </row>
    <row r="3918" spans="5:5" x14ac:dyDescent="0.25">
      <c r="E3918" s="34"/>
    </row>
    <row r="3919" spans="5:5" x14ac:dyDescent="0.25">
      <c r="E3919" s="34"/>
    </row>
    <row r="3920" spans="5:5" x14ac:dyDescent="0.25">
      <c r="E3920" s="34"/>
    </row>
    <row r="3921" spans="5:5" x14ac:dyDescent="0.25">
      <c r="E3921" s="34"/>
    </row>
    <row r="3922" spans="5:5" x14ac:dyDescent="0.25">
      <c r="E3922" s="34"/>
    </row>
    <row r="3923" spans="5:5" x14ac:dyDescent="0.25">
      <c r="E3923" s="34"/>
    </row>
    <row r="3924" spans="5:5" x14ac:dyDescent="0.25">
      <c r="E3924" s="34"/>
    </row>
    <row r="3925" spans="5:5" x14ac:dyDescent="0.25">
      <c r="E3925" s="34"/>
    </row>
    <row r="3926" spans="5:5" x14ac:dyDescent="0.25">
      <c r="E3926" s="34"/>
    </row>
    <row r="3927" spans="5:5" x14ac:dyDescent="0.25">
      <c r="E3927" s="34"/>
    </row>
    <row r="3928" spans="5:5" x14ac:dyDescent="0.25">
      <c r="E3928" s="34"/>
    </row>
    <row r="3929" spans="5:5" x14ac:dyDescent="0.25">
      <c r="E3929" s="34"/>
    </row>
    <row r="3930" spans="5:5" x14ac:dyDescent="0.25">
      <c r="E3930" s="34"/>
    </row>
    <row r="3931" spans="5:5" x14ac:dyDescent="0.25">
      <c r="E3931" s="34"/>
    </row>
    <row r="3932" spans="5:5" x14ac:dyDescent="0.25">
      <c r="E3932" s="34"/>
    </row>
    <row r="3933" spans="5:5" x14ac:dyDescent="0.25">
      <c r="E3933" s="34"/>
    </row>
    <row r="3934" spans="5:5" x14ac:dyDescent="0.25">
      <c r="E3934" s="34"/>
    </row>
    <row r="3935" spans="5:5" x14ac:dyDescent="0.25">
      <c r="E3935" s="34"/>
    </row>
    <row r="3936" spans="5:5" x14ac:dyDescent="0.25">
      <c r="E3936" s="34"/>
    </row>
    <row r="3937" spans="5:5" x14ac:dyDescent="0.25">
      <c r="E3937" s="34"/>
    </row>
    <row r="3938" spans="5:5" x14ac:dyDescent="0.25">
      <c r="E3938" s="34"/>
    </row>
    <row r="3939" spans="5:5" x14ac:dyDescent="0.25">
      <c r="E3939" s="34"/>
    </row>
    <row r="3940" spans="5:5" x14ac:dyDescent="0.25">
      <c r="E3940" s="34"/>
    </row>
    <row r="3941" spans="5:5" x14ac:dyDescent="0.25">
      <c r="E3941" s="34"/>
    </row>
    <row r="3942" spans="5:5" x14ac:dyDescent="0.25">
      <c r="E3942" s="34"/>
    </row>
    <row r="3943" spans="5:5" x14ac:dyDescent="0.25">
      <c r="E3943" s="34"/>
    </row>
    <row r="3944" spans="5:5" x14ac:dyDescent="0.25">
      <c r="E3944" s="34"/>
    </row>
    <row r="3945" spans="5:5" x14ac:dyDescent="0.25">
      <c r="E3945" s="34"/>
    </row>
    <row r="3946" spans="5:5" x14ac:dyDescent="0.25">
      <c r="E3946" s="34"/>
    </row>
    <row r="3947" spans="5:5" x14ac:dyDescent="0.25">
      <c r="E3947" s="34"/>
    </row>
    <row r="3948" spans="5:5" x14ac:dyDescent="0.25">
      <c r="E3948" s="34"/>
    </row>
    <row r="3949" spans="5:5" x14ac:dyDescent="0.25">
      <c r="E3949" s="34"/>
    </row>
    <row r="3950" spans="5:5" x14ac:dyDescent="0.25">
      <c r="E3950" s="34"/>
    </row>
    <row r="3951" spans="5:5" x14ac:dyDescent="0.25">
      <c r="E3951" s="34"/>
    </row>
    <row r="3952" spans="5:5" x14ac:dyDescent="0.25">
      <c r="E3952" s="34"/>
    </row>
    <row r="3953" spans="5:5" x14ac:dyDescent="0.25">
      <c r="E3953" s="34"/>
    </row>
    <row r="3954" spans="5:5" x14ac:dyDescent="0.25">
      <c r="E3954" s="34"/>
    </row>
    <row r="3955" spans="5:5" x14ac:dyDescent="0.25">
      <c r="E3955" s="34"/>
    </row>
    <row r="3956" spans="5:5" x14ac:dyDescent="0.25">
      <c r="E3956" s="34"/>
    </row>
    <row r="3957" spans="5:5" x14ac:dyDescent="0.25">
      <c r="E3957" s="34"/>
    </row>
    <row r="3958" spans="5:5" x14ac:dyDescent="0.25">
      <c r="E3958" s="34"/>
    </row>
    <row r="3959" spans="5:5" x14ac:dyDescent="0.25">
      <c r="E3959" s="34"/>
    </row>
    <row r="3960" spans="5:5" x14ac:dyDescent="0.25">
      <c r="E3960" s="34"/>
    </row>
    <row r="3961" spans="5:5" x14ac:dyDescent="0.25">
      <c r="E3961" s="34"/>
    </row>
    <row r="3962" spans="5:5" x14ac:dyDescent="0.25">
      <c r="E3962" s="34"/>
    </row>
    <row r="3963" spans="5:5" x14ac:dyDescent="0.25">
      <c r="E3963" s="34"/>
    </row>
    <row r="3964" spans="5:5" x14ac:dyDescent="0.25">
      <c r="E3964" s="34"/>
    </row>
    <row r="3965" spans="5:5" x14ac:dyDescent="0.25">
      <c r="E3965" s="34"/>
    </row>
    <row r="3966" spans="5:5" x14ac:dyDescent="0.25">
      <c r="E3966" s="34"/>
    </row>
    <row r="3967" spans="5:5" x14ac:dyDescent="0.25">
      <c r="E3967" s="34"/>
    </row>
    <row r="3968" spans="5:5" x14ac:dyDescent="0.25">
      <c r="E3968" s="34"/>
    </row>
    <row r="3969" spans="5:5" x14ac:dyDescent="0.25">
      <c r="E3969" s="34"/>
    </row>
    <row r="3970" spans="5:5" x14ac:dyDescent="0.25">
      <c r="E3970" s="34"/>
    </row>
    <row r="3971" spans="5:5" x14ac:dyDescent="0.25">
      <c r="E3971" s="34"/>
    </row>
    <row r="3972" spans="5:5" x14ac:dyDescent="0.25">
      <c r="E3972" s="34"/>
    </row>
    <row r="3973" spans="5:5" x14ac:dyDescent="0.25">
      <c r="E3973" s="34"/>
    </row>
    <row r="3974" spans="5:5" x14ac:dyDescent="0.25">
      <c r="E3974" s="34"/>
    </row>
    <row r="3975" spans="5:5" x14ac:dyDescent="0.25">
      <c r="E3975" s="34"/>
    </row>
    <row r="3976" spans="5:5" x14ac:dyDescent="0.25">
      <c r="E3976" s="34"/>
    </row>
    <row r="3977" spans="5:5" x14ac:dyDescent="0.25">
      <c r="E3977" s="34"/>
    </row>
    <row r="3978" spans="5:5" x14ac:dyDescent="0.25">
      <c r="E3978" s="34"/>
    </row>
    <row r="3979" spans="5:5" x14ac:dyDescent="0.25">
      <c r="E3979" s="34"/>
    </row>
    <row r="3980" spans="5:5" x14ac:dyDescent="0.25">
      <c r="E3980" s="34"/>
    </row>
    <row r="3981" spans="5:5" x14ac:dyDescent="0.25">
      <c r="E3981" s="34"/>
    </row>
    <row r="3982" spans="5:5" x14ac:dyDescent="0.25">
      <c r="E3982" s="34"/>
    </row>
    <row r="3983" spans="5:5" x14ac:dyDescent="0.25">
      <c r="E3983" s="34"/>
    </row>
    <row r="3984" spans="5:5" x14ac:dyDescent="0.25">
      <c r="E3984" s="34"/>
    </row>
    <row r="3985" spans="5:5" x14ac:dyDescent="0.25">
      <c r="E3985" s="34"/>
    </row>
    <row r="3986" spans="5:5" x14ac:dyDescent="0.25">
      <c r="E3986" s="34"/>
    </row>
    <row r="3987" spans="5:5" x14ac:dyDescent="0.25">
      <c r="E3987" s="34"/>
    </row>
    <row r="3988" spans="5:5" x14ac:dyDescent="0.25">
      <c r="E3988" s="34"/>
    </row>
    <row r="3989" spans="5:5" x14ac:dyDescent="0.25">
      <c r="E3989" s="34"/>
    </row>
    <row r="3990" spans="5:5" x14ac:dyDescent="0.25">
      <c r="E3990" s="34"/>
    </row>
    <row r="3991" spans="5:5" x14ac:dyDescent="0.25">
      <c r="E3991" s="34"/>
    </row>
    <row r="3992" spans="5:5" x14ac:dyDescent="0.25">
      <c r="E3992" s="34"/>
    </row>
    <row r="3993" spans="5:5" x14ac:dyDescent="0.25">
      <c r="E3993" s="34"/>
    </row>
    <row r="3994" spans="5:5" x14ac:dyDescent="0.25">
      <c r="E3994" s="34"/>
    </row>
    <row r="3995" spans="5:5" x14ac:dyDescent="0.25">
      <c r="E3995" s="34"/>
    </row>
    <row r="3996" spans="5:5" x14ac:dyDescent="0.25">
      <c r="E3996" s="34"/>
    </row>
    <row r="3997" spans="5:5" x14ac:dyDescent="0.25">
      <c r="E3997" s="34"/>
    </row>
    <row r="3998" spans="5:5" x14ac:dyDescent="0.25">
      <c r="E3998" s="34"/>
    </row>
    <row r="3999" spans="5:5" x14ac:dyDescent="0.25">
      <c r="E3999" s="34"/>
    </row>
    <row r="4000" spans="5:5" x14ac:dyDescent="0.25">
      <c r="E4000" s="34"/>
    </row>
    <row r="4001" spans="5:5" x14ac:dyDescent="0.25">
      <c r="E4001" s="34"/>
    </row>
    <row r="4002" spans="5:5" x14ac:dyDescent="0.25">
      <c r="E4002" s="34"/>
    </row>
    <row r="4003" spans="5:5" x14ac:dyDescent="0.25">
      <c r="E4003" s="34"/>
    </row>
    <row r="4004" spans="5:5" x14ac:dyDescent="0.25">
      <c r="E4004" s="34"/>
    </row>
    <row r="4005" spans="5:5" x14ac:dyDescent="0.25">
      <c r="E4005" s="34"/>
    </row>
    <row r="4006" spans="5:5" x14ac:dyDescent="0.25">
      <c r="E4006" s="34"/>
    </row>
    <row r="4007" spans="5:5" x14ac:dyDescent="0.25">
      <c r="E4007" s="34"/>
    </row>
    <row r="4008" spans="5:5" x14ac:dyDescent="0.25">
      <c r="E4008" s="34"/>
    </row>
    <row r="4009" spans="5:5" x14ac:dyDescent="0.25">
      <c r="E4009" s="34"/>
    </row>
    <row r="4010" spans="5:5" x14ac:dyDescent="0.25">
      <c r="E4010" s="34"/>
    </row>
    <row r="4011" spans="5:5" x14ac:dyDescent="0.25">
      <c r="E4011" s="34"/>
    </row>
    <row r="4012" spans="5:5" x14ac:dyDescent="0.25">
      <c r="E4012" s="34"/>
    </row>
    <row r="4013" spans="5:5" x14ac:dyDescent="0.25">
      <c r="E4013" s="34"/>
    </row>
    <row r="4014" spans="5:5" x14ac:dyDescent="0.25">
      <c r="E4014" s="34"/>
    </row>
    <row r="4015" spans="5:5" x14ac:dyDescent="0.25">
      <c r="E4015" s="34"/>
    </row>
    <row r="4016" spans="5:5" x14ac:dyDescent="0.25">
      <c r="E4016" s="34"/>
    </row>
    <row r="4017" spans="5:5" x14ac:dyDescent="0.25">
      <c r="E4017" s="34"/>
    </row>
    <row r="4018" spans="5:5" x14ac:dyDescent="0.25">
      <c r="E4018" s="34"/>
    </row>
    <row r="4019" spans="5:5" x14ac:dyDescent="0.25">
      <c r="E4019" s="34"/>
    </row>
    <row r="4020" spans="5:5" x14ac:dyDescent="0.25">
      <c r="E4020" s="34"/>
    </row>
    <row r="4021" spans="5:5" x14ac:dyDescent="0.25">
      <c r="E4021" s="34"/>
    </row>
    <row r="4022" spans="5:5" x14ac:dyDescent="0.25">
      <c r="E4022" s="34"/>
    </row>
    <row r="4023" spans="5:5" x14ac:dyDescent="0.25">
      <c r="E4023" s="34"/>
    </row>
    <row r="4024" spans="5:5" x14ac:dyDescent="0.25">
      <c r="E4024" s="34"/>
    </row>
    <row r="4025" spans="5:5" x14ac:dyDescent="0.25">
      <c r="E4025" s="34"/>
    </row>
    <row r="4026" spans="5:5" x14ac:dyDescent="0.25">
      <c r="E4026" s="34"/>
    </row>
    <row r="4027" spans="5:5" x14ac:dyDescent="0.25">
      <c r="E4027" s="34"/>
    </row>
    <row r="4028" spans="5:5" x14ac:dyDescent="0.25">
      <c r="E4028" s="34"/>
    </row>
    <row r="4029" spans="5:5" x14ac:dyDescent="0.25">
      <c r="E4029" s="34"/>
    </row>
    <row r="4030" spans="5:5" x14ac:dyDescent="0.25">
      <c r="E4030" s="34"/>
    </row>
    <row r="4031" spans="5:5" x14ac:dyDescent="0.25">
      <c r="E4031" s="34"/>
    </row>
    <row r="4032" spans="5:5" x14ac:dyDescent="0.25">
      <c r="E4032" s="34"/>
    </row>
    <row r="4033" spans="5:5" x14ac:dyDescent="0.25">
      <c r="E4033" s="34"/>
    </row>
    <row r="4034" spans="5:5" x14ac:dyDescent="0.25">
      <c r="E4034" s="34"/>
    </row>
    <row r="4035" spans="5:5" x14ac:dyDescent="0.25">
      <c r="E4035" s="34"/>
    </row>
    <row r="4036" spans="5:5" x14ac:dyDescent="0.25">
      <c r="E4036" s="34"/>
    </row>
    <row r="4037" spans="5:5" x14ac:dyDescent="0.25">
      <c r="E4037" s="34"/>
    </row>
    <row r="4038" spans="5:5" x14ac:dyDescent="0.25">
      <c r="E4038" s="34"/>
    </row>
    <row r="4039" spans="5:5" x14ac:dyDescent="0.25">
      <c r="E4039" s="34"/>
    </row>
    <row r="4040" spans="5:5" x14ac:dyDescent="0.25">
      <c r="E4040" s="34"/>
    </row>
    <row r="4041" spans="5:5" x14ac:dyDescent="0.25">
      <c r="E4041" s="34"/>
    </row>
    <row r="4042" spans="5:5" x14ac:dyDescent="0.25">
      <c r="E4042" s="34"/>
    </row>
    <row r="4043" spans="5:5" x14ac:dyDescent="0.25">
      <c r="E4043" s="34"/>
    </row>
    <row r="4044" spans="5:5" x14ac:dyDescent="0.25">
      <c r="E4044" s="34"/>
    </row>
    <row r="4045" spans="5:5" x14ac:dyDescent="0.25">
      <c r="E4045" s="34"/>
    </row>
    <row r="4046" spans="5:5" x14ac:dyDescent="0.25">
      <c r="E4046" s="34"/>
    </row>
    <row r="4047" spans="5:5" x14ac:dyDescent="0.25">
      <c r="E4047" s="34"/>
    </row>
    <row r="4048" spans="5:5" x14ac:dyDescent="0.25">
      <c r="E4048" s="34"/>
    </row>
    <row r="4049" spans="5:5" x14ac:dyDescent="0.25">
      <c r="E4049" s="34"/>
    </row>
    <row r="4050" spans="5:5" x14ac:dyDescent="0.25">
      <c r="E4050" s="34"/>
    </row>
    <row r="4051" spans="5:5" x14ac:dyDescent="0.25">
      <c r="E4051" s="34"/>
    </row>
    <row r="4052" spans="5:5" x14ac:dyDescent="0.25">
      <c r="E4052" s="34"/>
    </row>
    <row r="4053" spans="5:5" x14ac:dyDescent="0.25">
      <c r="E4053" s="34"/>
    </row>
    <row r="4054" spans="5:5" x14ac:dyDescent="0.25">
      <c r="E4054" s="34"/>
    </row>
    <row r="4055" spans="5:5" x14ac:dyDescent="0.25">
      <c r="E4055" s="34"/>
    </row>
    <row r="4056" spans="5:5" x14ac:dyDescent="0.25">
      <c r="E4056" s="34"/>
    </row>
    <row r="4057" spans="5:5" x14ac:dyDescent="0.25">
      <c r="E4057" s="34"/>
    </row>
    <row r="4058" spans="5:5" x14ac:dyDescent="0.25">
      <c r="E4058" s="34"/>
    </row>
    <row r="4059" spans="5:5" x14ac:dyDescent="0.25">
      <c r="E4059" s="34"/>
    </row>
    <row r="4060" spans="5:5" x14ac:dyDescent="0.25">
      <c r="E4060" s="34"/>
    </row>
    <row r="4061" spans="5:5" x14ac:dyDescent="0.25">
      <c r="E4061" s="34"/>
    </row>
    <row r="4062" spans="5:5" x14ac:dyDescent="0.25">
      <c r="E4062" s="34"/>
    </row>
    <row r="4063" spans="5:5" x14ac:dyDescent="0.25">
      <c r="E4063" s="34"/>
    </row>
    <row r="4064" spans="5:5" x14ac:dyDescent="0.25">
      <c r="E4064" s="34"/>
    </row>
    <row r="4065" spans="5:5" x14ac:dyDescent="0.25">
      <c r="E4065" s="34"/>
    </row>
    <row r="4066" spans="5:5" x14ac:dyDescent="0.25">
      <c r="E4066" s="34"/>
    </row>
    <row r="4067" spans="5:5" x14ac:dyDescent="0.25">
      <c r="E4067" s="34"/>
    </row>
    <row r="4068" spans="5:5" x14ac:dyDescent="0.25">
      <c r="E4068" s="34"/>
    </row>
    <row r="4069" spans="5:5" x14ac:dyDescent="0.25">
      <c r="E4069" s="34"/>
    </row>
    <row r="4070" spans="5:5" x14ac:dyDescent="0.25">
      <c r="E4070" s="34"/>
    </row>
    <row r="4071" spans="5:5" x14ac:dyDescent="0.25">
      <c r="E4071" s="34"/>
    </row>
    <row r="4072" spans="5:5" x14ac:dyDescent="0.25">
      <c r="E4072" s="34"/>
    </row>
    <row r="4073" spans="5:5" x14ac:dyDescent="0.25">
      <c r="E4073" s="34"/>
    </row>
    <row r="4074" spans="5:5" x14ac:dyDescent="0.25">
      <c r="E4074" s="34"/>
    </row>
    <row r="4075" spans="5:5" x14ac:dyDescent="0.25">
      <c r="E4075" s="34"/>
    </row>
    <row r="4076" spans="5:5" x14ac:dyDescent="0.25">
      <c r="E4076" s="34"/>
    </row>
    <row r="4077" spans="5:5" x14ac:dyDescent="0.25">
      <c r="E4077" s="34"/>
    </row>
    <row r="4078" spans="5:5" x14ac:dyDescent="0.25">
      <c r="E4078" s="34"/>
    </row>
    <row r="4079" spans="5:5" x14ac:dyDescent="0.25">
      <c r="E4079" s="34"/>
    </row>
    <row r="4080" spans="5:5" x14ac:dyDescent="0.25">
      <c r="E4080" s="34"/>
    </row>
    <row r="4081" spans="5:5" x14ac:dyDescent="0.25">
      <c r="E4081" s="34"/>
    </row>
    <row r="4082" spans="5:5" x14ac:dyDescent="0.25">
      <c r="E4082" s="34"/>
    </row>
    <row r="4083" spans="5:5" x14ac:dyDescent="0.25">
      <c r="E4083" s="34"/>
    </row>
    <row r="4084" spans="5:5" x14ac:dyDescent="0.25">
      <c r="E4084" s="34"/>
    </row>
    <row r="4085" spans="5:5" x14ac:dyDescent="0.25">
      <c r="E4085" s="34"/>
    </row>
    <row r="4086" spans="5:5" x14ac:dyDescent="0.25">
      <c r="E4086" s="34"/>
    </row>
    <row r="4087" spans="5:5" x14ac:dyDescent="0.25">
      <c r="E4087" s="34"/>
    </row>
    <row r="4088" spans="5:5" x14ac:dyDescent="0.25">
      <c r="E4088" s="34"/>
    </row>
    <row r="4089" spans="5:5" x14ac:dyDescent="0.25">
      <c r="E4089" s="34"/>
    </row>
    <row r="4090" spans="5:5" x14ac:dyDescent="0.25">
      <c r="E4090" s="34"/>
    </row>
    <row r="4091" spans="5:5" x14ac:dyDescent="0.25">
      <c r="E4091" s="34"/>
    </row>
    <row r="4092" spans="5:5" x14ac:dyDescent="0.25">
      <c r="E4092" s="34"/>
    </row>
    <row r="4093" spans="5:5" x14ac:dyDescent="0.25">
      <c r="E4093" s="34"/>
    </row>
    <row r="4094" spans="5:5" x14ac:dyDescent="0.25">
      <c r="E4094" s="34"/>
    </row>
    <row r="4095" spans="5:5" x14ac:dyDescent="0.25">
      <c r="E4095" s="34"/>
    </row>
    <row r="4096" spans="5:5" x14ac:dyDescent="0.25">
      <c r="E4096" s="34"/>
    </row>
    <row r="4097" spans="5:5" x14ac:dyDescent="0.25">
      <c r="E4097" s="34"/>
    </row>
    <row r="4098" spans="5:5" x14ac:dyDescent="0.25">
      <c r="E4098" s="34"/>
    </row>
    <row r="4099" spans="5:5" x14ac:dyDescent="0.25">
      <c r="E4099" s="34"/>
    </row>
    <row r="4100" spans="5:5" x14ac:dyDescent="0.25">
      <c r="E4100" s="34"/>
    </row>
    <row r="4101" spans="5:5" x14ac:dyDescent="0.25">
      <c r="E4101" s="34"/>
    </row>
    <row r="4102" spans="5:5" x14ac:dyDescent="0.25">
      <c r="E4102" s="34"/>
    </row>
    <row r="4103" spans="5:5" x14ac:dyDescent="0.25">
      <c r="E4103" s="34"/>
    </row>
    <row r="4104" spans="5:5" x14ac:dyDescent="0.25">
      <c r="E4104" s="34"/>
    </row>
    <row r="4105" spans="5:5" x14ac:dyDescent="0.25">
      <c r="E4105" s="34"/>
    </row>
    <row r="4106" spans="5:5" x14ac:dyDescent="0.25">
      <c r="E4106" s="34"/>
    </row>
    <row r="4107" spans="5:5" x14ac:dyDescent="0.25">
      <c r="E4107" s="34"/>
    </row>
    <row r="4108" spans="5:5" x14ac:dyDescent="0.25">
      <c r="E4108" s="34"/>
    </row>
    <row r="4109" spans="5:5" x14ac:dyDescent="0.25">
      <c r="E4109" s="34"/>
    </row>
    <row r="4110" spans="5:5" x14ac:dyDescent="0.25">
      <c r="E4110" s="34"/>
    </row>
    <row r="4111" spans="5:5" x14ac:dyDescent="0.25">
      <c r="E4111" s="34"/>
    </row>
    <row r="4112" spans="5:5" x14ac:dyDescent="0.25">
      <c r="E4112" s="34"/>
    </row>
    <row r="4113" spans="5:5" x14ac:dyDescent="0.25">
      <c r="E4113" s="34"/>
    </row>
    <row r="4114" spans="5:5" x14ac:dyDescent="0.25">
      <c r="E4114" s="34"/>
    </row>
    <row r="4115" spans="5:5" x14ac:dyDescent="0.25">
      <c r="E4115" s="34"/>
    </row>
    <row r="4116" spans="5:5" x14ac:dyDescent="0.25">
      <c r="E4116" s="34"/>
    </row>
    <row r="4117" spans="5:5" x14ac:dyDescent="0.25">
      <c r="E4117" s="34"/>
    </row>
    <row r="4118" spans="5:5" x14ac:dyDescent="0.25">
      <c r="E4118" s="34"/>
    </row>
    <row r="4119" spans="5:5" x14ac:dyDescent="0.25">
      <c r="E4119" s="34"/>
    </row>
    <row r="4120" spans="5:5" x14ac:dyDescent="0.25">
      <c r="E4120" s="34"/>
    </row>
    <row r="4121" spans="5:5" x14ac:dyDescent="0.25">
      <c r="E4121" s="34"/>
    </row>
    <row r="4122" spans="5:5" x14ac:dyDescent="0.25">
      <c r="E4122" s="34"/>
    </row>
    <row r="4123" spans="5:5" x14ac:dyDescent="0.25">
      <c r="E4123" s="34"/>
    </row>
    <row r="4124" spans="5:5" x14ac:dyDescent="0.25">
      <c r="E4124" s="34"/>
    </row>
    <row r="4125" spans="5:5" x14ac:dyDescent="0.25">
      <c r="E4125" s="34"/>
    </row>
    <row r="4126" spans="5:5" x14ac:dyDescent="0.25">
      <c r="E4126" s="34"/>
    </row>
    <row r="4127" spans="5:5" x14ac:dyDescent="0.25">
      <c r="E4127" s="34"/>
    </row>
    <row r="4128" spans="5:5" x14ac:dyDescent="0.25">
      <c r="E4128" s="34"/>
    </row>
    <row r="4129" spans="5:5" x14ac:dyDescent="0.25">
      <c r="E4129" s="34"/>
    </row>
    <row r="4130" spans="5:5" x14ac:dyDescent="0.25">
      <c r="E4130" s="34"/>
    </row>
    <row r="4131" spans="5:5" x14ac:dyDescent="0.25">
      <c r="E4131" s="34"/>
    </row>
    <row r="4132" spans="5:5" x14ac:dyDescent="0.25">
      <c r="E4132" s="34"/>
    </row>
    <row r="4133" spans="5:5" x14ac:dyDescent="0.25">
      <c r="E4133" s="34"/>
    </row>
    <row r="4134" spans="5:5" x14ac:dyDescent="0.25">
      <c r="E4134" s="34"/>
    </row>
    <row r="4135" spans="5:5" x14ac:dyDescent="0.25">
      <c r="E4135" s="34"/>
    </row>
    <row r="4136" spans="5:5" x14ac:dyDescent="0.25">
      <c r="E4136" s="34"/>
    </row>
    <row r="4137" spans="5:5" x14ac:dyDescent="0.25">
      <c r="E4137" s="34"/>
    </row>
    <row r="4138" spans="5:5" x14ac:dyDescent="0.25">
      <c r="E4138" s="34"/>
    </row>
    <row r="4139" spans="5:5" x14ac:dyDescent="0.25">
      <c r="E4139" s="34"/>
    </row>
    <row r="4140" spans="5:5" x14ac:dyDescent="0.25">
      <c r="E4140" s="34"/>
    </row>
    <row r="4141" spans="5:5" x14ac:dyDescent="0.25">
      <c r="E4141" s="34"/>
    </row>
    <row r="4142" spans="5:5" x14ac:dyDescent="0.25">
      <c r="E4142" s="34"/>
    </row>
    <row r="4143" spans="5:5" x14ac:dyDescent="0.25">
      <c r="E4143" s="34"/>
    </row>
    <row r="4144" spans="5:5" x14ac:dyDescent="0.25">
      <c r="E4144" s="34"/>
    </row>
    <row r="4145" spans="5:5" x14ac:dyDescent="0.25">
      <c r="E4145" s="34"/>
    </row>
    <row r="4146" spans="5:5" x14ac:dyDescent="0.25">
      <c r="E4146" s="34"/>
    </row>
    <row r="4147" spans="5:5" x14ac:dyDescent="0.25">
      <c r="E4147" s="34"/>
    </row>
    <row r="4148" spans="5:5" x14ac:dyDescent="0.25">
      <c r="E4148" s="34"/>
    </row>
    <row r="4149" spans="5:5" x14ac:dyDescent="0.25">
      <c r="E4149" s="34"/>
    </row>
    <row r="4150" spans="5:5" x14ac:dyDescent="0.25">
      <c r="E4150" s="34"/>
    </row>
    <row r="4151" spans="5:5" x14ac:dyDescent="0.25">
      <c r="E4151" s="34"/>
    </row>
    <row r="4152" spans="5:5" x14ac:dyDescent="0.25">
      <c r="E4152" s="34"/>
    </row>
    <row r="4153" spans="5:5" x14ac:dyDescent="0.25">
      <c r="E4153" s="34"/>
    </row>
    <row r="4154" spans="5:5" x14ac:dyDescent="0.25">
      <c r="E4154" s="34"/>
    </row>
    <row r="4155" spans="5:5" x14ac:dyDescent="0.25">
      <c r="E4155" s="34"/>
    </row>
    <row r="4156" spans="5:5" x14ac:dyDescent="0.25">
      <c r="E4156" s="34"/>
    </row>
    <row r="4157" spans="5:5" x14ac:dyDescent="0.25">
      <c r="E4157" s="34"/>
    </row>
    <row r="4158" spans="5:5" x14ac:dyDescent="0.25">
      <c r="E4158" s="34"/>
    </row>
    <row r="4159" spans="5:5" x14ac:dyDescent="0.25">
      <c r="E4159" s="34"/>
    </row>
    <row r="4160" spans="5:5" x14ac:dyDescent="0.25">
      <c r="E4160" s="34"/>
    </row>
    <row r="4161" spans="5:5" x14ac:dyDescent="0.25">
      <c r="E4161" s="34"/>
    </row>
    <row r="4162" spans="5:5" x14ac:dyDescent="0.25">
      <c r="E4162" s="34"/>
    </row>
    <row r="4163" spans="5:5" x14ac:dyDescent="0.25">
      <c r="E4163" s="34"/>
    </row>
    <row r="4164" spans="5:5" x14ac:dyDescent="0.25">
      <c r="E4164" s="34"/>
    </row>
    <row r="4165" spans="5:5" x14ac:dyDescent="0.25">
      <c r="E4165" s="34"/>
    </row>
    <row r="4166" spans="5:5" x14ac:dyDescent="0.25">
      <c r="E4166" s="34"/>
    </row>
    <row r="4167" spans="5:5" x14ac:dyDescent="0.25">
      <c r="E4167" s="34"/>
    </row>
    <row r="4168" spans="5:5" x14ac:dyDescent="0.25">
      <c r="E4168" s="34"/>
    </row>
    <row r="4169" spans="5:5" x14ac:dyDescent="0.25">
      <c r="E4169" s="34"/>
    </row>
    <row r="4170" spans="5:5" x14ac:dyDescent="0.25">
      <c r="E4170" s="34"/>
    </row>
    <row r="4171" spans="5:5" x14ac:dyDescent="0.25">
      <c r="E4171" s="34"/>
    </row>
    <row r="4172" spans="5:5" x14ac:dyDescent="0.25">
      <c r="E4172" s="34"/>
    </row>
    <row r="4173" spans="5:5" x14ac:dyDescent="0.25">
      <c r="E4173" s="34"/>
    </row>
    <row r="4174" spans="5:5" x14ac:dyDescent="0.25">
      <c r="E4174" s="34"/>
    </row>
    <row r="4175" spans="5:5" x14ac:dyDescent="0.25">
      <c r="E4175" s="34"/>
    </row>
    <row r="4176" spans="5:5" x14ac:dyDescent="0.25">
      <c r="E4176" s="34"/>
    </row>
    <row r="4177" spans="5:5" x14ac:dyDescent="0.25">
      <c r="E4177" s="34"/>
    </row>
    <row r="4178" spans="5:5" x14ac:dyDescent="0.25">
      <c r="E4178" s="34"/>
    </row>
    <row r="4179" spans="5:5" x14ac:dyDescent="0.25">
      <c r="E4179" s="34"/>
    </row>
    <row r="4180" spans="5:5" x14ac:dyDescent="0.25">
      <c r="E4180" s="34"/>
    </row>
    <row r="4181" spans="5:5" x14ac:dyDescent="0.25">
      <c r="E4181" s="34"/>
    </row>
    <row r="4182" spans="5:5" x14ac:dyDescent="0.25">
      <c r="E4182" s="34"/>
    </row>
    <row r="4183" spans="5:5" x14ac:dyDescent="0.25">
      <c r="E4183" s="34"/>
    </row>
    <row r="4184" spans="5:5" x14ac:dyDescent="0.25">
      <c r="E4184" s="34"/>
    </row>
    <row r="4185" spans="5:5" x14ac:dyDescent="0.25">
      <c r="E4185" s="34"/>
    </row>
    <row r="4186" spans="5:5" x14ac:dyDescent="0.25">
      <c r="E4186" s="34"/>
    </row>
    <row r="4187" spans="5:5" x14ac:dyDescent="0.25">
      <c r="E4187" s="34"/>
    </row>
    <row r="4188" spans="5:5" x14ac:dyDescent="0.25">
      <c r="E4188" s="34"/>
    </row>
    <row r="4189" spans="5:5" x14ac:dyDescent="0.25">
      <c r="E4189" s="34"/>
    </row>
    <row r="4190" spans="5:5" x14ac:dyDescent="0.25">
      <c r="E4190" s="34"/>
    </row>
    <row r="4191" spans="5:5" x14ac:dyDescent="0.25">
      <c r="E4191" s="34"/>
    </row>
    <row r="4192" spans="5:5" x14ac:dyDescent="0.25">
      <c r="E4192" s="34"/>
    </row>
    <row r="4193" spans="5:5" x14ac:dyDescent="0.25">
      <c r="E4193" s="34"/>
    </row>
    <row r="4194" spans="5:5" x14ac:dyDescent="0.25">
      <c r="E4194" s="34"/>
    </row>
    <row r="4195" spans="5:5" x14ac:dyDescent="0.25">
      <c r="E4195" s="34"/>
    </row>
    <row r="4196" spans="5:5" x14ac:dyDescent="0.25">
      <c r="E4196" s="34"/>
    </row>
    <row r="4197" spans="5:5" x14ac:dyDescent="0.25">
      <c r="E4197" s="34"/>
    </row>
    <row r="4198" spans="5:5" x14ac:dyDescent="0.25">
      <c r="E4198" s="34"/>
    </row>
    <row r="4199" spans="5:5" x14ac:dyDescent="0.25">
      <c r="E4199" s="34"/>
    </row>
    <row r="4200" spans="5:5" x14ac:dyDescent="0.25">
      <c r="E4200" s="34"/>
    </row>
    <row r="4201" spans="5:5" x14ac:dyDescent="0.25">
      <c r="E4201" s="34"/>
    </row>
    <row r="4202" spans="5:5" x14ac:dyDescent="0.25">
      <c r="E4202" s="34"/>
    </row>
    <row r="4203" spans="5:5" x14ac:dyDescent="0.25">
      <c r="E4203" s="34"/>
    </row>
    <row r="4204" spans="5:5" x14ac:dyDescent="0.25">
      <c r="E4204" s="34"/>
    </row>
    <row r="4205" spans="5:5" x14ac:dyDescent="0.25">
      <c r="E4205" s="34"/>
    </row>
    <row r="4206" spans="5:5" x14ac:dyDescent="0.25">
      <c r="E4206" s="34"/>
    </row>
    <row r="4207" spans="5:5" x14ac:dyDescent="0.25">
      <c r="E4207" s="34"/>
    </row>
    <row r="4208" spans="5:5" x14ac:dyDescent="0.25">
      <c r="E4208" s="34"/>
    </row>
    <row r="4209" spans="5:5" x14ac:dyDescent="0.25">
      <c r="E4209" s="34"/>
    </row>
    <row r="4210" spans="5:5" x14ac:dyDescent="0.25">
      <c r="E4210" s="34"/>
    </row>
    <row r="4211" spans="5:5" x14ac:dyDescent="0.25">
      <c r="E4211" s="34"/>
    </row>
    <row r="4212" spans="5:5" x14ac:dyDescent="0.25">
      <c r="E4212" s="34"/>
    </row>
    <row r="4213" spans="5:5" x14ac:dyDescent="0.25">
      <c r="E4213" s="34"/>
    </row>
    <row r="4214" spans="5:5" x14ac:dyDescent="0.25">
      <c r="E4214" s="34"/>
    </row>
    <row r="4215" spans="5:5" x14ac:dyDescent="0.25">
      <c r="E4215" s="34"/>
    </row>
    <row r="4216" spans="5:5" x14ac:dyDescent="0.25">
      <c r="E4216" s="34"/>
    </row>
    <row r="4217" spans="5:5" x14ac:dyDescent="0.25">
      <c r="E4217" s="34"/>
    </row>
    <row r="4218" spans="5:5" x14ac:dyDescent="0.25">
      <c r="E4218" s="34"/>
    </row>
    <row r="4219" spans="5:5" x14ac:dyDescent="0.25">
      <c r="E4219" s="34"/>
    </row>
    <row r="4220" spans="5:5" x14ac:dyDescent="0.25">
      <c r="E4220" s="34"/>
    </row>
    <row r="4221" spans="5:5" x14ac:dyDescent="0.25">
      <c r="E4221" s="34"/>
    </row>
    <row r="4222" spans="5:5" x14ac:dyDescent="0.25">
      <c r="E4222" s="34"/>
    </row>
    <row r="4223" spans="5:5" x14ac:dyDescent="0.25">
      <c r="E4223" s="34"/>
    </row>
    <row r="4224" spans="5:5" x14ac:dyDescent="0.25">
      <c r="E4224" s="34"/>
    </row>
    <row r="4225" spans="5:5" x14ac:dyDescent="0.25">
      <c r="E4225" s="34"/>
    </row>
    <row r="4226" spans="5:5" x14ac:dyDescent="0.25">
      <c r="E4226" s="34"/>
    </row>
    <row r="4227" spans="5:5" x14ac:dyDescent="0.25">
      <c r="E4227" s="34"/>
    </row>
    <row r="4228" spans="5:5" x14ac:dyDescent="0.25">
      <c r="E4228" s="34"/>
    </row>
    <row r="4229" spans="5:5" x14ac:dyDescent="0.25">
      <c r="E4229" s="34"/>
    </row>
    <row r="4230" spans="5:5" x14ac:dyDescent="0.25">
      <c r="E4230" s="34"/>
    </row>
    <row r="4231" spans="5:5" x14ac:dyDescent="0.25">
      <c r="E4231" s="34"/>
    </row>
    <row r="4232" spans="5:5" x14ac:dyDescent="0.25">
      <c r="E4232" s="34"/>
    </row>
    <row r="4233" spans="5:5" x14ac:dyDescent="0.25">
      <c r="E4233" s="34"/>
    </row>
    <row r="4234" spans="5:5" x14ac:dyDescent="0.25">
      <c r="E4234" s="34"/>
    </row>
    <row r="4235" spans="5:5" x14ac:dyDescent="0.25">
      <c r="E4235" s="34"/>
    </row>
    <row r="4236" spans="5:5" x14ac:dyDescent="0.25">
      <c r="E4236" s="34"/>
    </row>
    <row r="4237" spans="5:5" x14ac:dyDescent="0.25">
      <c r="E4237" s="34"/>
    </row>
    <row r="4238" spans="5:5" x14ac:dyDescent="0.25">
      <c r="E4238" s="34"/>
    </row>
    <row r="4239" spans="5:5" x14ac:dyDescent="0.25">
      <c r="E4239" s="34"/>
    </row>
    <row r="4240" spans="5:5" x14ac:dyDescent="0.25">
      <c r="E4240" s="34"/>
    </row>
    <row r="4241" spans="5:5" x14ac:dyDescent="0.25">
      <c r="E4241" s="34"/>
    </row>
    <row r="4242" spans="5:5" x14ac:dyDescent="0.25">
      <c r="E4242" s="34"/>
    </row>
    <row r="4243" spans="5:5" x14ac:dyDescent="0.25">
      <c r="E4243" s="34"/>
    </row>
    <row r="4244" spans="5:5" x14ac:dyDescent="0.25">
      <c r="E4244" s="34"/>
    </row>
    <row r="4245" spans="5:5" x14ac:dyDescent="0.25">
      <c r="E4245" s="34"/>
    </row>
    <row r="4246" spans="5:5" x14ac:dyDescent="0.25">
      <c r="E4246" s="34"/>
    </row>
    <row r="4247" spans="5:5" x14ac:dyDescent="0.25">
      <c r="E4247" s="34"/>
    </row>
    <row r="4248" spans="5:5" x14ac:dyDescent="0.25">
      <c r="E4248" s="34"/>
    </row>
    <row r="4249" spans="5:5" x14ac:dyDescent="0.25">
      <c r="E4249" s="34"/>
    </row>
    <row r="4250" spans="5:5" x14ac:dyDescent="0.25">
      <c r="E4250" s="34"/>
    </row>
    <row r="4251" spans="5:5" x14ac:dyDescent="0.25">
      <c r="E4251" s="34"/>
    </row>
    <row r="4252" spans="5:5" x14ac:dyDescent="0.25">
      <c r="E4252" s="34"/>
    </row>
    <row r="4253" spans="5:5" x14ac:dyDescent="0.25">
      <c r="E4253" s="34"/>
    </row>
    <row r="4254" spans="5:5" x14ac:dyDescent="0.25">
      <c r="E4254" s="34"/>
    </row>
    <row r="4255" spans="5:5" x14ac:dyDescent="0.25">
      <c r="E4255" s="34"/>
    </row>
    <row r="4256" spans="5:5" x14ac:dyDescent="0.25">
      <c r="E4256" s="34"/>
    </row>
    <row r="4257" spans="5:5" x14ac:dyDescent="0.25">
      <c r="E4257" s="34"/>
    </row>
    <row r="4258" spans="5:5" x14ac:dyDescent="0.25">
      <c r="E4258" s="34"/>
    </row>
    <row r="4259" spans="5:5" x14ac:dyDescent="0.25">
      <c r="E4259" s="34"/>
    </row>
    <row r="4260" spans="5:5" x14ac:dyDescent="0.25">
      <c r="E4260" s="34"/>
    </row>
    <row r="4261" spans="5:5" x14ac:dyDescent="0.25">
      <c r="E4261" s="34"/>
    </row>
    <row r="4262" spans="5:5" x14ac:dyDescent="0.25">
      <c r="E4262" s="34"/>
    </row>
    <row r="4263" spans="5:5" x14ac:dyDescent="0.25">
      <c r="E4263" s="34"/>
    </row>
    <row r="4264" spans="5:5" x14ac:dyDescent="0.25">
      <c r="E4264" s="34"/>
    </row>
    <row r="4265" spans="5:5" x14ac:dyDescent="0.25">
      <c r="E4265" s="34"/>
    </row>
    <row r="4266" spans="5:5" x14ac:dyDescent="0.25">
      <c r="E4266" s="34"/>
    </row>
    <row r="4267" spans="5:5" x14ac:dyDescent="0.25">
      <c r="E4267" s="34"/>
    </row>
    <row r="4268" spans="5:5" x14ac:dyDescent="0.25">
      <c r="E4268" s="34"/>
    </row>
    <row r="4269" spans="5:5" x14ac:dyDescent="0.25">
      <c r="E4269" s="34"/>
    </row>
    <row r="4270" spans="5:5" x14ac:dyDescent="0.25">
      <c r="E4270" s="34"/>
    </row>
    <row r="4271" spans="5:5" x14ac:dyDescent="0.25">
      <c r="E4271" s="34"/>
    </row>
    <row r="4272" spans="5:5" x14ac:dyDescent="0.25">
      <c r="E4272" s="34"/>
    </row>
    <row r="4273" spans="5:5" x14ac:dyDescent="0.25">
      <c r="E4273" s="34"/>
    </row>
    <row r="4274" spans="5:5" x14ac:dyDescent="0.25">
      <c r="E4274" s="34"/>
    </row>
    <row r="4275" spans="5:5" x14ac:dyDescent="0.25">
      <c r="E4275" s="34"/>
    </row>
    <row r="4276" spans="5:5" x14ac:dyDescent="0.25">
      <c r="E4276" s="34"/>
    </row>
    <row r="4277" spans="5:5" x14ac:dyDescent="0.25">
      <c r="E4277" s="34"/>
    </row>
    <row r="4278" spans="5:5" x14ac:dyDescent="0.25">
      <c r="E4278" s="34"/>
    </row>
    <row r="4279" spans="5:5" x14ac:dyDescent="0.25">
      <c r="E4279" s="34"/>
    </row>
    <row r="4280" spans="5:5" x14ac:dyDescent="0.25">
      <c r="E4280" s="34"/>
    </row>
    <row r="4281" spans="5:5" x14ac:dyDescent="0.25">
      <c r="E4281" s="34"/>
    </row>
    <row r="4282" spans="5:5" x14ac:dyDescent="0.25">
      <c r="E4282" s="34"/>
    </row>
    <row r="4283" spans="5:5" x14ac:dyDescent="0.25">
      <c r="E4283" s="34"/>
    </row>
    <row r="4284" spans="5:5" x14ac:dyDescent="0.25">
      <c r="E4284" s="34"/>
    </row>
    <row r="4285" spans="5:5" x14ac:dyDescent="0.25">
      <c r="E4285" s="34"/>
    </row>
    <row r="4286" spans="5:5" x14ac:dyDescent="0.25">
      <c r="E4286" s="34"/>
    </row>
    <row r="4287" spans="5:5" x14ac:dyDescent="0.25">
      <c r="E4287" s="34"/>
    </row>
    <row r="4288" spans="5:5" x14ac:dyDescent="0.25">
      <c r="E4288" s="34"/>
    </row>
    <row r="4289" spans="5:5" x14ac:dyDescent="0.25">
      <c r="E4289" s="34"/>
    </row>
    <row r="4290" spans="5:5" x14ac:dyDescent="0.25">
      <c r="E4290" s="34"/>
    </row>
    <row r="4291" spans="5:5" x14ac:dyDescent="0.25">
      <c r="E4291" s="34"/>
    </row>
    <row r="4292" spans="5:5" x14ac:dyDescent="0.25">
      <c r="E4292" s="34"/>
    </row>
    <row r="4293" spans="5:5" x14ac:dyDescent="0.25">
      <c r="E4293" s="34"/>
    </row>
    <row r="4294" spans="5:5" x14ac:dyDescent="0.25">
      <c r="E4294" s="34"/>
    </row>
    <row r="4295" spans="5:5" x14ac:dyDescent="0.25">
      <c r="E4295" s="34"/>
    </row>
    <row r="4296" spans="5:5" x14ac:dyDescent="0.25">
      <c r="E4296" s="34"/>
    </row>
    <row r="4297" spans="5:5" x14ac:dyDescent="0.25">
      <c r="E4297" s="34"/>
    </row>
    <row r="4298" spans="5:5" x14ac:dyDescent="0.25">
      <c r="E4298" s="34"/>
    </row>
    <row r="4299" spans="5:5" x14ac:dyDescent="0.25">
      <c r="E4299" s="34"/>
    </row>
    <row r="4300" spans="5:5" x14ac:dyDescent="0.25">
      <c r="E4300" s="34"/>
    </row>
    <row r="4301" spans="5:5" x14ac:dyDescent="0.25">
      <c r="E4301" s="34"/>
    </row>
    <row r="4302" spans="5:5" x14ac:dyDescent="0.25">
      <c r="E4302" s="34"/>
    </row>
    <row r="4303" spans="5:5" x14ac:dyDescent="0.25">
      <c r="E4303" s="34"/>
    </row>
    <row r="4304" spans="5:5" x14ac:dyDescent="0.25">
      <c r="E4304" s="34"/>
    </row>
    <row r="4305" spans="5:5" x14ac:dyDescent="0.25">
      <c r="E4305" s="34"/>
    </row>
    <row r="4306" spans="5:5" x14ac:dyDescent="0.25">
      <c r="E4306" s="34"/>
    </row>
    <row r="4307" spans="5:5" x14ac:dyDescent="0.25">
      <c r="E4307" s="34"/>
    </row>
    <row r="4308" spans="5:5" x14ac:dyDescent="0.25">
      <c r="E4308" s="34"/>
    </row>
    <row r="4309" spans="5:5" x14ac:dyDescent="0.25">
      <c r="E4309" s="34"/>
    </row>
    <row r="4310" spans="5:5" x14ac:dyDescent="0.25">
      <c r="E4310" s="34"/>
    </row>
    <row r="4311" spans="5:5" x14ac:dyDescent="0.25">
      <c r="E4311" s="34"/>
    </row>
    <row r="4312" spans="5:5" x14ac:dyDescent="0.25">
      <c r="E4312" s="34"/>
    </row>
    <row r="4313" spans="5:5" x14ac:dyDescent="0.25">
      <c r="E4313" s="34"/>
    </row>
    <row r="4314" spans="5:5" x14ac:dyDescent="0.25">
      <c r="E4314" s="34"/>
    </row>
    <row r="4315" spans="5:5" x14ac:dyDescent="0.25">
      <c r="E4315" s="34"/>
    </row>
    <row r="4316" spans="5:5" x14ac:dyDescent="0.25">
      <c r="E4316" s="34"/>
    </row>
    <row r="4317" spans="5:5" x14ac:dyDescent="0.25">
      <c r="E4317" s="34"/>
    </row>
    <row r="4318" spans="5:5" x14ac:dyDescent="0.25">
      <c r="E4318" s="34"/>
    </row>
    <row r="4319" spans="5:5" x14ac:dyDescent="0.25">
      <c r="E4319" s="34"/>
    </row>
    <row r="4320" spans="5:5" x14ac:dyDescent="0.25">
      <c r="E4320" s="34"/>
    </row>
    <row r="4321" spans="5:5" x14ac:dyDescent="0.25">
      <c r="E4321" s="34"/>
    </row>
    <row r="4322" spans="5:5" x14ac:dyDescent="0.25">
      <c r="E4322" s="34"/>
    </row>
    <row r="4323" spans="5:5" x14ac:dyDescent="0.25">
      <c r="E4323" s="34"/>
    </row>
    <row r="4324" spans="5:5" x14ac:dyDescent="0.25">
      <c r="E4324" s="34"/>
    </row>
    <row r="4325" spans="5:5" x14ac:dyDescent="0.25">
      <c r="E4325" s="34"/>
    </row>
    <row r="4326" spans="5:5" x14ac:dyDescent="0.25">
      <c r="E4326" s="34"/>
    </row>
    <row r="4327" spans="5:5" x14ac:dyDescent="0.25">
      <c r="E4327" s="34"/>
    </row>
    <row r="4328" spans="5:5" x14ac:dyDescent="0.25">
      <c r="E4328" s="34"/>
    </row>
    <row r="4329" spans="5:5" x14ac:dyDescent="0.25">
      <c r="E4329" s="34"/>
    </row>
    <row r="4330" spans="5:5" x14ac:dyDescent="0.25">
      <c r="E4330" s="34"/>
    </row>
    <row r="4331" spans="5:5" x14ac:dyDescent="0.25">
      <c r="E4331" s="34"/>
    </row>
    <row r="4332" spans="5:5" x14ac:dyDescent="0.25">
      <c r="E4332" s="34"/>
    </row>
    <row r="4333" spans="5:5" x14ac:dyDescent="0.25">
      <c r="E4333" s="34"/>
    </row>
    <row r="4334" spans="5:5" x14ac:dyDescent="0.25">
      <c r="E4334" s="34"/>
    </row>
    <row r="4335" spans="5:5" x14ac:dyDescent="0.25">
      <c r="E4335" s="34"/>
    </row>
    <row r="4336" spans="5:5" x14ac:dyDescent="0.25">
      <c r="E4336" s="34"/>
    </row>
    <row r="4337" spans="5:5" x14ac:dyDescent="0.25">
      <c r="E4337" s="34"/>
    </row>
    <row r="4338" spans="5:5" x14ac:dyDescent="0.25">
      <c r="E4338" s="34"/>
    </row>
    <row r="4339" spans="5:5" x14ac:dyDescent="0.25">
      <c r="E4339" s="34"/>
    </row>
    <row r="4340" spans="5:5" x14ac:dyDescent="0.25">
      <c r="E4340" s="34"/>
    </row>
    <row r="4341" spans="5:5" x14ac:dyDescent="0.25">
      <c r="E4341" s="34"/>
    </row>
    <row r="4342" spans="5:5" x14ac:dyDescent="0.25">
      <c r="E4342" s="34"/>
    </row>
    <row r="4343" spans="5:5" x14ac:dyDescent="0.25">
      <c r="E4343" s="34"/>
    </row>
    <row r="4344" spans="5:5" x14ac:dyDescent="0.25">
      <c r="E4344" s="34"/>
    </row>
    <row r="4345" spans="5:5" x14ac:dyDescent="0.25">
      <c r="E4345" s="34"/>
    </row>
    <row r="4346" spans="5:5" x14ac:dyDescent="0.25">
      <c r="E4346" s="34"/>
    </row>
    <row r="4347" spans="5:5" x14ac:dyDescent="0.25">
      <c r="E4347" s="34"/>
    </row>
    <row r="4348" spans="5:5" x14ac:dyDescent="0.25">
      <c r="E4348" s="34"/>
    </row>
    <row r="4349" spans="5:5" x14ac:dyDescent="0.25">
      <c r="E4349" s="34"/>
    </row>
    <row r="4350" spans="5:5" x14ac:dyDescent="0.25">
      <c r="E4350" s="34"/>
    </row>
    <row r="4351" spans="5:5" x14ac:dyDescent="0.25">
      <c r="E4351" s="34"/>
    </row>
    <row r="4352" spans="5:5" x14ac:dyDescent="0.25">
      <c r="E4352" s="34"/>
    </row>
    <row r="4353" spans="5:5" x14ac:dyDescent="0.25">
      <c r="E4353" s="34"/>
    </row>
    <row r="4354" spans="5:5" x14ac:dyDescent="0.25">
      <c r="E4354" s="34"/>
    </row>
    <row r="4355" spans="5:5" x14ac:dyDescent="0.25">
      <c r="E4355" s="34"/>
    </row>
    <row r="4356" spans="5:5" x14ac:dyDescent="0.25">
      <c r="E4356" s="34"/>
    </row>
    <row r="4357" spans="5:5" x14ac:dyDescent="0.25">
      <c r="E4357" s="34"/>
    </row>
    <row r="4358" spans="5:5" x14ac:dyDescent="0.25">
      <c r="E4358" s="34"/>
    </row>
    <row r="4359" spans="5:5" x14ac:dyDescent="0.25">
      <c r="E4359" s="34"/>
    </row>
    <row r="4360" spans="5:5" x14ac:dyDescent="0.25">
      <c r="E4360" s="34"/>
    </row>
    <row r="4361" spans="5:5" x14ac:dyDescent="0.25">
      <c r="E4361" s="34"/>
    </row>
    <row r="4362" spans="5:5" x14ac:dyDescent="0.25">
      <c r="E4362" s="34"/>
    </row>
    <row r="4363" spans="5:5" x14ac:dyDescent="0.25">
      <c r="E4363" s="34"/>
    </row>
    <row r="4364" spans="5:5" x14ac:dyDescent="0.25">
      <c r="E4364" s="34"/>
    </row>
    <row r="4365" spans="5:5" x14ac:dyDescent="0.25">
      <c r="E4365" s="34"/>
    </row>
    <row r="4366" spans="5:5" x14ac:dyDescent="0.25">
      <c r="E4366" s="34"/>
    </row>
    <row r="4367" spans="5:5" x14ac:dyDescent="0.25">
      <c r="E4367" s="34"/>
    </row>
    <row r="4368" spans="5:5" x14ac:dyDescent="0.25">
      <c r="E4368" s="34"/>
    </row>
    <row r="4369" spans="5:5" x14ac:dyDescent="0.25">
      <c r="E4369" s="34"/>
    </row>
    <row r="4370" spans="5:5" x14ac:dyDescent="0.25">
      <c r="E4370" s="34"/>
    </row>
    <row r="4371" spans="5:5" x14ac:dyDescent="0.25">
      <c r="E4371" s="34"/>
    </row>
    <row r="4372" spans="5:5" x14ac:dyDescent="0.25">
      <c r="E4372" s="34"/>
    </row>
    <row r="4373" spans="5:5" x14ac:dyDescent="0.25">
      <c r="E4373" s="34"/>
    </row>
    <row r="4374" spans="5:5" x14ac:dyDescent="0.25">
      <c r="E4374" s="34"/>
    </row>
    <row r="4375" spans="5:5" x14ac:dyDescent="0.25">
      <c r="E4375" s="34"/>
    </row>
    <row r="4376" spans="5:5" x14ac:dyDescent="0.25">
      <c r="E4376" s="34"/>
    </row>
    <row r="4377" spans="5:5" x14ac:dyDescent="0.25">
      <c r="E4377" s="34"/>
    </row>
    <row r="4378" spans="5:5" x14ac:dyDescent="0.25">
      <c r="E4378" s="34"/>
    </row>
    <row r="4379" spans="5:5" x14ac:dyDescent="0.25">
      <c r="E4379" s="34"/>
    </row>
    <row r="4380" spans="5:5" x14ac:dyDescent="0.25">
      <c r="E4380" s="34"/>
    </row>
    <row r="4381" spans="5:5" x14ac:dyDescent="0.25">
      <c r="E4381" s="34"/>
    </row>
    <row r="4382" spans="5:5" x14ac:dyDescent="0.25">
      <c r="E4382" s="34"/>
    </row>
    <row r="4383" spans="5:5" x14ac:dyDescent="0.25">
      <c r="E4383" s="34"/>
    </row>
    <row r="4384" spans="5:5" x14ac:dyDescent="0.25">
      <c r="E4384" s="34"/>
    </row>
    <row r="4385" spans="5:5" x14ac:dyDescent="0.25">
      <c r="E4385" s="34"/>
    </row>
    <row r="4386" spans="5:5" x14ac:dyDescent="0.25">
      <c r="E4386" s="34"/>
    </row>
    <row r="4387" spans="5:5" x14ac:dyDescent="0.25">
      <c r="E4387" s="34"/>
    </row>
    <row r="4388" spans="5:5" x14ac:dyDescent="0.25">
      <c r="E4388" s="34"/>
    </row>
    <row r="4389" spans="5:5" x14ac:dyDescent="0.25">
      <c r="E4389" s="34"/>
    </row>
    <row r="4390" spans="5:5" x14ac:dyDescent="0.25">
      <c r="E4390" s="34"/>
    </row>
    <row r="4391" spans="5:5" x14ac:dyDescent="0.25">
      <c r="E4391" s="34"/>
    </row>
    <row r="4392" spans="5:5" x14ac:dyDescent="0.25">
      <c r="E4392" s="34"/>
    </row>
    <row r="4393" spans="5:5" x14ac:dyDescent="0.25">
      <c r="E4393" s="34"/>
    </row>
    <row r="4394" spans="5:5" x14ac:dyDescent="0.25">
      <c r="E4394" s="34"/>
    </row>
    <row r="4395" spans="5:5" x14ac:dyDescent="0.25">
      <c r="E4395" s="34"/>
    </row>
    <row r="4396" spans="5:5" x14ac:dyDescent="0.25">
      <c r="E4396" s="34"/>
    </row>
    <row r="4397" spans="5:5" x14ac:dyDescent="0.25">
      <c r="E4397" s="34"/>
    </row>
    <row r="4398" spans="5:5" x14ac:dyDescent="0.25">
      <c r="E4398" s="34"/>
    </row>
    <row r="4399" spans="5:5" x14ac:dyDescent="0.25">
      <c r="E4399" s="34"/>
    </row>
    <row r="4400" spans="5:5" x14ac:dyDescent="0.25">
      <c r="E4400" s="34"/>
    </row>
    <row r="4401" spans="5:5" x14ac:dyDescent="0.25">
      <c r="E4401" s="34"/>
    </row>
    <row r="4402" spans="5:5" x14ac:dyDescent="0.25">
      <c r="E4402" s="34"/>
    </row>
    <row r="4403" spans="5:5" x14ac:dyDescent="0.25">
      <c r="E4403" s="34"/>
    </row>
    <row r="4404" spans="5:5" x14ac:dyDescent="0.25">
      <c r="E4404" s="34"/>
    </row>
    <row r="4405" spans="5:5" x14ac:dyDescent="0.25">
      <c r="E4405" s="34"/>
    </row>
    <row r="4406" spans="5:5" x14ac:dyDescent="0.25">
      <c r="E4406" s="34"/>
    </row>
    <row r="4407" spans="5:5" x14ac:dyDescent="0.25">
      <c r="E4407" s="34"/>
    </row>
    <row r="4408" spans="5:5" x14ac:dyDescent="0.25">
      <c r="E4408" s="34"/>
    </row>
    <row r="4409" spans="5:5" x14ac:dyDescent="0.25">
      <c r="E4409" s="34"/>
    </row>
    <row r="4410" spans="5:5" x14ac:dyDescent="0.25">
      <c r="E4410" s="34"/>
    </row>
    <row r="4411" spans="5:5" x14ac:dyDescent="0.25">
      <c r="E4411" s="34"/>
    </row>
    <row r="4412" spans="5:5" x14ac:dyDescent="0.25">
      <c r="E4412" s="34"/>
    </row>
    <row r="4413" spans="5:5" x14ac:dyDescent="0.25">
      <c r="E4413" s="34"/>
    </row>
    <row r="4414" spans="5:5" x14ac:dyDescent="0.25">
      <c r="E4414" s="34"/>
    </row>
    <row r="4415" spans="5:5" x14ac:dyDescent="0.25">
      <c r="E4415" s="34"/>
    </row>
    <row r="4416" spans="5:5" x14ac:dyDescent="0.25">
      <c r="E4416" s="34"/>
    </row>
    <row r="4417" spans="5:5" x14ac:dyDescent="0.25">
      <c r="E4417" s="34"/>
    </row>
    <row r="4418" spans="5:5" x14ac:dyDescent="0.25">
      <c r="E4418" s="34"/>
    </row>
    <row r="4419" spans="5:5" x14ac:dyDescent="0.25">
      <c r="E4419" s="34"/>
    </row>
    <row r="4420" spans="5:5" x14ac:dyDescent="0.25">
      <c r="E4420" s="34"/>
    </row>
    <row r="4421" spans="5:5" x14ac:dyDescent="0.25">
      <c r="E4421" s="34"/>
    </row>
    <row r="4422" spans="5:5" x14ac:dyDescent="0.25">
      <c r="E4422" s="34"/>
    </row>
    <row r="4423" spans="5:5" x14ac:dyDescent="0.25">
      <c r="E4423" s="34"/>
    </row>
    <row r="4424" spans="5:5" x14ac:dyDescent="0.25">
      <c r="E4424" s="34"/>
    </row>
    <row r="4425" spans="5:5" x14ac:dyDescent="0.25">
      <c r="E4425" s="34"/>
    </row>
    <row r="4426" spans="5:5" x14ac:dyDescent="0.25">
      <c r="E4426" s="34"/>
    </row>
    <row r="4427" spans="5:5" x14ac:dyDescent="0.25">
      <c r="E4427" s="34"/>
    </row>
    <row r="4428" spans="5:5" x14ac:dyDescent="0.25">
      <c r="E4428" s="34"/>
    </row>
    <row r="4429" spans="5:5" x14ac:dyDescent="0.25">
      <c r="E4429" s="34"/>
    </row>
    <row r="4430" spans="5:5" x14ac:dyDescent="0.25">
      <c r="E4430" s="34"/>
    </row>
    <row r="4431" spans="5:5" x14ac:dyDescent="0.25">
      <c r="E4431" s="34"/>
    </row>
    <row r="4432" spans="5:5" x14ac:dyDescent="0.25">
      <c r="E4432" s="34"/>
    </row>
    <row r="4433" spans="5:5" x14ac:dyDescent="0.25">
      <c r="E4433" s="34"/>
    </row>
    <row r="4434" spans="5:5" x14ac:dyDescent="0.25">
      <c r="E4434" s="34"/>
    </row>
    <row r="4435" spans="5:5" x14ac:dyDescent="0.25">
      <c r="E4435" s="34"/>
    </row>
    <row r="4436" spans="5:5" x14ac:dyDescent="0.25">
      <c r="E4436" s="34"/>
    </row>
    <row r="4437" spans="5:5" x14ac:dyDescent="0.25">
      <c r="E4437" s="34"/>
    </row>
    <row r="4438" spans="5:5" x14ac:dyDescent="0.25">
      <c r="E4438" s="34"/>
    </row>
    <row r="4439" spans="5:5" x14ac:dyDescent="0.25">
      <c r="E4439" s="34"/>
    </row>
    <row r="4440" spans="5:5" x14ac:dyDescent="0.25">
      <c r="E4440" s="34"/>
    </row>
    <row r="4441" spans="5:5" x14ac:dyDescent="0.25">
      <c r="E4441" s="34"/>
    </row>
    <row r="4442" spans="5:5" x14ac:dyDescent="0.25">
      <c r="E4442" s="34"/>
    </row>
    <row r="4443" spans="5:5" x14ac:dyDescent="0.25">
      <c r="E4443" s="34"/>
    </row>
    <row r="4444" spans="5:5" x14ac:dyDescent="0.25">
      <c r="E4444" s="34"/>
    </row>
    <row r="4445" spans="5:5" x14ac:dyDescent="0.25">
      <c r="E4445" s="34"/>
    </row>
    <row r="4446" spans="5:5" x14ac:dyDescent="0.25">
      <c r="E4446" s="34"/>
    </row>
    <row r="4447" spans="5:5" x14ac:dyDescent="0.25">
      <c r="E4447" s="34"/>
    </row>
    <row r="4448" spans="5:5" x14ac:dyDescent="0.25">
      <c r="E4448" s="34"/>
    </row>
    <row r="4449" spans="5:5" x14ac:dyDescent="0.25">
      <c r="E4449" s="34"/>
    </row>
    <row r="4450" spans="5:5" x14ac:dyDescent="0.25">
      <c r="E4450" s="34"/>
    </row>
    <row r="4451" spans="5:5" x14ac:dyDescent="0.25">
      <c r="E4451" s="34"/>
    </row>
    <row r="4452" spans="5:5" x14ac:dyDescent="0.25">
      <c r="E4452" s="34"/>
    </row>
    <row r="4453" spans="5:5" x14ac:dyDescent="0.25">
      <c r="E4453" s="34"/>
    </row>
    <row r="4454" spans="5:5" x14ac:dyDescent="0.25">
      <c r="E4454" s="34"/>
    </row>
    <row r="4455" spans="5:5" x14ac:dyDescent="0.25">
      <c r="E4455" s="34"/>
    </row>
    <row r="4456" spans="5:5" x14ac:dyDescent="0.25">
      <c r="E4456" s="34"/>
    </row>
    <row r="4457" spans="5:5" x14ac:dyDescent="0.25">
      <c r="E4457" s="34"/>
    </row>
    <row r="4458" spans="5:5" x14ac:dyDescent="0.25">
      <c r="E4458" s="34"/>
    </row>
    <row r="4459" spans="5:5" x14ac:dyDescent="0.25">
      <c r="E4459" s="34"/>
    </row>
    <row r="4460" spans="5:5" x14ac:dyDescent="0.25">
      <c r="E4460" s="34"/>
    </row>
    <row r="4461" spans="5:5" x14ac:dyDescent="0.25">
      <c r="E4461" s="34"/>
    </row>
    <row r="4462" spans="5:5" x14ac:dyDescent="0.25">
      <c r="E4462" s="34"/>
    </row>
    <row r="4463" spans="5:5" x14ac:dyDescent="0.25">
      <c r="E4463" s="34"/>
    </row>
    <row r="4464" spans="5:5" x14ac:dyDescent="0.25">
      <c r="E4464" s="34"/>
    </row>
    <row r="4465" spans="5:5" x14ac:dyDescent="0.25">
      <c r="E4465" s="34"/>
    </row>
    <row r="4466" spans="5:5" x14ac:dyDescent="0.25">
      <c r="E4466" s="34"/>
    </row>
    <row r="4467" spans="5:5" x14ac:dyDescent="0.25">
      <c r="E4467" s="34"/>
    </row>
    <row r="4468" spans="5:5" x14ac:dyDescent="0.25">
      <c r="E4468" s="34"/>
    </row>
    <row r="4469" spans="5:5" x14ac:dyDescent="0.25">
      <c r="E4469" s="34"/>
    </row>
    <row r="4470" spans="5:5" x14ac:dyDescent="0.25">
      <c r="E4470" s="34"/>
    </row>
    <row r="4471" spans="5:5" x14ac:dyDescent="0.25">
      <c r="E4471" s="34"/>
    </row>
    <row r="4472" spans="5:5" x14ac:dyDescent="0.25">
      <c r="E4472" s="34"/>
    </row>
    <row r="4473" spans="5:5" x14ac:dyDescent="0.25">
      <c r="E4473" s="34"/>
    </row>
    <row r="4474" spans="5:5" x14ac:dyDescent="0.25">
      <c r="E4474" s="34"/>
    </row>
    <row r="4475" spans="5:5" x14ac:dyDescent="0.25">
      <c r="E4475" s="34"/>
    </row>
    <row r="4476" spans="5:5" x14ac:dyDescent="0.25">
      <c r="E4476" s="34"/>
    </row>
    <row r="4477" spans="5:5" x14ac:dyDescent="0.25">
      <c r="E4477" s="34"/>
    </row>
    <row r="4478" spans="5:5" x14ac:dyDescent="0.25">
      <c r="E4478" s="34"/>
    </row>
    <row r="4479" spans="5:5" x14ac:dyDescent="0.25">
      <c r="E4479" s="34"/>
    </row>
    <row r="4480" spans="5:5" x14ac:dyDescent="0.25">
      <c r="E4480" s="34"/>
    </row>
    <row r="4481" spans="5:5" x14ac:dyDescent="0.25">
      <c r="E4481" s="34"/>
    </row>
    <row r="4482" spans="5:5" x14ac:dyDescent="0.25">
      <c r="E4482" s="34"/>
    </row>
    <row r="4483" spans="5:5" x14ac:dyDescent="0.25">
      <c r="E4483" s="34"/>
    </row>
    <row r="4484" spans="5:5" x14ac:dyDescent="0.25">
      <c r="E4484" s="34"/>
    </row>
    <row r="4485" spans="5:5" x14ac:dyDescent="0.25">
      <c r="E4485" s="34"/>
    </row>
    <row r="4486" spans="5:5" x14ac:dyDescent="0.25">
      <c r="E4486" s="34"/>
    </row>
    <row r="4487" spans="5:5" x14ac:dyDescent="0.25">
      <c r="E4487" s="34"/>
    </row>
    <row r="4488" spans="5:5" x14ac:dyDescent="0.25">
      <c r="E4488" s="34"/>
    </row>
    <row r="4489" spans="5:5" x14ac:dyDescent="0.25">
      <c r="E4489" s="34"/>
    </row>
    <row r="4490" spans="5:5" x14ac:dyDescent="0.25">
      <c r="E4490" s="34"/>
    </row>
    <row r="4491" spans="5:5" x14ac:dyDescent="0.25">
      <c r="E4491" s="34"/>
    </row>
    <row r="4492" spans="5:5" x14ac:dyDescent="0.25">
      <c r="E4492" s="34"/>
    </row>
    <row r="4493" spans="5:5" x14ac:dyDescent="0.25">
      <c r="E4493" s="34"/>
    </row>
    <row r="4494" spans="5:5" x14ac:dyDescent="0.25">
      <c r="E4494" s="34"/>
    </row>
    <row r="4495" spans="5:5" x14ac:dyDescent="0.25">
      <c r="E4495" s="34"/>
    </row>
    <row r="4496" spans="5:5" x14ac:dyDescent="0.25">
      <c r="E4496" s="34"/>
    </row>
    <row r="4497" spans="5:5" x14ac:dyDescent="0.25">
      <c r="E4497" s="34"/>
    </row>
    <row r="4498" spans="5:5" x14ac:dyDescent="0.25">
      <c r="E4498" s="34"/>
    </row>
    <row r="4499" spans="5:5" x14ac:dyDescent="0.25">
      <c r="E4499" s="34"/>
    </row>
    <row r="4500" spans="5:5" x14ac:dyDescent="0.25">
      <c r="E4500" s="34"/>
    </row>
    <row r="4501" spans="5:5" x14ac:dyDescent="0.25">
      <c r="E4501" s="34"/>
    </row>
    <row r="4502" spans="5:5" x14ac:dyDescent="0.25">
      <c r="E4502" s="34"/>
    </row>
    <row r="4503" spans="5:5" x14ac:dyDescent="0.25">
      <c r="E4503" s="34"/>
    </row>
    <row r="4504" spans="5:5" x14ac:dyDescent="0.25">
      <c r="E4504" s="34"/>
    </row>
    <row r="4505" spans="5:5" x14ac:dyDescent="0.25">
      <c r="E4505" s="34"/>
    </row>
    <row r="4506" spans="5:5" x14ac:dyDescent="0.25">
      <c r="E4506" s="34"/>
    </row>
    <row r="4507" spans="5:5" x14ac:dyDescent="0.25">
      <c r="E4507" s="34"/>
    </row>
    <row r="4508" spans="5:5" x14ac:dyDescent="0.25">
      <c r="E4508" s="34"/>
    </row>
    <row r="4509" spans="5:5" x14ac:dyDescent="0.25">
      <c r="E4509" s="34"/>
    </row>
    <row r="4510" spans="5:5" x14ac:dyDescent="0.25">
      <c r="E4510" s="34"/>
    </row>
    <row r="4511" spans="5:5" x14ac:dyDescent="0.25">
      <c r="E4511" s="34"/>
    </row>
    <row r="4512" spans="5:5" x14ac:dyDescent="0.25">
      <c r="E4512" s="34"/>
    </row>
    <row r="4513" spans="5:5" x14ac:dyDescent="0.25">
      <c r="E4513" s="34"/>
    </row>
    <row r="4514" spans="5:5" x14ac:dyDescent="0.25">
      <c r="E4514" s="34"/>
    </row>
    <row r="4515" spans="5:5" x14ac:dyDescent="0.25">
      <c r="E4515" s="34"/>
    </row>
    <row r="4516" spans="5:5" x14ac:dyDescent="0.25">
      <c r="E4516" s="34"/>
    </row>
    <row r="4517" spans="5:5" x14ac:dyDescent="0.25">
      <c r="E4517" s="34"/>
    </row>
    <row r="4518" spans="5:5" x14ac:dyDescent="0.25">
      <c r="E4518" s="34"/>
    </row>
    <row r="4519" spans="5:5" x14ac:dyDescent="0.25">
      <c r="E4519" s="34"/>
    </row>
    <row r="4520" spans="5:5" x14ac:dyDescent="0.25">
      <c r="E4520" s="34"/>
    </row>
    <row r="4521" spans="5:5" x14ac:dyDescent="0.25">
      <c r="E4521" s="34"/>
    </row>
    <row r="4522" spans="5:5" x14ac:dyDescent="0.25">
      <c r="E4522" s="34"/>
    </row>
    <row r="4523" spans="5:5" x14ac:dyDescent="0.25">
      <c r="E4523" s="34"/>
    </row>
    <row r="4524" spans="5:5" x14ac:dyDescent="0.25">
      <c r="E4524" s="34"/>
    </row>
    <row r="4525" spans="5:5" x14ac:dyDescent="0.25">
      <c r="E4525" s="34"/>
    </row>
    <row r="4526" spans="5:5" x14ac:dyDescent="0.25">
      <c r="E4526" s="34"/>
    </row>
    <row r="4527" spans="5:5" x14ac:dyDescent="0.25">
      <c r="E4527" s="34"/>
    </row>
    <row r="4528" spans="5:5" x14ac:dyDescent="0.25">
      <c r="E4528" s="34"/>
    </row>
    <row r="4529" spans="5:5" x14ac:dyDescent="0.25">
      <c r="E4529" s="34"/>
    </row>
    <row r="4530" spans="5:5" x14ac:dyDescent="0.25">
      <c r="E4530" s="34"/>
    </row>
    <row r="4531" spans="5:5" x14ac:dyDescent="0.25">
      <c r="E4531" s="34"/>
    </row>
    <row r="4532" spans="5:5" x14ac:dyDescent="0.25">
      <c r="E4532" s="34"/>
    </row>
    <row r="4533" spans="5:5" x14ac:dyDescent="0.25">
      <c r="E4533" s="34"/>
    </row>
    <row r="4534" spans="5:5" x14ac:dyDescent="0.25">
      <c r="E4534" s="34"/>
    </row>
    <row r="4535" spans="5:5" x14ac:dyDescent="0.25">
      <c r="E4535" s="34"/>
    </row>
    <row r="4536" spans="5:5" x14ac:dyDescent="0.25">
      <c r="E4536" s="34"/>
    </row>
    <row r="4537" spans="5:5" x14ac:dyDescent="0.25">
      <c r="E4537" s="34"/>
    </row>
    <row r="4538" spans="5:5" x14ac:dyDescent="0.25">
      <c r="E4538" s="34"/>
    </row>
    <row r="4539" spans="5:5" x14ac:dyDescent="0.25">
      <c r="E4539" s="34"/>
    </row>
    <row r="4540" spans="5:5" x14ac:dyDescent="0.25">
      <c r="E4540" s="34"/>
    </row>
    <row r="4541" spans="5:5" x14ac:dyDescent="0.25">
      <c r="E4541" s="34"/>
    </row>
    <row r="4542" spans="5:5" x14ac:dyDescent="0.25">
      <c r="E4542" s="34"/>
    </row>
    <row r="4543" spans="5:5" x14ac:dyDescent="0.25">
      <c r="E4543" s="34"/>
    </row>
    <row r="4544" spans="5:5" x14ac:dyDescent="0.25">
      <c r="E4544" s="34"/>
    </row>
    <row r="4545" spans="5:5" x14ac:dyDescent="0.25">
      <c r="E4545" s="34"/>
    </row>
    <row r="4546" spans="5:5" x14ac:dyDescent="0.25">
      <c r="E4546" s="34"/>
    </row>
    <row r="4547" spans="5:5" x14ac:dyDescent="0.25">
      <c r="E4547" s="34"/>
    </row>
    <row r="4548" spans="5:5" x14ac:dyDescent="0.25">
      <c r="E4548" s="34"/>
    </row>
    <row r="4549" spans="5:5" x14ac:dyDescent="0.25">
      <c r="E4549" s="34"/>
    </row>
    <row r="4550" spans="5:5" x14ac:dyDescent="0.25">
      <c r="E4550" s="34"/>
    </row>
    <row r="4551" spans="5:5" x14ac:dyDescent="0.25">
      <c r="E4551" s="34"/>
    </row>
    <row r="4552" spans="5:5" x14ac:dyDescent="0.25">
      <c r="E4552" s="34"/>
    </row>
    <row r="4553" spans="5:5" x14ac:dyDescent="0.25">
      <c r="E4553" s="34"/>
    </row>
    <row r="4554" spans="5:5" x14ac:dyDescent="0.25">
      <c r="E4554" s="34"/>
    </row>
    <row r="4555" spans="5:5" x14ac:dyDescent="0.25">
      <c r="E4555" s="34"/>
    </row>
    <row r="4556" spans="5:5" x14ac:dyDescent="0.25">
      <c r="E4556" s="34"/>
    </row>
    <row r="4557" spans="5:5" x14ac:dyDescent="0.25">
      <c r="E4557" s="34"/>
    </row>
    <row r="4558" spans="5:5" x14ac:dyDescent="0.25">
      <c r="E4558" s="34"/>
    </row>
    <row r="4559" spans="5:5" x14ac:dyDescent="0.25">
      <c r="E4559" s="34"/>
    </row>
    <row r="4560" spans="5:5" x14ac:dyDescent="0.25">
      <c r="E4560" s="34"/>
    </row>
    <row r="4561" spans="5:5" x14ac:dyDescent="0.25">
      <c r="E4561" s="34"/>
    </row>
    <row r="4562" spans="5:5" x14ac:dyDescent="0.25">
      <c r="E4562" s="34"/>
    </row>
    <row r="4563" spans="5:5" x14ac:dyDescent="0.25">
      <c r="E4563" s="34"/>
    </row>
    <row r="4564" spans="5:5" x14ac:dyDescent="0.25">
      <c r="E4564" s="34"/>
    </row>
    <row r="4565" spans="5:5" x14ac:dyDescent="0.25">
      <c r="E4565" s="34"/>
    </row>
    <row r="4566" spans="5:5" x14ac:dyDescent="0.25">
      <c r="E4566" s="34"/>
    </row>
    <row r="4567" spans="5:5" x14ac:dyDescent="0.25">
      <c r="E4567" s="34"/>
    </row>
    <row r="4568" spans="5:5" x14ac:dyDescent="0.25">
      <c r="E4568" s="34"/>
    </row>
    <row r="4569" spans="5:5" x14ac:dyDescent="0.25">
      <c r="E4569" s="34"/>
    </row>
    <row r="4570" spans="5:5" x14ac:dyDescent="0.25">
      <c r="E4570" s="34"/>
    </row>
    <row r="4571" spans="5:5" x14ac:dyDescent="0.25">
      <c r="E4571" s="34"/>
    </row>
    <row r="4572" spans="5:5" x14ac:dyDescent="0.25">
      <c r="E4572" s="34"/>
    </row>
    <row r="4573" spans="5:5" x14ac:dyDescent="0.25">
      <c r="E4573" s="34"/>
    </row>
    <row r="4574" spans="5:5" x14ac:dyDescent="0.25">
      <c r="E4574" s="34"/>
    </row>
    <row r="4575" spans="5:5" x14ac:dyDescent="0.25">
      <c r="E4575" s="34"/>
    </row>
    <row r="4576" spans="5:5" x14ac:dyDescent="0.25">
      <c r="E4576" s="34"/>
    </row>
    <row r="4577" spans="5:5" x14ac:dyDescent="0.25">
      <c r="E4577" s="34"/>
    </row>
    <row r="4578" spans="5:5" x14ac:dyDescent="0.25">
      <c r="E4578" s="34"/>
    </row>
    <row r="4579" spans="5:5" x14ac:dyDescent="0.25">
      <c r="E4579" s="34"/>
    </row>
    <row r="4580" spans="5:5" x14ac:dyDescent="0.25">
      <c r="E4580" s="34"/>
    </row>
    <row r="4581" spans="5:5" x14ac:dyDescent="0.25">
      <c r="E4581" s="34"/>
    </row>
    <row r="4582" spans="5:5" x14ac:dyDescent="0.25">
      <c r="E4582" s="34"/>
    </row>
    <row r="4583" spans="5:5" x14ac:dyDescent="0.25">
      <c r="E4583" s="34"/>
    </row>
    <row r="4584" spans="5:5" x14ac:dyDescent="0.25">
      <c r="E4584" s="34"/>
    </row>
    <row r="4585" spans="5:5" x14ac:dyDescent="0.25">
      <c r="E4585" s="34"/>
    </row>
    <row r="4586" spans="5:5" x14ac:dyDescent="0.25">
      <c r="E4586" s="34"/>
    </row>
    <row r="4587" spans="5:5" x14ac:dyDescent="0.25">
      <c r="E4587" s="34"/>
    </row>
    <row r="4588" spans="5:5" x14ac:dyDescent="0.25">
      <c r="E4588" s="34"/>
    </row>
    <row r="4589" spans="5:5" x14ac:dyDescent="0.25">
      <c r="E4589" s="34"/>
    </row>
    <row r="4590" spans="5:5" x14ac:dyDescent="0.25">
      <c r="E4590" s="34"/>
    </row>
    <row r="4591" spans="5:5" x14ac:dyDescent="0.25">
      <c r="E4591" s="34"/>
    </row>
    <row r="4592" spans="5:5" x14ac:dyDescent="0.25">
      <c r="E4592" s="34"/>
    </row>
    <row r="4593" spans="5:5" x14ac:dyDescent="0.25">
      <c r="E4593" s="34"/>
    </row>
    <row r="4594" spans="5:5" x14ac:dyDescent="0.25">
      <c r="E4594" s="34"/>
    </row>
    <row r="4595" spans="5:5" x14ac:dyDescent="0.25">
      <c r="E4595" s="34"/>
    </row>
    <row r="4596" spans="5:5" x14ac:dyDescent="0.25">
      <c r="E4596" s="34"/>
    </row>
    <row r="4597" spans="5:5" x14ac:dyDescent="0.25">
      <c r="E4597" s="34"/>
    </row>
    <row r="4598" spans="5:5" x14ac:dyDescent="0.25">
      <c r="E4598" s="34"/>
    </row>
    <row r="4599" spans="5:5" x14ac:dyDescent="0.25">
      <c r="E4599" s="34"/>
    </row>
    <row r="4600" spans="5:5" x14ac:dyDescent="0.25">
      <c r="E4600" s="34"/>
    </row>
    <row r="4601" spans="5:5" x14ac:dyDescent="0.25">
      <c r="E4601" s="34"/>
    </row>
    <row r="4602" spans="5:5" x14ac:dyDescent="0.25">
      <c r="E4602" s="34"/>
    </row>
    <row r="4603" spans="5:5" x14ac:dyDescent="0.25">
      <c r="E4603" s="34"/>
    </row>
    <row r="4604" spans="5:5" x14ac:dyDescent="0.25">
      <c r="E4604" s="34"/>
    </row>
    <row r="4605" spans="5:5" x14ac:dyDescent="0.25">
      <c r="E4605" s="34"/>
    </row>
    <row r="4606" spans="5:5" x14ac:dyDescent="0.25">
      <c r="E4606" s="34"/>
    </row>
    <row r="4607" spans="5:5" x14ac:dyDescent="0.25">
      <c r="E4607" s="34"/>
    </row>
    <row r="4608" spans="5:5" x14ac:dyDescent="0.25">
      <c r="E4608" s="34"/>
    </row>
    <row r="4609" spans="5:5" x14ac:dyDescent="0.25">
      <c r="E4609" s="34"/>
    </row>
    <row r="4610" spans="5:5" x14ac:dyDescent="0.25">
      <c r="E4610" s="34"/>
    </row>
    <row r="4611" spans="5:5" x14ac:dyDescent="0.25">
      <c r="E4611" s="34"/>
    </row>
    <row r="4612" spans="5:5" x14ac:dyDescent="0.25">
      <c r="E4612" s="34"/>
    </row>
    <row r="4613" spans="5:5" x14ac:dyDescent="0.25">
      <c r="E4613" s="34"/>
    </row>
    <row r="4614" spans="5:5" x14ac:dyDescent="0.25">
      <c r="E4614" s="34"/>
    </row>
    <row r="4615" spans="5:5" x14ac:dyDescent="0.25">
      <c r="E4615" s="34"/>
    </row>
    <row r="4616" spans="5:5" x14ac:dyDescent="0.25">
      <c r="E4616" s="34"/>
    </row>
    <row r="4617" spans="5:5" x14ac:dyDescent="0.25">
      <c r="E4617" s="34"/>
    </row>
    <row r="4618" spans="5:5" x14ac:dyDescent="0.25">
      <c r="E4618" s="34"/>
    </row>
    <row r="4619" spans="5:5" x14ac:dyDescent="0.25">
      <c r="E4619" s="34"/>
    </row>
    <row r="4620" spans="5:5" x14ac:dyDescent="0.25">
      <c r="E4620" s="34"/>
    </row>
    <row r="4621" spans="5:5" x14ac:dyDescent="0.25">
      <c r="E4621" s="34"/>
    </row>
    <row r="4622" spans="5:5" x14ac:dyDescent="0.25">
      <c r="E4622" s="34"/>
    </row>
    <row r="4623" spans="5:5" x14ac:dyDescent="0.25">
      <c r="E4623" s="34"/>
    </row>
    <row r="4624" spans="5:5" x14ac:dyDescent="0.25">
      <c r="E4624" s="34"/>
    </row>
    <row r="4625" spans="5:5" x14ac:dyDescent="0.25">
      <c r="E4625" s="34"/>
    </row>
    <row r="4626" spans="5:5" x14ac:dyDescent="0.25">
      <c r="E4626" s="34"/>
    </row>
    <row r="4627" spans="5:5" x14ac:dyDescent="0.25">
      <c r="E4627" s="34"/>
    </row>
    <row r="4628" spans="5:5" x14ac:dyDescent="0.25">
      <c r="E4628" s="34"/>
    </row>
    <row r="4629" spans="5:5" x14ac:dyDescent="0.25">
      <c r="E4629" s="34"/>
    </row>
    <row r="4630" spans="5:5" x14ac:dyDescent="0.25">
      <c r="E4630" s="34"/>
    </row>
    <row r="4631" spans="5:5" x14ac:dyDescent="0.25">
      <c r="E4631" s="34"/>
    </row>
    <row r="4632" spans="5:5" x14ac:dyDescent="0.25">
      <c r="E4632" s="34"/>
    </row>
    <row r="4633" spans="5:5" x14ac:dyDescent="0.25">
      <c r="E4633" s="34"/>
    </row>
    <row r="4634" spans="5:5" x14ac:dyDescent="0.25">
      <c r="E4634" s="34"/>
    </row>
    <row r="4635" spans="5:5" x14ac:dyDescent="0.25">
      <c r="E4635" s="34"/>
    </row>
    <row r="4636" spans="5:5" x14ac:dyDescent="0.25">
      <c r="E4636" s="34"/>
    </row>
    <row r="4637" spans="5:5" x14ac:dyDescent="0.25">
      <c r="E4637" s="34"/>
    </row>
    <row r="4638" spans="5:5" x14ac:dyDescent="0.25">
      <c r="E4638" s="34"/>
    </row>
    <row r="4639" spans="5:5" x14ac:dyDescent="0.25">
      <c r="E4639" s="34"/>
    </row>
    <row r="4640" spans="5:5" x14ac:dyDescent="0.25">
      <c r="E4640" s="34"/>
    </row>
    <row r="4641" spans="5:5" x14ac:dyDescent="0.25">
      <c r="E4641" s="34"/>
    </row>
    <row r="4642" spans="5:5" x14ac:dyDescent="0.25">
      <c r="E4642" s="34"/>
    </row>
    <row r="4643" spans="5:5" x14ac:dyDescent="0.25">
      <c r="E4643" s="34"/>
    </row>
    <row r="4644" spans="5:5" x14ac:dyDescent="0.25">
      <c r="E4644" s="34"/>
    </row>
    <row r="4645" spans="5:5" x14ac:dyDescent="0.25">
      <c r="E4645" s="34"/>
    </row>
    <row r="4646" spans="5:5" x14ac:dyDescent="0.25">
      <c r="E4646" s="34"/>
    </row>
    <row r="4647" spans="5:5" x14ac:dyDescent="0.25">
      <c r="E4647" s="34"/>
    </row>
    <row r="4648" spans="5:5" x14ac:dyDescent="0.25">
      <c r="E4648" s="34"/>
    </row>
    <row r="4649" spans="5:5" x14ac:dyDescent="0.25">
      <c r="E4649" s="34"/>
    </row>
    <row r="4650" spans="5:5" x14ac:dyDescent="0.25">
      <c r="E4650" s="34"/>
    </row>
    <row r="4651" spans="5:5" x14ac:dyDescent="0.25">
      <c r="E4651" s="34"/>
    </row>
    <row r="4652" spans="5:5" x14ac:dyDescent="0.25">
      <c r="E4652" s="34"/>
    </row>
    <row r="4653" spans="5:5" x14ac:dyDescent="0.25">
      <c r="E4653" s="34"/>
    </row>
    <row r="4654" spans="5:5" x14ac:dyDescent="0.25">
      <c r="E4654" s="34"/>
    </row>
    <row r="4655" spans="5:5" x14ac:dyDescent="0.25">
      <c r="E4655" s="34"/>
    </row>
    <row r="4656" spans="5:5" x14ac:dyDescent="0.25">
      <c r="E4656" s="34"/>
    </row>
    <row r="4657" spans="5:5" x14ac:dyDescent="0.25">
      <c r="E4657" s="34"/>
    </row>
    <row r="4658" spans="5:5" x14ac:dyDescent="0.25">
      <c r="E4658" s="34"/>
    </row>
    <row r="4659" spans="5:5" x14ac:dyDescent="0.25">
      <c r="E4659" s="34"/>
    </row>
    <row r="4660" spans="5:5" x14ac:dyDescent="0.25">
      <c r="E4660" s="34"/>
    </row>
    <row r="4661" spans="5:5" x14ac:dyDescent="0.25">
      <c r="E4661" s="34"/>
    </row>
    <row r="4662" spans="5:5" x14ac:dyDescent="0.25">
      <c r="E4662" s="34"/>
    </row>
    <row r="4663" spans="5:5" x14ac:dyDescent="0.25">
      <c r="E4663" s="34"/>
    </row>
    <row r="4664" spans="5:5" x14ac:dyDescent="0.25">
      <c r="E4664" s="34"/>
    </row>
    <row r="4665" spans="5:5" x14ac:dyDescent="0.25">
      <c r="E4665" s="34"/>
    </row>
    <row r="4666" spans="5:5" x14ac:dyDescent="0.25">
      <c r="E4666" s="34"/>
    </row>
    <row r="4667" spans="5:5" x14ac:dyDescent="0.25">
      <c r="E4667" s="34"/>
    </row>
    <row r="4668" spans="5:5" x14ac:dyDescent="0.25">
      <c r="E4668" s="34"/>
    </row>
    <row r="4669" spans="5:5" x14ac:dyDescent="0.25">
      <c r="E4669" s="34"/>
    </row>
    <row r="4670" spans="5:5" x14ac:dyDescent="0.25">
      <c r="E4670" s="34"/>
    </row>
    <row r="4671" spans="5:5" x14ac:dyDescent="0.25">
      <c r="E4671" s="34"/>
    </row>
    <row r="4672" spans="5:5" x14ac:dyDescent="0.25">
      <c r="E4672" s="34"/>
    </row>
    <row r="4673" spans="5:5" x14ac:dyDescent="0.25">
      <c r="E4673" s="34"/>
    </row>
    <row r="4674" spans="5:5" x14ac:dyDescent="0.25">
      <c r="E4674" s="34"/>
    </row>
    <row r="4675" spans="5:5" x14ac:dyDescent="0.25">
      <c r="E4675" s="34"/>
    </row>
    <row r="4676" spans="5:5" x14ac:dyDescent="0.25">
      <c r="E4676" s="34"/>
    </row>
    <row r="4677" spans="5:5" x14ac:dyDescent="0.25">
      <c r="E4677" s="34"/>
    </row>
    <row r="4678" spans="5:5" x14ac:dyDescent="0.25">
      <c r="E4678" s="34"/>
    </row>
    <row r="4679" spans="5:5" x14ac:dyDescent="0.25">
      <c r="E4679" s="34"/>
    </row>
    <row r="4680" spans="5:5" x14ac:dyDescent="0.25">
      <c r="E4680" s="34"/>
    </row>
    <row r="4681" spans="5:5" x14ac:dyDescent="0.25">
      <c r="E4681" s="34"/>
    </row>
    <row r="4682" spans="5:5" x14ac:dyDescent="0.25">
      <c r="E4682" s="34"/>
    </row>
    <row r="4683" spans="5:5" x14ac:dyDescent="0.25">
      <c r="E4683" s="34"/>
    </row>
    <row r="4684" spans="5:5" x14ac:dyDescent="0.25">
      <c r="E4684" s="34"/>
    </row>
    <row r="4685" spans="5:5" x14ac:dyDescent="0.25">
      <c r="E4685" s="34"/>
    </row>
    <row r="4686" spans="5:5" x14ac:dyDescent="0.25">
      <c r="E4686" s="34"/>
    </row>
    <row r="4687" spans="5:5" x14ac:dyDescent="0.25">
      <c r="E4687" s="34"/>
    </row>
    <row r="4688" spans="5:5" x14ac:dyDescent="0.25">
      <c r="E4688" s="34"/>
    </row>
    <row r="4689" spans="5:5" x14ac:dyDescent="0.25">
      <c r="E4689" s="34"/>
    </row>
    <row r="4690" spans="5:5" x14ac:dyDescent="0.25">
      <c r="E4690" s="34"/>
    </row>
    <row r="4691" spans="5:5" x14ac:dyDescent="0.25">
      <c r="E4691" s="34"/>
    </row>
    <row r="4692" spans="5:5" x14ac:dyDescent="0.25">
      <c r="E4692" s="34"/>
    </row>
    <row r="4693" spans="5:5" x14ac:dyDescent="0.25">
      <c r="E4693" s="34"/>
    </row>
    <row r="4694" spans="5:5" x14ac:dyDescent="0.25">
      <c r="E4694" s="34"/>
    </row>
    <row r="4695" spans="5:5" x14ac:dyDescent="0.25">
      <c r="E4695" s="34"/>
    </row>
    <row r="4696" spans="5:5" x14ac:dyDescent="0.25">
      <c r="E4696" s="34"/>
    </row>
    <row r="4697" spans="5:5" x14ac:dyDescent="0.25">
      <c r="E4697" s="34"/>
    </row>
    <row r="4698" spans="5:5" x14ac:dyDescent="0.25">
      <c r="E4698" s="34"/>
    </row>
    <row r="4699" spans="5:5" x14ac:dyDescent="0.25">
      <c r="E4699" s="34"/>
    </row>
    <row r="4700" spans="5:5" x14ac:dyDescent="0.25">
      <c r="E4700" s="34"/>
    </row>
    <row r="4701" spans="5:5" x14ac:dyDescent="0.25">
      <c r="E4701" s="34"/>
    </row>
    <row r="4702" spans="5:5" x14ac:dyDescent="0.25">
      <c r="E4702" s="34"/>
    </row>
    <row r="4703" spans="5:5" x14ac:dyDescent="0.25">
      <c r="E4703" s="34"/>
    </row>
    <row r="4704" spans="5:5" x14ac:dyDescent="0.25">
      <c r="E4704" s="34"/>
    </row>
    <row r="4705" spans="5:5" x14ac:dyDescent="0.25">
      <c r="E4705" s="34"/>
    </row>
    <row r="4706" spans="5:5" x14ac:dyDescent="0.25">
      <c r="E4706" s="34"/>
    </row>
    <row r="4707" spans="5:5" x14ac:dyDescent="0.25">
      <c r="E4707" s="34"/>
    </row>
    <row r="4708" spans="5:5" x14ac:dyDescent="0.25">
      <c r="E4708" s="34"/>
    </row>
    <row r="4709" spans="5:5" x14ac:dyDescent="0.25">
      <c r="E4709" s="34"/>
    </row>
    <row r="4710" spans="5:5" x14ac:dyDescent="0.25">
      <c r="E4710" s="34"/>
    </row>
    <row r="4711" spans="5:5" x14ac:dyDescent="0.25">
      <c r="E4711" s="34"/>
    </row>
    <row r="4712" spans="5:5" x14ac:dyDescent="0.25">
      <c r="E4712" s="34"/>
    </row>
    <row r="4713" spans="5:5" x14ac:dyDescent="0.25">
      <c r="E4713" s="34"/>
    </row>
    <row r="4714" spans="5:5" x14ac:dyDescent="0.25">
      <c r="E4714" s="34"/>
    </row>
    <row r="4715" spans="5:5" x14ac:dyDescent="0.25">
      <c r="E4715" s="34"/>
    </row>
    <row r="4716" spans="5:5" x14ac:dyDescent="0.25">
      <c r="E4716" s="34"/>
    </row>
    <row r="4717" spans="5:5" x14ac:dyDescent="0.25">
      <c r="E4717" s="34"/>
    </row>
    <row r="4718" spans="5:5" x14ac:dyDescent="0.25">
      <c r="E4718" s="34"/>
    </row>
    <row r="4719" spans="5:5" x14ac:dyDescent="0.25">
      <c r="E4719" s="34"/>
    </row>
    <row r="4720" spans="5:5" x14ac:dyDescent="0.25">
      <c r="E4720" s="34"/>
    </row>
    <row r="4721" spans="5:5" x14ac:dyDescent="0.25">
      <c r="E4721" s="34"/>
    </row>
    <row r="4722" spans="5:5" x14ac:dyDescent="0.25">
      <c r="E4722" s="34"/>
    </row>
    <row r="4723" spans="5:5" x14ac:dyDescent="0.25">
      <c r="E4723" s="34"/>
    </row>
    <row r="4724" spans="5:5" x14ac:dyDescent="0.25">
      <c r="E4724" s="34"/>
    </row>
    <row r="4725" spans="5:5" x14ac:dyDescent="0.25">
      <c r="E4725" s="34"/>
    </row>
    <row r="4726" spans="5:5" x14ac:dyDescent="0.25">
      <c r="E4726" s="34"/>
    </row>
    <row r="4727" spans="5:5" x14ac:dyDescent="0.25">
      <c r="E4727" s="34"/>
    </row>
    <row r="4728" spans="5:5" x14ac:dyDescent="0.25">
      <c r="E4728" s="34"/>
    </row>
    <row r="4729" spans="5:5" x14ac:dyDescent="0.25">
      <c r="E4729" s="34"/>
    </row>
    <row r="4730" spans="5:5" x14ac:dyDescent="0.25">
      <c r="E4730" s="34"/>
    </row>
    <row r="4731" spans="5:5" x14ac:dyDescent="0.25">
      <c r="E4731" s="34"/>
    </row>
    <row r="4732" spans="5:5" x14ac:dyDescent="0.25">
      <c r="E4732" s="34"/>
    </row>
    <row r="4733" spans="5:5" x14ac:dyDescent="0.25">
      <c r="E4733" s="34"/>
    </row>
    <row r="4734" spans="5:5" x14ac:dyDescent="0.25">
      <c r="E4734" s="34"/>
    </row>
    <row r="4735" spans="5:5" x14ac:dyDescent="0.25">
      <c r="E4735" s="34"/>
    </row>
    <row r="4736" spans="5:5" x14ac:dyDescent="0.25">
      <c r="E4736" s="34"/>
    </row>
    <row r="4737" spans="5:5" x14ac:dyDescent="0.25">
      <c r="E4737" s="34"/>
    </row>
    <row r="4738" spans="5:5" x14ac:dyDescent="0.25">
      <c r="E4738" s="34"/>
    </row>
    <row r="4739" spans="5:5" x14ac:dyDescent="0.25">
      <c r="E4739" s="34"/>
    </row>
    <row r="4740" spans="5:5" x14ac:dyDescent="0.25">
      <c r="E4740" s="34"/>
    </row>
    <row r="4741" spans="5:5" x14ac:dyDescent="0.25">
      <c r="E4741" s="34"/>
    </row>
    <row r="4742" spans="5:5" x14ac:dyDescent="0.25">
      <c r="E4742" s="34"/>
    </row>
    <row r="4743" spans="5:5" x14ac:dyDescent="0.25">
      <c r="E4743" s="34"/>
    </row>
    <row r="4744" spans="5:5" x14ac:dyDescent="0.25">
      <c r="E4744" s="34"/>
    </row>
    <row r="4745" spans="5:5" x14ac:dyDescent="0.25">
      <c r="E4745" s="34"/>
    </row>
    <row r="4746" spans="5:5" x14ac:dyDescent="0.25">
      <c r="E4746" s="34"/>
    </row>
    <row r="4747" spans="5:5" x14ac:dyDescent="0.25">
      <c r="E4747" s="34"/>
    </row>
    <row r="4748" spans="5:5" x14ac:dyDescent="0.25">
      <c r="E4748" s="34"/>
    </row>
    <row r="4749" spans="5:5" x14ac:dyDescent="0.25">
      <c r="E4749" s="34"/>
    </row>
    <row r="4750" spans="5:5" x14ac:dyDescent="0.25">
      <c r="E4750" s="34"/>
    </row>
    <row r="4751" spans="5:5" x14ac:dyDescent="0.25">
      <c r="E4751" s="34"/>
    </row>
    <row r="4752" spans="5:5" x14ac:dyDescent="0.25">
      <c r="E4752" s="34"/>
    </row>
    <row r="4753" spans="5:5" x14ac:dyDescent="0.25">
      <c r="E4753" s="34"/>
    </row>
    <row r="4754" spans="5:5" x14ac:dyDescent="0.25">
      <c r="E4754" s="34"/>
    </row>
    <row r="4755" spans="5:5" x14ac:dyDescent="0.25">
      <c r="E4755" s="34"/>
    </row>
    <row r="4756" spans="5:5" x14ac:dyDescent="0.25">
      <c r="E4756" s="34"/>
    </row>
    <row r="4757" spans="5:5" x14ac:dyDescent="0.25">
      <c r="E4757" s="34"/>
    </row>
    <row r="4758" spans="5:5" x14ac:dyDescent="0.25">
      <c r="E4758" s="34"/>
    </row>
    <row r="4759" spans="5:5" x14ac:dyDescent="0.25">
      <c r="E4759" s="34"/>
    </row>
    <row r="4760" spans="5:5" x14ac:dyDescent="0.25">
      <c r="E4760" s="34"/>
    </row>
    <row r="4761" spans="5:5" x14ac:dyDescent="0.25">
      <c r="E4761" s="34"/>
    </row>
    <row r="4762" spans="5:5" x14ac:dyDescent="0.25">
      <c r="E4762" s="34"/>
    </row>
    <row r="4763" spans="5:5" x14ac:dyDescent="0.25">
      <c r="E4763" s="34"/>
    </row>
    <row r="4764" spans="5:5" x14ac:dyDescent="0.25">
      <c r="E4764" s="34"/>
    </row>
    <row r="4765" spans="5:5" x14ac:dyDescent="0.25">
      <c r="E4765" s="34"/>
    </row>
    <row r="4766" spans="5:5" x14ac:dyDescent="0.25">
      <c r="E4766" s="34"/>
    </row>
    <row r="4767" spans="5:5" x14ac:dyDescent="0.25">
      <c r="E4767" s="34"/>
    </row>
    <row r="4768" spans="5:5" x14ac:dyDescent="0.25">
      <c r="E4768" s="34"/>
    </row>
    <row r="4769" spans="5:5" x14ac:dyDescent="0.25">
      <c r="E4769" s="34"/>
    </row>
    <row r="4770" spans="5:5" x14ac:dyDescent="0.25">
      <c r="E4770" s="34"/>
    </row>
    <row r="4771" spans="5:5" x14ac:dyDescent="0.25">
      <c r="E4771" s="34"/>
    </row>
    <row r="4772" spans="5:5" x14ac:dyDescent="0.25">
      <c r="E4772" s="34"/>
    </row>
    <row r="4773" spans="5:5" x14ac:dyDescent="0.25">
      <c r="E4773" s="34"/>
    </row>
    <row r="4774" spans="5:5" x14ac:dyDescent="0.25">
      <c r="E4774" s="34"/>
    </row>
    <row r="4775" spans="5:5" x14ac:dyDescent="0.25">
      <c r="E4775" s="34"/>
    </row>
    <row r="4776" spans="5:5" x14ac:dyDescent="0.25">
      <c r="E4776" s="34"/>
    </row>
    <row r="4777" spans="5:5" x14ac:dyDescent="0.25">
      <c r="E4777" s="34"/>
    </row>
    <row r="4778" spans="5:5" x14ac:dyDescent="0.25">
      <c r="E4778" s="34"/>
    </row>
    <row r="4779" spans="5:5" x14ac:dyDescent="0.25">
      <c r="E4779" s="34"/>
    </row>
    <row r="4780" spans="5:5" x14ac:dyDescent="0.25">
      <c r="E4780" s="34"/>
    </row>
    <row r="4781" spans="5:5" x14ac:dyDescent="0.25">
      <c r="E4781" s="34"/>
    </row>
    <row r="4782" spans="5:5" x14ac:dyDescent="0.25">
      <c r="E4782" s="34"/>
    </row>
    <row r="4783" spans="5:5" x14ac:dyDescent="0.25">
      <c r="E4783" s="34"/>
    </row>
    <row r="4784" spans="5:5" x14ac:dyDescent="0.25">
      <c r="E4784" s="34"/>
    </row>
    <row r="4785" spans="5:5" x14ac:dyDescent="0.25">
      <c r="E4785" s="34"/>
    </row>
    <row r="4786" spans="5:5" x14ac:dyDescent="0.25">
      <c r="E4786" s="34"/>
    </row>
    <row r="4787" spans="5:5" x14ac:dyDescent="0.25">
      <c r="E4787" s="34"/>
    </row>
    <row r="4788" spans="5:5" x14ac:dyDescent="0.25">
      <c r="E4788" s="34"/>
    </row>
    <row r="4789" spans="5:5" x14ac:dyDescent="0.25">
      <c r="E4789" s="34"/>
    </row>
    <row r="4790" spans="5:5" x14ac:dyDescent="0.25">
      <c r="E4790" s="34"/>
    </row>
    <row r="4791" spans="5:5" x14ac:dyDescent="0.25">
      <c r="E4791" s="34"/>
    </row>
    <row r="4792" spans="5:5" x14ac:dyDescent="0.25">
      <c r="E4792" s="34"/>
    </row>
    <row r="4793" spans="5:5" x14ac:dyDescent="0.25">
      <c r="E4793" s="34"/>
    </row>
    <row r="4794" spans="5:5" x14ac:dyDescent="0.25">
      <c r="E4794" s="34"/>
    </row>
    <row r="4795" spans="5:5" x14ac:dyDescent="0.25">
      <c r="E4795" s="34"/>
    </row>
    <row r="4796" spans="5:5" x14ac:dyDescent="0.25">
      <c r="E4796" s="34"/>
    </row>
    <row r="4797" spans="5:5" x14ac:dyDescent="0.25">
      <c r="E4797" s="34"/>
    </row>
    <row r="4798" spans="5:5" x14ac:dyDescent="0.25">
      <c r="E4798" s="34"/>
    </row>
    <row r="4799" spans="5:5" x14ac:dyDescent="0.25">
      <c r="E4799" s="34"/>
    </row>
    <row r="4800" spans="5:5" x14ac:dyDescent="0.25">
      <c r="E4800" s="34"/>
    </row>
    <row r="4801" spans="5:5" x14ac:dyDescent="0.25">
      <c r="E4801" s="34"/>
    </row>
    <row r="4802" spans="5:5" x14ac:dyDescent="0.25">
      <c r="E4802" s="34"/>
    </row>
    <row r="4803" spans="5:5" x14ac:dyDescent="0.25">
      <c r="E4803" s="34"/>
    </row>
    <row r="4804" spans="5:5" x14ac:dyDescent="0.25">
      <c r="E4804" s="34"/>
    </row>
    <row r="4805" spans="5:5" x14ac:dyDescent="0.25">
      <c r="E4805" s="34"/>
    </row>
    <row r="4806" spans="5:5" x14ac:dyDescent="0.25">
      <c r="E4806" s="34"/>
    </row>
    <row r="4807" spans="5:5" x14ac:dyDescent="0.25">
      <c r="E4807" s="34"/>
    </row>
    <row r="4808" spans="5:5" x14ac:dyDescent="0.25">
      <c r="E4808" s="34"/>
    </row>
    <row r="4809" spans="5:5" x14ac:dyDescent="0.25">
      <c r="E4809" s="34"/>
    </row>
    <row r="4810" spans="5:5" x14ac:dyDescent="0.25">
      <c r="E4810" s="34"/>
    </row>
    <row r="4811" spans="5:5" x14ac:dyDescent="0.25">
      <c r="E4811" s="34"/>
    </row>
    <row r="4812" spans="5:5" x14ac:dyDescent="0.25">
      <c r="E4812" s="34"/>
    </row>
    <row r="4813" spans="5:5" x14ac:dyDescent="0.25">
      <c r="E4813" s="34"/>
    </row>
    <row r="4814" spans="5:5" x14ac:dyDescent="0.25">
      <c r="E4814" s="34"/>
    </row>
    <row r="4815" spans="5:5" x14ac:dyDescent="0.25">
      <c r="E4815" s="34"/>
    </row>
    <row r="4816" spans="5:5" x14ac:dyDescent="0.25">
      <c r="E4816" s="34"/>
    </row>
    <row r="4817" spans="5:5" x14ac:dyDescent="0.25">
      <c r="E4817" s="34"/>
    </row>
    <row r="4818" spans="5:5" x14ac:dyDescent="0.25">
      <c r="E4818" s="34"/>
    </row>
    <row r="4819" spans="5:5" x14ac:dyDescent="0.25">
      <c r="E4819" s="34"/>
    </row>
    <row r="4820" spans="5:5" x14ac:dyDescent="0.25">
      <c r="E4820" s="34"/>
    </row>
    <row r="4821" spans="5:5" x14ac:dyDescent="0.25">
      <c r="E4821" s="34"/>
    </row>
    <row r="4822" spans="5:5" x14ac:dyDescent="0.25">
      <c r="E4822" s="34"/>
    </row>
    <row r="4823" spans="5:5" x14ac:dyDescent="0.25">
      <c r="E4823" s="34"/>
    </row>
    <row r="4824" spans="5:5" x14ac:dyDescent="0.25">
      <c r="E4824" s="34"/>
    </row>
    <row r="4825" spans="5:5" x14ac:dyDescent="0.25">
      <c r="E4825" s="34"/>
    </row>
    <row r="4826" spans="5:5" x14ac:dyDescent="0.25">
      <c r="E4826" s="34"/>
    </row>
    <row r="4827" spans="5:5" x14ac:dyDescent="0.25">
      <c r="E4827" s="34"/>
    </row>
    <row r="4828" spans="5:5" x14ac:dyDescent="0.25">
      <c r="E4828" s="34"/>
    </row>
    <row r="4829" spans="5:5" x14ac:dyDescent="0.25">
      <c r="E4829" s="34"/>
    </row>
    <row r="4830" spans="5:5" x14ac:dyDescent="0.25">
      <c r="E4830" s="34"/>
    </row>
    <row r="4831" spans="5:5" x14ac:dyDescent="0.25">
      <c r="E4831" s="34"/>
    </row>
    <row r="4832" spans="5:5" x14ac:dyDescent="0.25">
      <c r="E4832" s="34"/>
    </row>
    <row r="4833" spans="5:5" x14ac:dyDescent="0.25">
      <c r="E4833" s="34"/>
    </row>
    <row r="4834" spans="5:5" x14ac:dyDescent="0.25">
      <c r="E4834" s="34"/>
    </row>
    <row r="4835" spans="5:5" x14ac:dyDescent="0.25">
      <c r="E4835" s="34"/>
    </row>
    <row r="4836" spans="5:5" x14ac:dyDescent="0.25">
      <c r="E4836" s="34"/>
    </row>
    <row r="4837" spans="5:5" x14ac:dyDescent="0.25">
      <c r="E4837" s="34"/>
    </row>
    <row r="4838" spans="5:5" x14ac:dyDescent="0.25">
      <c r="E4838" s="34"/>
    </row>
    <row r="4839" spans="5:5" x14ac:dyDescent="0.25">
      <c r="E4839" s="34"/>
    </row>
    <row r="4840" spans="5:5" x14ac:dyDescent="0.25">
      <c r="E4840" s="34"/>
    </row>
    <row r="4841" spans="5:5" x14ac:dyDescent="0.25">
      <c r="E4841" s="34"/>
    </row>
    <row r="4842" spans="5:5" x14ac:dyDescent="0.25">
      <c r="E4842" s="34"/>
    </row>
    <row r="4843" spans="5:5" x14ac:dyDescent="0.25">
      <c r="E4843" s="34"/>
    </row>
    <row r="4844" spans="5:5" x14ac:dyDescent="0.25">
      <c r="E4844" s="34"/>
    </row>
    <row r="4845" spans="5:5" x14ac:dyDescent="0.25">
      <c r="E4845" s="34"/>
    </row>
    <row r="4846" spans="5:5" x14ac:dyDescent="0.25">
      <c r="E4846" s="34"/>
    </row>
    <row r="4847" spans="5:5" x14ac:dyDescent="0.25">
      <c r="E4847" s="34"/>
    </row>
    <row r="4848" spans="5:5" x14ac:dyDescent="0.25">
      <c r="E4848" s="34"/>
    </row>
    <row r="4849" spans="5:5" x14ac:dyDescent="0.25">
      <c r="E4849" s="34"/>
    </row>
    <row r="4850" spans="5:5" x14ac:dyDescent="0.25">
      <c r="E4850" s="34"/>
    </row>
    <row r="4851" spans="5:5" x14ac:dyDescent="0.25">
      <c r="E4851" s="34"/>
    </row>
    <row r="4852" spans="5:5" x14ac:dyDescent="0.25">
      <c r="E4852" s="34"/>
    </row>
    <row r="4853" spans="5:5" x14ac:dyDescent="0.25">
      <c r="E4853" s="34"/>
    </row>
    <row r="4854" spans="5:5" x14ac:dyDescent="0.25">
      <c r="E4854" s="34"/>
    </row>
    <row r="4855" spans="5:5" x14ac:dyDescent="0.25">
      <c r="E4855" s="34"/>
    </row>
    <row r="4856" spans="5:5" x14ac:dyDescent="0.25">
      <c r="E4856" s="34"/>
    </row>
    <row r="4857" spans="5:5" x14ac:dyDescent="0.25">
      <c r="E4857" s="34"/>
    </row>
    <row r="4858" spans="5:5" x14ac:dyDescent="0.25">
      <c r="E4858" s="34"/>
    </row>
    <row r="4859" spans="5:5" x14ac:dyDescent="0.25">
      <c r="E4859" s="34"/>
    </row>
    <row r="4860" spans="5:5" x14ac:dyDescent="0.25">
      <c r="E4860" s="34"/>
    </row>
    <row r="4861" spans="5:5" x14ac:dyDescent="0.25">
      <c r="E4861" s="34"/>
    </row>
    <row r="4862" spans="5:5" x14ac:dyDescent="0.25">
      <c r="E4862" s="34"/>
    </row>
    <row r="4863" spans="5:5" x14ac:dyDescent="0.25">
      <c r="E4863" s="34"/>
    </row>
    <row r="4864" spans="5:5" x14ac:dyDescent="0.25">
      <c r="E4864" s="34"/>
    </row>
    <row r="4865" spans="5:5" x14ac:dyDescent="0.25">
      <c r="E4865" s="34"/>
    </row>
    <row r="4866" spans="5:5" x14ac:dyDescent="0.25">
      <c r="E4866" s="34"/>
    </row>
    <row r="4867" spans="5:5" x14ac:dyDescent="0.25">
      <c r="E4867" s="34"/>
    </row>
    <row r="4868" spans="5:5" x14ac:dyDescent="0.25">
      <c r="E4868" s="34"/>
    </row>
    <row r="4869" spans="5:5" x14ac:dyDescent="0.25">
      <c r="E4869" s="34"/>
    </row>
    <row r="4870" spans="5:5" x14ac:dyDescent="0.25">
      <c r="E4870" s="34"/>
    </row>
    <row r="4871" spans="5:5" x14ac:dyDescent="0.25">
      <c r="E4871" s="34"/>
    </row>
    <row r="4872" spans="5:5" x14ac:dyDescent="0.25">
      <c r="E4872" s="34"/>
    </row>
    <row r="4873" spans="5:5" x14ac:dyDescent="0.25">
      <c r="E4873" s="34"/>
    </row>
    <row r="4874" spans="5:5" x14ac:dyDescent="0.25">
      <c r="E4874" s="34"/>
    </row>
    <row r="4875" spans="5:5" x14ac:dyDescent="0.25">
      <c r="E4875" s="34"/>
    </row>
    <row r="4876" spans="5:5" x14ac:dyDescent="0.25">
      <c r="E4876" s="34"/>
    </row>
    <row r="4877" spans="5:5" x14ac:dyDescent="0.25">
      <c r="E4877" s="34"/>
    </row>
    <row r="4878" spans="5:5" x14ac:dyDescent="0.25">
      <c r="E4878" s="34"/>
    </row>
    <row r="4879" spans="5:5" x14ac:dyDescent="0.25">
      <c r="E4879" s="34"/>
    </row>
    <row r="4880" spans="5:5" x14ac:dyDescent="0.25">
      <c r="E4880" s="34"/>
    </row>
    <row r="4881" spans="5:5" x14ac:dyDescent="0.25">
      <c r="E4881" s="34"/>
    </row>
    <row r="4882" spans="5:5" x14ac:dyDescent="0.25">
      <c r="E4882" s="34"/>
    </row>
    <row r="4883" spans="5:5" x14ac:dyDescent="0.25">
      <c r="E4883" s="34"/>
    </row>
    <row r="4884" spans="5:5" x14ac:dyDescent="0.25">
      <c r="E4884" s="34"/>
    </row>
    <row r="4885" spans="5:5" x14ac:dyDescent="0.25">
      <c r="E4885" s="34"/>
    </row>
    <row r="4886" spans="5:5" x14ac:dyDescent="0.25">
      <c r="E4886" s="34"/>
    </row>
    <row r="4887" spans="5:5" x14ac:dyDescent="0.25">
      <c r="E4887" s="34"/>
    </row>
    <row r="4888" spans="5:5" x14ac:dyDescent="0.25">
      <c r="E4888" s="34"/>
    </row>
    <row r="4889" spans="5:5" x14ac:dyDescent="0.25">
      <c r="E4889" s="34"/>
    </row>
    <row r="4890" spans="5:5" x14ac:dyDescent="0.25">
      <c r="E4890" s="34"/>
    </row>
    <row r="4891" spans="5:5" x14ac:dyDescent="0.25">
      <c r="E4891" s="34"/>
    </row>
    <row r="4892" spans="5:5" x14ac:dyDescent="0.25">
      <c r="E4892" s="34"/>
    </row>
    <row r="4893" spans="5:5" x14ac:dyDescent="0.25">
      <c r="E4893" s="34"/>
    </row>
    <row r="4894" spans="5:5" x14ac:dyDescent="0.25">
      <c r="E4894" s="34"/>
    </row>
    <row r="4895" spans="5:5" x14ac:dyDescent="0.25">
      <c r="E4895" s="34"/>
    </row>
    <row r="4896" spans="5:5" x14ac:dyDescent="0.25">
      <c r="E4896" s="34"/>
    </row>
    <row r="4897" spans="5:5" x14ac:dyDescent="0.25">
      <c r="E4897" s="34"/>
    </row>
    <row r="4898" spans="5:5" x14ac:dyDescent="0.25">
      <c r="E4898" s="34"/>
    </row>
    <row r="4899" spans="5:5" x14ac:dyDescent="0.25">
      <c r="E4899" s="34"/>
    </row>
    <row r="4900" spans="5:5" x14ac:dyDescent="0.25">
      <c r="E4900" s="34"/>
    </row>
    <row r="4901" spans="5:5" x14ac:dyDescent="0.25">
      <c r="E4901" s="34"/>
    </row>
    <row r="4902" spans="5:5" x14ac:dyDescent="0.25">
      <c r="E4902" s="34"/>
    </row>
    <row r="4903" spans="5:5" x14ac:dyDescent="0.25">
      <c r="E4903" s="34"/>
    </row>
    <row r="4904" spans="5:5" x14ac:dyDescent="0.25">
      <c r="E4904" s="34"/>
    </row>
    <row r="4905" spans="5:5" x14ac:dyDescent="0.25">
      <c r="E4905" s="34"/>
    </row>
    <row r="4906" spans="5:5" x14ac:dyDescent="0.25">
      <c r="E4906" s="34"/>
    </row>
    <row r="4907" spans="5:5" x14ac:dyDescent="0.25">
      <c r="E4907" s="34"/>
    </row>
    <row r="4908" spans="5:5" x14ac:dyDescent="0.25">
      <c r="E4908" s="34"/>
    </row>
    <row r="4909" spans="5:5" x14ac:dyDescent="0.25">
      <c r="E4909" s="34"/>
    </row>
    <row r="4910" spans="5:5" x14ac:dyDescent="0.25">
      <c r="E4910" s="34"/>
    </row>
    <row r="4911" spans="5:5" x14ac:dyDescent="0.25">
      <c r="E4911" s="34"/>
    </row>
    <row r="4912" spans="5:5" x14ac:dyDescent="0.25">
      <c r="E4912" s="34"/>
    </row>
    <row r="4913" spans="5:5" x14ac:dyDescent="0.25">
      <c r="E4913" s="34"/>
    </row>
    <row r="4914" spans="5:5" x14ac:dyDescent="0.25">
      <c r="E4914" s="34"/>
    </row>
    <row r="4915" spans="5:5" x14ac:dyDescent="0.25">
      <c r="E4915" s="34"/>
    </row>
    <row r="4916" spans="5:5" x14ac:dyDescent="0.25">
      <c r="E4916" s="34"/>
    </row>
    <row r="4917" spans="5:5" x14ac:dyDescent="0.25">
      <c r="E4917" s="34"/>
    </row>
    <row r="4918" spans="5:5" x14ac:dyDescent="0.25">
      <c r="E4918" s="34"/>
    </row>
    <row r="4919" spans="5:5" x14ac:dyDescent="0.25">
      <c r="E4919" s="34"/>
    </row>
    <row r="4920" spans="5:5" x14ac:dyDescent="0.25">
      <c r="E4920" s="34"/>
    </row>
    <row r="4921" spans="5:5" x14ac:dyDescent="0.25">
      <c r="E4921" s="34"/>
    </row>
    <row r="4922" spans="5:5" x14ac:dyDescent="0.25">
      <c r="E4922" s="34"/>
    </row>
    <row r="4923" spans="5:5" x14ac:dyDescent="0.25">
      <c r="E4923" s="34"/>
    </row>
    <row r="4924" spans="5:5" x14ac:dyDescent="0.25">
      <c r="E4924" s="34"/>
    </row>
    <row r="4925" spans="5:5" x14ac:dyDescent="0.25">
      <c r="E4925" s="34"/>
    </row>
    <row r="4926" spans="5:5" x14ac:dyDescent="0.25">
      <c r="E4926" s="34"/>
    </row>
    <row r="4927" spans="5:5" x14ac:dyDescent="0.25">
      <c r="E4927" s="34"/>
    </row>
    <row r="4928" spans="5:5" x14ac:dyDescent="0.25">
      <c r="E4928" s="34"/>
    </row>
    <row r="4929" spans="5:5" x14ac:dyDescent="0.25">
      <c r="E4929" s="34"/>
    </row>
    <row r="4930" spans="5:5" x14ac:dyDescent="0.25">
      <c r="E4930" s="34"/>
    </row>
    <row r="4931" spans="5:5" x14ac:dyDescent="0.25">
      <c r="E4931" s="34"/>
    </row>
    <row r="4932" spans="5:5" x14ac:dyDescent="0.25">
      <c r="E4932" s="34"/>
    </row>
    <row r="4933" spans="5:5" x14ac:dyDescent="0.25">
      <c r="E4933" s="34"/>
    </row>
    <row r="4934" spans="5:5" x14ac:dyDescent="0.25">
      <c r="E4934" s="34"/>
    </row>
    <row r="4935" spans="5:5" x14ac:dyDescent="0.25">
      <c r="E4935" s="34"/>
    </row>
    <row r="4936" spans="5:5" x14ac:dyDescent="0.25">
      <c r="E4936" s="34"/>
    </row>
    <row r="4937" spans="5:5" x14ac:dyDescent="0.25">
      <c r="E4937" s="34"/>
    </row>
    <row r="4938" spans="5:5" x14ac:dyDescent="0.25">
      <c r="E4938" s="34"/>
    </row>
    <row r="4939" spans="5:5" x14ac:dyDescent="0.25">
      <c r="E4939" s="34"/>
    </row>
    <row r="4940" spans="5:5" x14ac:dyDescent="0.25">
      <c r="E4940" s="34"/>
    </row>
    <row r="4941" spans="5:5" x14ac:dyDescent="0.25">
      <c r="E4941" s="34"/>
    </row>
    <row r="4942" spans="5:5" x14ac:dyDescent="0.25">
      <c r="E4942" s="34"/>
    </row>
    <row r="4943" spans="5:5" x14ac:dyDescent="0.25">
      <c r="E4943" s="34"/>
    </row>
    <row r="4944" spans="5:5" x14ac:dyDescent="0.25">
      <c r="E4944" s="34"/>
    </row>
    <row r="4945" spans="5:5" x14ac:dyDescent="0.25">
      <c r="E4945" s="34"/>
    </row>
    <row r="4946" spans="5:5" x14ac:dyDescent="0.25">
      <c r="E4946" s="34"/>
    </row>
    <row r="4947" spans="5:5" x14ac:dyDescent="0.25">
      <c r="E4947" s="34"/>
    </row>
    <row r="4948" spans="5:5" x14ac:dyDescent="0.25">
      <c r="E4948" s="34"/>
    </row>
    <row r="4949" spans="5:5" x14ac:dyDescent="0.25">
      <c r="E4949" s="34"/>
    </row>
    <row r="4950" spans="5:5" x14ac:dyDescent="0.25">
      <c r="E4950" s="34"/>
    </row>
    <row r="4951" spans="5:5" x14ac:dyDescent="0.25">
      <c r="E4951" s="34"/>
    </row>
    <row r="4952" spans="5:5" x14ac:dyDescent="0.25">
      <c r="E4952" s="34"/>
    </row>
    <row r="4953" spans="5:5" x14ac:dyDescent="0.25">
      <c r="E4953" s="34"/>
    </row>
    <row r="4954" spans="5:5" x14ac:dyDescent="0.25">
      <c r="E4954" s="34"/>
    </row>
    <row r="4955" spans="5:5" x14ac:dyDescent="0.25">
      <c r="E4955" s="34"/>
    </row>
    <row r="4956" spans="5:5" x14ac:dyDescent="0.25">
      <c r="E4956" s="34"/>
    </row>
    <row r="4957" spans="5:5" x14ac:dyDescent="0.25">
      <c r="E4957" s="34"/>
    </row>
    <row r="4958" spans="5:5" x14ac:dyDescent="0.25">
      <c r="E4958" s="34"/>
    </row>
    <row r="4959" spans="5:5" x14ac:dyDescent="0.25">
      <c r="E4959" s="34"/>
    </row>
    <row r="4960" spans="5:5" x14ac:dyDescent="0.25">
      <c r="E4960" s="34"/>
    </row>
    <row r="4961" spans="5:5" x14ac:dyDescent="0.25">
      <c r="E4961" s="34"/>
    </row>
    <row r="4962" spans="5:5" x14ac:dyDescent="0.25">
      <c r="E4962" s="34"/>
    </row>
    <row r="4963" spans="5:5" x14ac:dyDescent="0.25">
      <c r="E4963" s="34"/>
    </row>
    <row r="4964" spans="5:5" x14ac:dyDescent="0.25">
      <c r="E4964" s="34"/>
    </row>
    <row r="4965" spans="5:5" x14ac:dyDescent="0.25">
      <c r="E4965" s="34"/>
    </row>
    <row r="4966" spans="5:5" x14ac:dyDescent="0.25">
      <c r="E4966" s="34"/>
    </row>
    <row r="4967" spans="5:5" x14ac:dyDescent="0.25">
      <c r="E4967" s="34"/>
    </row>
    <row r="4968" spans="5:5" x14ac:dyDescent="0.25">
      <c r="E4968" s="34"/>
    </row>
    <row r="4969" spans="5:5" x14ac:dyDescent="0.25">
      <c r="E4969" s="34"/>
    </row>
    <row r="4970" spans="5:5" x14ac:dyDescent="0.25">
      <c r="E4970" s="34"/>
    </row>
    <row r="4971" spans="5:5" x14ac:dyDescent="0.25">
      <c r="E4971" s="34"/>
    </row>
    <row r="4972" spans="5:5" x14ac:dyDescent="0.25">
      <c r="E4972" s="34"/>
    </row>
    <row r="4973" spans="5:5" x14ac:dyDescent="0.25">
      <c r="E4973" s="34"/>
    </row>
    <row r="4974" spans="5:5" x14ac:dyDescent="0.25">
      <c r="E4974" s="34"/>
    </row>
    <row r="4975" spans="5:5" x14ac:dyDescent="0.25">
      <c r="E4975" s="34"/>
    </row>
    <row r="4976" spans="5:5" x14ac:dyDescent="0.25">
      <c r="E4976" s="34"/>
    </row>
    <row r="4977" spans="5:5" x14ac:dyDescent="0.25">
      <c r="E4977" s="34"/>
    </row>
    <row r="4978" spans="5:5" x14ac:dyDescent="0.25">
      <c r="E4978" s="34"/>
    </row>
    <row r="4979" spans="5:5" x14ac:dyDescent="0.25">
      <c r="E4979" s="34"/>
    </row>
    <row r="4980" spans="5:5" x14ac:dyDescent="0.25">
      <c r="E4980" s="34"/>
    </row>
    <row r="4981" spans="5:5" x14ac:dyDescent="0.25">
      <c r="E4981" s="34"/>
    </row>
    <row r="4982" spans="5:5" x14ac:dyDescent="0.25">
      <c r="E4982" s="34"/>
    </row>
    <row r="4983" spans="5:5" x14ac:dyDescent="0.25">
      <c r="E4983" s="34"/>
    </row>
    <row r="4984" spans="5:5" x14ac:dyDescent="0.25">
      <c r="E4984" s="34"/>
    </row>
    <row r="4985" spans="5:5" x14ac:dyDescent="0.25">
      <c r="E4985" s="34"/>
    </row>
    <row r="4986" spans="5:5" x14ac:dyDescent="0.25">
      <c r="E4986" s="34"/>
    </row>
    <row r="4987" spans="5:5" x14ac:dyDescent="0.25">
      <c r="E4987" s="34"/>
    </row>
    <row r="4988" spans="5:5" x14ac:dyDescent="0.25">
      <c r="E4988" s="34"/>
    </row>
    <row r="4989" spans="5:5" x14ac:dyDescent="0.25">
      <c r="E4989" s="34"/>
    </row>
    <row r="4990" spans="5:5" x14ac:dyDescent="0.25">
      <c r="E4990" s="34"/>
    </row>
    <row r="4991" spans="5:5" x14ac:dyDescent="0.25">
      <c r="E4991" s="34"/>
    </row>
    <row r="4992" spans="5:5" x14ac:dyDescent="0.25">
      <c r="E4992" s="34"/>
    </row>
    <row r="4993" spans="5:5" x14ac:dyDescent="0.25">
      <c r="E4993" s="34"/>
    </row>
    <row r="4994" spans="5:5" x14ac:dyDescent="0.25">
      <c r="E4994" s="34"/>
    </row>
    <row r="4995" spans="5:5" x14ac:dyDescent="0.25">
      <c r="E4995" s="34"/>
    </row>
    <row r="4996" spans="5:5" x14ac:dyDescent="0.25">
      <c r="E4996" s="34"/>
    </row>
    <row r="4997" spans="5:5" x14ac:dyDescent="0.25">
      <c r="E4997" s="34"/>
    </row>
    <row r="4998" spans="5:5" x14ac:dyDescent="0.25">
      <c r="E4998" s="34"/>
    </row>
    <row r="4999" spans="5:5" x14ac:dyDescent="0.25">
      <c r="E4999" s="34"/>
    </row>
    <row r="5000" spans="5:5" x14ac:dyDescent="0.25">
      <c r="E5000" s="34"/>
    </row>
    <row r="5001" spans="5:5" x14ac:dyDescent="0.25">
      <c r="E5001" s="34"/>
    </row>
    <row r="5002" spans="5:5" x14ac:dyDescent="0.25">
      <c r="E5002" s="34"/>
    </row>
    <row r="5003" spans="5:5" x14ac:dyDescent="0.25">
      <c r="E5003" s="34"/>
    </row>
    <row r="5004" spans="5:5" x14ac:dyDescent="0.25">
      <c r="E5004" s="34"/>
    </row>
    <row r="5005" spans="5:5" x14ac:dyDescent="0.25">
      <c r="E5005" s="34"/>
    </row>
    <row r="5006" spans="5:5" x14ac:dyDescent="0.25">
      <c r="E5006" s="34"/>
    </row>
    <row r="5007" spans="5:5" x14ac:dyDescent="0.25">
      <c r="E5007" s="34"/>
    </row>
    <row r="5008" spans="5:5" x14ac:dyDescent="0.25">
      <c r="E5008" s="34"/>
    </row>
    <row r="5009" spans="5:5" x14ac:dyDescent="0.25">
      <c r="E5009" s="34"/>
    </row>
    <row r="5010" spans="5:5" x14ac:dyDescent="0.25">
      <c r="E5010" s="34"/>
    </row>
    <row r="5011" spans="5:5" x14ac:dyDescent="0.25">
      <c r="E5011" s="34"/>
    </row>
    <row r="5012" spans="5:5" x14ac:dyDescent="0.25">
      <c r="E5012" s="34"/>
    </row>
    <row r="5013" spans="5:5" x14ac:dyDescent="0.25">
      <c r="E5013" s="34"/>
    </row>
    <row r="5014" spans="5:5" x14ac:dyDescent="0.25">
      <c r="E5014" s="34"/>
    </row>
    <row r="5015" spans="5:5" x14ac:dyDescent="0.25">
      <c r="E5015" s="34"/>
    </row>
    <row r="5016" spans="5:5" x14ac:dyDescent="0.25">
      <c r="E5016" s="34"/>
    </row>
    <row r="5017" spans="5:5" x14ac:dyDescent="0.25">
      <c r="E5017" s="34"/>
    </row>
    <row r="5018" spans="5:5" x14ac:dyDescent="0.25">
      <c r="E5018" s="34"/>
    </row>
    <row r="5019" spans="5:5" x14ac:dyDescent="0.25">
      <c r="E5019" s="34"/>
    </row>
    <row r="5020" spans="5:5" x14ac:dyDescent="0.25">
      <c r="E5020" s="34"/>
    </row>
    <row r="5021" spans="5:5" x14ac:dyDescent="0.25">
      <c r="E5021" s="34"/>
    </row>
    <row r="5022" spans="5:5" x14ac:dyDescent="0.25">
      <c r="E5022" s="34"/>
    </row>
    <row r="5023" spans="5:5" x14ac:dyDescent="0.25">
      <c r="E5023" s="34"/>
    </row>
    <row r="5024" spans="5:5" x14ac:dyDescent="0.25">
      <c r="E5024" s="34"/>
    </row>
    <row r="5025" spans="5:5" x14ac:dyDescent="0.25">
      <c r="E5025" s="34"/>
    </row>
    <row r="5026" spans="5:5" x14ac:dyDescent="0.25">
      <c r="E5026" s="34"/>
    </row>
    <row r="5027" spans="5:5" x14ac:dyDescent="0.25">
      <c r="E5027" s="34"/>
    </row>
    <row r="5028" spans="5:5" x14ac:dyDescent="0.25">
      <c r="E5028" s="34"/>
    </row>
    <row r="5029" spans="5:5" x14ac:dyDescent="0.25">
      <c r="E5029" s="34"/>
    </row>
    <row r="5030" spans="5:5" x14ac:dyDescent="0.25">
      <c r="E5030" s="34"/>
    </row>
    <row r="5031" spans="5:5" x14ac:dyDescent="0.25">
      <c r="E5031" s="34"/>
    </row>
    <row r="5032" spans="5:5" x14ac:dyDescent="0.25">
      <c r="E5032" s="34"/>
    </row>
    <row r="5033" spans="5:5" x14ac:dyDescent="0.25">
      <c r="E5033" s="34"/>
    </row>
    <row r="5034" spans="5:5" x14ac:dyDescent="0.25">
      <c r="E5034" s="34"/>
    </row>
    <row r="5035" spans="5:5" x14ac:dyDescent="0.25">
      <c r="E5035" s="34"/>
    </row>
    <row r="5036" spans="5:5" x14ac:dyDescent="0.25">
      <c r="E5036" s="34"/>
    </row>
    <row r="5037" spans="5:5" x14ac:dyDescent="0.25">
      <c r="E5037" s="34"/>
    </row>
    <row r="5038" spans="5:5" x14ac:dyDescent="0.25">
      <c r="E5038" s="34"/>
    </row>
    <row r="5039" spans="5:5" x14ac:dyDescent="0.25">
      <c r="E5039" s="34"/>
    </row>
    <row r="5040" spans="5:5" x14ac:dyDescent="0.25">
      <c r="E5040" s="34"/>
    </row>
    <row r="5041" spans="5:5" x14ac:dyDescent="0.25">
      <c r="E5041" s="34"/>
    </row>
    <row r="5042" spans="5:5" x14ac:dyDescent="0.25">
      <c r="E5042" s="34"/>
    </row>
    <row r="5043" spans="5:5" x14ac:dyDescent="0.25">
      <c r="E5043" s="34"/>
    </row>
    <row r="5044" spans="5:5" x14ac:dyDescent="0.25">
      <c r="E5044" s="34"/>
    </row>
    <row r="5045" spans="5:5" x14ac:dyDescent="0.25">
      <c r="E5045" s="34"/>
    </row>
    <row r="5046" spans="5:5" x14ac:dyDescent="0.25">
      <c r="E5046" s="34"/>
    </row>
    <row r="5047" spans="5:5" x14ac:dyDescent="0.25">
      <c r="E5047" s="34"/>
    </row>
    <row r="5048" spans="5:5" x14ac:dyDescent="0.25">
      <c r="E5048" s="34"/>
    </row>
    <row r="5049" spans="5:5" x14ac:dyDescent="0.25">
      <c r="E5049" s="34"/>
    </row>
    <row r="5050" spans="5:5" x14ac:dyDescent="0.25">
      <c r="E5050" s="34"/>
    </row>
    <row r="5051" spans="5:5" x14ac:dyDescent="0.25">
      <c r="E5051" s="34"/>
    </row>
    <row r="5052" spans="5:5" x14ac:dyDescent="0.25">
      <c r="E5052" s="34"/>
    </row>
    <row r="5053" spans="5:5" x14ac:dyDescent="0.25">
      <c r="E5053" s="34"/>
    </row>
    <row r="5054" spans="5:5" x14ac:dyDescent="0.25">
      <c r="E5054" s="34"/>
    </row>
    <row r="5055" spans="5:5" x14ac:dyDescent="0.25">
      <c r="E5055" s="34"/>
    </row>
    <row r="5056" spans="5:5" x14ac:dyDescent="0.25">
      <c r="E5056" s="34"/>
    </row>
    <row r="5057" spans="5:5" x14ac:dyDescent="0.25">
      <c r="E5057" s="34"/>
    </row>
    <row r="5058" spans="5:5" x14ac:dyDescent="0.25">
      <c r="E5058" s="34"/>
    </row>
    <row r="5059" spans="5:5" x14ac:dyDescent="0.25">
      <c r="E5059" s="34"/>
    </row>
    <row r="5060" spans="5:5" x14ac:dyDescent="0.25">
      <c r="E5060" s="34"/>
    </row>
    <row r="5061" spans="5:5" x14ac:dyDescent="0.25">
      <c r="E5061" s="34"/>
    </row>
    <row r="5062" spans="5:5" x14ac:dyDescent="0.25">
      <c r="E5062" s="34"/>
    </row>
    <row r="5063" spans="5:5" x14ac:dyDescent="0.25">
      <c r="E5063" s="34"/>
    </row>
    <row r="5064" spans="5:5" x14ac:dyDescent="0.25">
      <c r="E5064" s="34"/>
    </row>
    <row r="5065" spans="5:5" x14ac:dyDescent="0.25">
      <c r="E5065" s="34"/>
    </row>
    <row r="5066" spans="5:5" x14ac:dyDescent="0.25">
      <c r="E5066" s="34"/>
    </row>
    <row r="5067" spans="5:5" x14ac:dyDescent="0.25">
      <c r="E5067" s="34"/>
    </row>
    <row r="5068" spans="5:5" x14ac:dyDescent="0.25">
      <c r="E5068" s="34"/>
    </row>
    <row r="5069" spans="5:5" x14ac:dyDescent="0.25">
      <c r="E5069" s="34"/>
    </row>
    <row r="5070" spans="5:5" x14ac:dyDescent="0.25">
      <c r="E5070" s="34"/>
    </row>
    <row r="5071" spans="5:5" x14ac:dyDescent="0.25">
      <c r="E5071" s="34"/>
    </row>
    <row r="5072" spans="5:5" x14ac:dyDescent="0.25">
      <c r="E5072" s="34"/>
    </row>
    <row r="5073" spans="5:5" x14ac:dyDescent="0.25">
      <c r="E5073" s="34"/>
    </row>
    <row r="5074" spans="5:5" x14ac:dyDescent="0.25">
      <c r="E5074" s="34"/>
    </row>
    <row r="5075" spans="5:5" x14ac:dyDescent="0.25">
      <c r="E5075" s="34"/>
    </row>
    <row r="5076" spans="5:5" x14ac:dyDescent="0.25">
      <c r="E5076" s="34"/>
    </row>
    <row r="5077" spans="5:5" x14ac:dyDescent="0.25">
      <c r="E5077" s="34"/>
    </row>
    <row r="5078" spans="5:5" x14ac:dyDescent="0.25">
      <c r="E5078" s="34"/>
    </row>
    <row r="5079" spans="5:5" x14ac:dyDescent="0.25">
      <c r="E5079" s="34"/>
    </row>
    <row r="5080" spans="5:5" x14ac:dyDescent="0.25">
      <c r="E5080" s="34"/>
    </row>
    <row r="5081" spans="5:5" x14ac:dyDescent="0.25">
      <c r="E5081" s="34"/>
    </row>
    <row r="5082" spans="5:5" x14ac:dyDescent="0.25">
      <c r="E5082" s="34"/>
    </row>
    <row r="5083" spans="5:5" x14ac:dyDescent="0.25">
      <c r="E5083" s="34"/>
    </row>
    <row r="5084" spans="5:5" x14ac:dyDescent="0.25">
      <c r="E5084" s="34"/>
    </row>
    <row r="5085" spans="5:5" x14ac:dyDescent="0.25">
      <c r="E5085" s="34"/>
    </row>
    <row r="5086" spans="5:5" x14ac:dyDescent="0.25">
      <c r="E5086" s="34"/>
    </row>
    <row r="5087" spans="5:5" x14ac:dyDescent="0.25">
      <c r="E5087" s="34"/>
    </row>
    <row r="5088" spans="5:5" x14ac:dyDescent="0.25">
      <c r="E5088" s="34"/>
    </row>
    <row r="5089" spans="5:5" x14ac:dyDescent="0.25">
      <c r="E5089" s="34"/>
    </row>
    <row r="5090" spans="5:5" x14ac:dyDescent="0.25">
      <c r="E5090" s="34"/>
    </row>
    <row r="5091" spans="5:5" x14ac:dyDescent="0.25">
      <c r="E5091" s="34"/>
    </row>
    <row r="5092" spans="5:5" x14ac:dyDescent="0.25">
      <c r="E5092" s="34"/>
    </row>
    <row r="5093" spans="5:5" x14ac:dyDescent="0.25">
      <c r="E5093" s="34"/>
    </row>
    <row r="5094" spans="5:5" x14ac:dyDescent="0.25">
      <c r="E5094" s="34"/>
    </row>
    <row r="5095" spans="5:5" x14ac:dyDescent="0.25">
      <c r="E5095" s="34"/>
    </row>
    <row r="5096" spans="5:5" x14ac:dyDescent="0.25">
      <c r="E5096" s="34"/>
    </row>
    <row r="5097" spans="5:5" x14ac:dyDescent="0.25">
      <c r="E5097" s="34"/>
    </row>
    <row r="5098" spans="5:5" x14ac:dyDescent="0.25">
      <c r="E5098" s="34"/>
    </row>
    <row r="5099" spans="5:5" x14ac:dyDescent="0.25">
      <c r="E5099" s="34"/>
    </row>
    <row r="5100" spans="5:5" x14ac:dyDescent="0.25">
      <c r="E5100" s="34"/>
    </row>
    <row r="5101" spans="5:5" x14ac:dyDescent="0.25">
      <c r="E5101" s="34"/>
    </row>
    <row r="5102" spans="5:5" x14ac:dyDescent="0.25">
      <c r="E5102" s="34"/>
    </row>
    <row r="5103" spans="5:5" x14ac:dyDescent="0.25">
      <c r="E5103" s="34"/>
    </row>
    <row r="5104" spans="5:5" x14ac:dyDescent="0.25">
      <c r="E5104" s="34"/>
    </row>
    <row r="5105" spans="5:5" x14ac:dyDescent="0.25">
      <c r="E5105" s="34"/>
    </row>
    <row r="5106" spans="5:5" x14ac:dyDescent="0.25">
      <c r="E5106" s="34"/>
    </row>
    <row r="5107" spans="5:5" x14ac:dyDescent="0.25">
      <c r="E5107" s="34"/>
    </row>
    <row r="5108" spans="5:5" x14ac:dyDescent="0.25">
      <c r="E5108" s="34"/>
    </row>
    <row r="5109" spans="5:5" x14ac:dyDescent="0.25">
      <c r="E5109" s="34"/>
    </row>
    <row r="5110" spans="5:5" x14ac:dyDescent="0.25">
      <c r="E5110" s="34"/>
    </row>
    <row r="5111" spans="5:5" x14ac:dyDescent="0.25">
      <c r="E5111" s="34"/>
    </row>
    <row r="5112" spans="5:5" x14ac:dyDescent="0.25">
      <c r="E5112" s="34"/>
    </row>
    <row r="5113" spans="5:5" x14ac:dyDescent="0.25">
      <c r="E5113" s="34"/>
    </row>
    <row r="5114" spans="5:5" x14ac:dyDescent="0.25">
      <c r="E5114" s="34"/>
    </row>
    <row r="5115" spans="5:5" x14ac:dyDescent="0.25">
      <c r="E5115" s="34"/>
    </row>
    <row r="5116" spans="5:5" x14ac:dyDescent="0.25">
      <c r="E5116" s="34"/>
    </row>
    <row r="5117" spans="5:5" x14ac:dyDescent="0.25">
      <c r="E5117" s="34"/>
    </row>
    <row r="5118" spans="5:5" x14ac:dyDescent="0.25">
      <c r="E5118" s="34"/>
    </row>
    <row r="5119" spans="5:5" x14ac:dyDescent="0.25">
      <c r="E5119" s="34"/>
    </row>
    <row r="5120" spans="5:5" x14ac:dyDescent="0.25">
      <c r="E5120" s="34"/>
    </row>
    <row r="5121" spans="5:5" x14ac:dyDescent="0.25">
      <c r="E5121" s="34"/>
    </row>
    <row r="5122" spans="5:5" x14ac:dyDescent="0.25">
      <c r="E5122" s="34"/>
    </row>
    <row r="5123" spans="5:5" x14ac:dyDescent="0.25">
      <c r="E5123" s="34"/>
    </row>
    <row r="5124" spans="5:5" x14ac:dyDescent="0.25">
      <c r="E5124" s="34"/>
    </row>
    <row r="5125" spans="5:5" x14ac:dyDescent="0.25">
      <c r="E5125" s="34"/>
    </row>
    <row r="5126" spans="5:5" x14ac:dyDescent="0.25">
      <c r="E5126" s="34"/>
    </row>
    <row r="5127" spans="5:5" x14ac:dyDescent="0.25">
      <c r="E5127" s="34"/>
    </row>
    <row r="5128" spans="5:5" x14ac:dyDescent="0.25">
      <c r="E5128" s="34"/>
    </row>
    <row r="5129" spans="5:5" x14ac:dyDescent="0.25">
      <c r="E5129" s="34"/>
    </row>
    <row r="5130" spans="5:5" x14ac:dyDescent="0.25">
      <c r="E5130" s="34"/>
    </row>
    <row r="5131" spans="5:5" x14ac:dyDescent="0.25">
      <c r="E5131" s="34"/>
    </row>
    <row r="5132" spans="5:5" x14ac:dyDescent="0.25">
      <c r="E5132" s="34"/>
    </row>
    <row r="5133" spans="5:5" x14ac:dyDescent="0.25">
      <c r="E5133" s="34"/>
    </row>
    <row r="5134" spans="5:5" x14ac:dyDescent="0.25">
      <c r="E5134" s="34"/>
    </row>
    <row r="5135" spans="5:5" x14ac:dyDescent="0.25">
      <c r="E5135" s="34"/>
    </row>
    <row r="5136" spans="5:5" x14ac:dyDescent="0.25">
      <c r="E5136" s="34"/>
    </row>
    <row r="5137" spans="5:5" x14ac:dyDescent="0.25">
      <c r="E5137" s="34"/>
    </row>
    <row r="5138" spans="5:5" x14ac:dyDescent="0.25">
      <c r="E5138" s="34"/>
    </row>
    <row r="5139" spans="5:5" x14ac:dyDescent="0.25">
      <c r="E5139" s="34"/>
    </row>
    <row r="5140" spans="5:5" x14ac:dyDescent="0.25">
      <c r="E5140" s="34"/>
    </row>
    <row r="5141" spans="5:5" x14ac:dyDescent="0.25">
      <c r="E5141" s="34"/>
    </row>
    <row r="5142" spans="5:5" x14ac:dyDescent="0.25">
      <c r="E5142" s="34"/>
    </row>
    <row r="5143" spans="5:5" x14ac:dyDescent="0.25">
      <c r="E5143" s="34"/>
    </row>
    <row r="5144" spans="5:5" x14ac:dyDescent="0.25">
      <c r="E5144" s="34"/>
    </row>
    <row r="5145" spans="5:5" x14ac:dyDescent="0.25">
      <c r="E5145" s="34"/>
    </row>
    <row r="5146" spans="5:5" x14ac:dyDescent="0.25">
      <c r="E5146" s="34"/>
    </row>
    <row r="5147" spans="5:5" x14ac:dyDescent="0.25">
      <c r="E5147" s="34"/>
    </row>
    <row r="5148" spans="5:5" x14ac:dyDescent="0.25">
      <c r="E5148" s="34"/>
    </row>
    <row r="5149" spans="5:5" x14ac:dyDescent="0.25">
      <c r="E5149" s="34"/>
    </row>
    <row r="5150" spans="5:5" x14ac:dyDescent="0.25">
      <c r="E5150" s="34"/>
    </row>
    <row r="5151" spans="5:5" x14ac:dyDescent="0.25">
      <c r="E5151" s="34"/>
    </row>
    <row r="5152" spans="5:5" x14ac:dyDescent="0.25">
      <c r="E5152" s="34"/>
    </row>
    <row r="5153" spans="5:5" x14ac:dyDescent="0.25">
      <c r="E5153" s="34"/>
    </row>
    <row r="5154" spans="5:5" x14ac:dyDescent="0.25">
      <c r="E5154" s="34"/>
    </row>
    <row r="5155" spans="5:5" x14ac:dyDescent="0.25">
      <c r="E5155" s="34"/>
    </row>
    <row r="5156" spans="5:5" x14ac:dyDescent="0.25">
      <c r="E5156" s="34"/>
    </row>
    <row r="5157" spans="5:5" x14ac:dyDescent="0.25">
      <c r="E5157" s="34"/>
    </row>
    <row r="5158" spans="5:5" x14ac:dyDescent="0.25">
      <c r="E5158" s="34"/>
    </row>
    <row r="5159" spans="5:5" x14ac:dyDescent="0.25">
      <c r="E5159" s="34"/>
    </row>
    <row r="5160" spans="5:5" x14ac:dyDescent="0.25">
      <c r="E5160" s="34"/>
    </row>
    <row r="5161" spans="5:5" x14ac:dyDescent="0.25">
      <c r="E5161" s="34"/>
    </row>
    <row r="5162" spans="5:5" x14ac:dyDescent="0.25">
      <c r="E5162" s="34"/>
    </row>
    <row r="5163" spans="5:5" x14ac:dyDescent="0.25">
      <c r="E5163" s="34"/>
    </row>
    <row r="5164" spans="5:5" x14ac:dyDescent="0.25">
      <c r="E5164" s="34"/>
    </row>
    <row r="5165" spans="5:5" x14ac:dyDescent="0.25">
      <c r="E5165" s="34"/>
    </row>
    <row r="5166" spans="5:5" x14ac:dyDescent="0.25">
      <c r="E5166" s="34"/>
    </row>
    <row r="5167" spans="5:5" x14ac:dyDescent="0.25">
      <c r="E5167" s="34"/>
    </row>
    <row r="5168" spans="5:5" x14ac:dyDescent="0.25">
      <c r="E5168" s="34"/>
    </row>
    <row r="5169" spans="5:5" x14ac:dyDescent="0.25">
      <c r="E5169" s="34"/>
    </row>
    <row r="5170" spans="5:5" x14ac:dyDescent="0.25">
      <c r="E5170" s="34"/>
    </row>
    <row r="5171" spans="5:5" x14ac:dyDescent="0.25">
      <c r="E5171" s="34"/>
    </row>
    <row r="5172" spans="5:5" x14ac:dyDescent="0.25">
      <c r="E5172" s="34"/>
    </row>
    <row r="5173" spans="5:5" x14ac:dyDescent="0.25">
      <c r="E5173" s="34"/>
    </row>
    <row r="5174" spans="5:5" x14ac:dyDescent="0.25">
      <c r="E5174" s="34"/>
    </row>
    <row r="5175" spans="5:5" x14ac:dyDescent="0.25">
      <c r="E5175" s="34"/>
    </row>
    <row r="5176" spans="5:5" x14ac:dyDescent="0.25">
      <c r="E5176" s="34"/>
    </row>
    <row r="5177" spans="5:5" x14ac:dyDescent="0.25">
      <c r="E5177" s="34"/>
    </row>
    <row r="5178" spans="5:5" x14ac:dyDescent="0.25">
      <c r="E5178" s="34"/>
    </row>
    <row r="5179" spans="5:5" x14ac:dyDescent="0.25">
      <c r="E5179" s="34"/>
    </row>
    <row r="5180" spans="5:5" x14ac:dyDescent="0.25">
      <c r="E5180" s="34"/>
    </row>
    <row r="5181" spans="5:5" x14ac:dyDescent="0.25">
      <c r="E5181" s="34"/>
    </row>
    <row r="5182" spans="5:5" x14ac:dyDescent="0.25">
      <c r="E5182" s="34"/>
    </row>
    <row r="5183" spans="5:5" x14ac:dyDescent="0.25">
      <c r="E5183" s="34"/>
    </row>
    <row r="5184" spans="5:5" x14ac:dyDescent="0.25">
      <c r="E5184" s="34"/>
    </row>
    <row r="5185" spans="5:5" x14ac:dyDescent="0.25">
      <c r="E5185" s="34"/>
    </row>
    <row r="5186" spans="5:5" x14ac:dyDescent="0.25">
      <c r="E5186" s="34"/>
    </row>
    <row r="5187" spans="5:5" x14ac:dyDescent="0.25">
      <c r="E5187" s="34"/>
    </row>
    <row r="5188" spans="5:5" x14ac:dyDescent="0.25">
      <c r="E5188" s="34"/>
    </row>
    <row r="5189" spans="5:5" x14ac:dyDescent="0.25">
      <c r="E5189" s="34"/>
    </row>
    <row r="5190" spans="5:5" x14ac:dyDescent="0.25">
      <c r="E5190" s="34"/>
    </row>
    <row r="5191" spans="5:5" x14ac:dyDescent="0.25">
      <c r="E5191" s="34"/>
    </row>
    <row r="5192" spans="5:5" x14ac:dyDescent="0.25">
      <c r="E5192" s="34"/>
    </row>
    <row r="5193" spans="5:5" x14ac:dyDescent="0.25">
      <c r="E5193" s="34"/>
    </row>
    <row r="5194" spans="5:5" x14ac:dyDescent="0.25">
      <c r="E5194" s="34"/>
    </row>
    <row r="5195" spans="5:5" x14ac:dyDescent="0.25">
      <c r="E5195" s="34"/>
    </row>
    <row r="5196" spans="5:5" x14ac:dyDescent="0.25">
      <c r="E5196" s="34"/>
    </row>
    <row r="5197" spans="5:5" x14ac:dyDescent="0.25">
      <c r="E5197" s="34"/>
    </row>
    <row r="5198" spans="5:5" x14ac:dyDescent="0.25">
      <c r="E5198" s="34"/>
    </row>
    <row r="5199" spans="5:5" x14ac:dyDescent="0.25">
      <c r="E5199" s="34"/>
    </row>
    <row r="5200" spans="5:5" x14ac:dyDescent="0.25">
      <c r="E5200" s="34"/>
    </row>
    <row r="5201" spans="5:5" x14ac:dyDescent="0.25">
      <c r="E5201" s="34"/>
    </row>
    <row r="5202" spans="5:5" x14ac:dyDescent="0.25">
      <c r="E5202" s="34"/>
    </row>
    <row r="5203" spans="5:5" x14ac:dyDescent="0.25">
      <c r="E5203" s="34"/>
    </row>
    <row r="5204" spans="5:5" x14ac:dyDescent="0.25">
      <c r="E5204" s="34"/>
    </row>
    <row r="5205" spans="5:5" x14ac:dyDescent="0.25">
      <c r="E5205" s="34"/>
    </row>
    <row r="5206" spans="5:5" x14ac:dyDescent="0.25">
      <c r="E5206" s="34"/>
    </row>
    <row r="5207" spans="5:5" x14ac:dyDescent="0.25">
      <c r="E5207" s="34"/>
    </row>
    <row r="5208" spans="5:5" x14ac:dyDescent="0.25">
      <c r="E5208" s="34"/>
    </row>
    <row r="5209" spans="5:5" x14ac:dyDescent="0.25">
      <c r="E5209" s="34"/>
    </row>
    <row r="5210" spans="5:5" x14ac:dyDescent="0.25">
      <c r="E5210" s="34"/>
    </row>
    <row r="5211" spans="5:5" x14ac:dyDescent="0.25">
      <c r="E5211" s="34"/>
    </row>
    <row r="5212" spans="5:5" x14ac:dyDescent="0.25">
      <c r="E5212" s="34"/>
    </row>
    <row r="5213" spans="5:5" x14ac:dyDescent="0.25">
      <c r="E5213" s="34"/>
    </row>
    <row r="5214" spans="5:5" x14ac:dyDescent="0.25">
      <c r="E5214" s="34"/>
    </row>
    <row r="5215" spans="5:5" x14ac:dyDescent="0.25">
      <c r="E5215" s="34"/>
    </row>
    <row r="5216" spans="5:5" x14ac:dyDescent="0.25">
      <c r="E5216" s="34"/>
    </row>
    <row r="5217" spans="5:5" x14ac:dyDescent="0.25">
      <c r="E5217" s="34"/>
    </row>
    <row r="5218" spans="5:5" x14ac:dyDescent="0.25">
      <c r="E5218" s="34"/>
    </row>
    <row r="5219" spans="5:5" x14ac:dyDescent="0.25">
      <c r="E5219" s="34"/>
    </row>
    <row r="5220" spans="5:5" x14ac:dyDescent="0.25">
      <c r="E5220" s="34"/>
    </row>
    <row r="5221" spans="5:5" x14ac:dyDescent="0.25">
      <c r="E5221" s="34"/>
    </row>
    <row r="5222" spans="5:5" x14ac:dyDescent="0.25">
      <c r="E5222" s="34"/>
    </row>
    <row r="5223" spans="5:5" x14ac:dyDescent="0.25">
      <c r="E5223" s="34"/>
    </row>
    <row r="5224" spans="5:5" x14ac:dyDescent="0.25">
      <c r="E5224" s="34"/>
    </row>
    <row r="5225" spans="5:5" x14ac:dyDescent="0.25">
      <c r="E5225" s="34"/>
    </row>
    <row r="5226" spans="5:5" x14ac:dyDescent="0.25">
      <c r="E5226" s="34"/>
    </row>
    <row r="5227" spans="5:5" x14ac:dyDescent="0.25">
      <c r="E5227" s="34"/>
    </row>
    <row r="5228" spans="5:5" x14ac:dyDescent="0.25">
      <c r="E5228" s="34"/>
    </row>
    <row r="5229" spans="5:5" x14ac:dyDescent="0.25">
      <c r="E5229" s="34"/>
    </row>
    <row r="5230" spans="5:5" x14ac:dyDescent="0.25">
      <c r="E5230" s="34"/>
    </row>
    <row r="5231" spans="5:5" x14ac:dyDescent="0.25">
      <c r="E5231" s="34"/>
    </row>
    <row r="5232" spans="5:5" x14ac:dyDescent="0.25">
      <c r="E5232" s="34"/>
    </row>
    <row r="5233" spans="5:5" x14ac:dyDescent="0.25">
      <c r="E5233" s="34"/>
    </row>
    <row r="5234" spans="5:5" x14ac:dyDescent="0.25">
      <c r="E5234" s="34"/>
    </row>
    <row r="5235" spans="5:5" x14ac:dyDescent="0.25">
      <c r="E5235" s="34"/>
    </row>
    <row r="5236" spans="5:5" x14ac:dyDescent="0.25">
      <c r="E5236" s="34"/>
    </row>
    <row r="5237" spans="5:5" x14ac:dyDescent="0.25">
      <c r="E5237" s="34"/>
    </row>
    <row r="5238" spans="5:5" x14ac:dyDescent="0.25">
      <c r="E5238" s="34"/>
    </row>
    <row r="5239" spans="5:5" x14ac:dyDescent="0.25">
      <c r="E5239" s="34"/>
    </row>
    <row r="5240" spans="5:5" x14ac:dyDescent="0.25">
      <c r="E5240" s="34"/>
    </row>
    <row r="5241" spans="5:5" x14ac:dyDescent="0.25">
      <c r="E5241" s="34"/>
    </row>
    <row r="5242" spans="5:5" x14ac:dyDescent="0.25">
      <c r="E5242" s="34"/>
    </row>
    <row r="5243" spans="5:5" x14ac:dyDescent="0.25">
      <c r="E5243" s="34"/>
    </row>
    <row r="5244" spans="5:5" x14ac:dyDescent="0.25">
      <c r="E5244" s="34"/>
    </row>
    <row r="5245" spans="5:5" x14ac:dyDescent="0.25">
      <c r="E5245" s="34"/>
    </row>
    <row r="5246" spans="5:5" x14ac:dyDescent="0.25">
      <c r="E5246" s="34"/>
    </row>
    <row r="5247" spans="5:5" x14ac:dyDescent="0.25">
      <c r="E5247" s="34"/>
    </row>
    <row r="5248" spans="5:5" x14ac:dyDescent="0.25">
      <c r="E5248" s="34"/>
    </row>
    <row r="5249" spans="5:5" x14ac:dyDescent="0.25">
      <c r="E5249" s="34"/>
    </row>
    <row r="5250" spans="5:5" x14ac:dyDescent="0.25">
      <c r="E5250" s="34"/>
    </row>
    <row r="5251" spans="5:5" x14ac:dyDescent="0.25">
      <c r="E5251" s="34"/>
    </row>
    <row r="5252" spans="5:5" x14ac:dyDescent="0.25">
      <c r="E5252" s="34"/>
    </row>
    <row r="5253" spans="5:5" x14ac:dyDescent="0.25">
      <c r="E5253" s="34"/>
    </row>
    <row r="5254" spans="5:5" x14ac:dyDescent="0.25">
      <c r="E5254" s="34"/>
    </row>
    <row r="5255" spans="5:5" x14ac:dyDescent="0.25">
      <c r="E5255" s="34"/>
    </row>
    <row r="5256" spans="5:5" x14ac:dyDescent="0.25">
      <c r="E5256" s="34"/>
    </row>
    <row r="5257" spans="5:5" x14ac:dyDescent="0.25">
      <c r="E5257" s="34"/>
    </row>
    <row r="5258" spans="5:5" x14ac:dyDescent="0.25">
      <c r="E5258" s="34"/>
    </row>
    <row r="5259" spans="5:5" x14ac:dyDescent="0.25">
      <c r="E5259" s="34"/>
    </row>
    <row r="5260" spans="5:5" x14ac:dyDescent="0.25">
      <c r="E5260" s="34"/>
    </row>
    <row r="5261" spans="5:5" x14ac:dyDescent="0.25">
      <c r="E5261" s="34"/>
    </row>
    <row r="5262" spans="5:5" x14ac:dyDescent="0.25">
      <c r="E5262" s="34"/>
    </row>
    <row r="5263" spans="5:5" x14ac:dyDescent="0.25">
      <c r="E5263" s="34"/>
    </row>
    <row r="5264" spans="5:5" x14ac:dyDescent="0.25">
      <c r="E5264" s="34"/>
    </row>
    <row r="5265" spans="5:5" x14ac:dyDescent="0.25">
      <c r="E5265" s="34"/>
    </row>
    <row r="5266" spans="5:5" x14ac:dyDescent="0.25">
      <c r="E5266" s="34"/>
    </row>
    <row r="5267" spans="5:5" x14ac:dyDescent="0.25">
      <c r="E5267" s="34"/>
    </row>
    <row r="5268" spans="5:5" x14ac:dyDescent="0.25">
      <c r="E5268" s="34"/>
    </row>
    <row r="5269" spans="5:5" x14ac:dyDescent="0.25">
      <c r="E5269" s="34"/>
    </row>
    <row r="5270" spans="5:5" x14ac:dyDescent="0.25">
      <c r="E5270" s="34"/>
    </row>
    <row r="5271" spans="5:5" x14ac:dyDescent="0.25">
      <c r="E5271" s="34"/>
    </row>
    <row r="5272" spans="5:5" x14ac:dyDescent="0.25">
      <c r="E5272" s="34"/>
    </row>
    <row r="5273" spans="5:5" x14ac:dyDescent="0.25">
      <c r="E5273" s="34"/>
    </row>
    <row r="5274" spans="5:5" x14ac:dyDescent="0.25">
      <c r="E5274" s="34"/>
    </row>
    <row r="5275" spans="5:5" x14ac:dyDescent="0.25">
      <c r="E5275" s="34"/>
    </row>
    <row r="5276" spans="5:5" x14ac:dyDescent="0.25">
      <c r="E5276" s="34"/>
    </row>
    <row r="5277" spans="5:5" x14ac:dyDescent="0.25">
      <c r="E5277" s="34"/>
    </row>
    <row r="5278" spans="5:5" x14ac:dyDescent="0.25">
      <c r="E5278" s="34"/>
    </row>
    <row r="5279" spans="5:5" x14ac:dyDescent="0.25">
      <c r="E5279" s="34"/>
    </row>
    <row r="5280" spans="5:5" x14ac:dyDescent="0.25">
      <c r="E5280" s="34"/>
    </row>
    <row r="5281" spans="5:5" x14ac:dyDescent="0.25">
      <c r="E5281" s="34"/>
    </row>
    <row r="5282" spans="5:5" x14ac:dyDescent="0.25">
      <c r="E5282" s="34"/>
    </row>
    <row r="5283" spans="5:5" x14ac:dyDescent="0.25">
      <c r="E5283" s="34"/>
    </row>
    <row r="5284" spans="5:5" x14ac:dyDescent="0.25">
      <c r="E5284" s="34"/>
    </row>
    <row r="5285" spans="5:5" x14ac:dyDescent="0.25">
      <c r="E5285" s="34"/>
    </row>
    <row r="5286" spans="5:5" x14ac:dyDescent="0.25">
      <c r="E5286" s="34"/>
    </row>
    <row r="5287" spans="5:5" x14ac:dyDescent="0.25">
      <c r="E5287" s="34"/>
    </row>
    <row r="5288" spans="5:5" x14ac:dyDescent="0.25">
      <c r="E5288" s="34"/>
    </row>
    <row r="5289" spans="5:5" x14ac:dyDescent="0.25">
      <c r="E5289" s="34"/>
    </row>
    <row r="5290" spans="5:5" x14ac:dyDescent="0.25">
      <c r="E5290" s="34"/>
    </row>
    <row r="5291" spans="5:5" x14ac:dyDescent="0.25">
      <c r="E5291" s="34"/>
    </row>
    <row r="5292" spans="5:5" x14ac:dyDescent="0.25">
      <c r="E5292" s="34"/>
    </row>
    <row r="5293" spans="5:5" x14ac:dyDescent="0.25">
      <c r="E5293" s="34"/>
    </row>
    <row r="5294" spans="5:5" x14ac:dyDescent="0.25">
      <c r="E5294" s="34"/>
    </row>
    <row r="5295" spans="5:5" x14ac:dyDescent="0.25">
      <c r="E5295" s="34"/>
    </row>
    <row r="5296" spans="5:5" x14ac:dyDescent="0.25">
      <c r="E5296" s="34"/>
    </row>
    <row r="5297" spans="5:5" x14ac:dyDescent="0.25">
      <c r="E5297" s="34"/>
    </row>
    <row r="5298" spans="5:5" x14ac:dyDescent="0.25">
      <c r="E5298" s="34"/>
    </row>
    <row r="5299" spans="5:5" x14ac:dyDescent="0.25">
      <c r="E5299" s="34"/>
    </row>
    <row r="5300" spans="5:5" x14ac:dyDescent="0.25">
      <c r="E5300" s="34"/>
    </row>
    <row r="5301" spans="5:5" x14ac:dyDescent="0.25">
      <c r="E5301" s="34"/>
    </row>
    <row r="5302" spans="5:5" x14ac:dyDescent="0.25">
      <c r="E5302" s="34"/>
    </row>
    <row r="5303" spans="5:5" x14ac:dyDescent="0.25">
      <c r="E5303" s="34"/>
    </row>
    <row r="5304" spans="5:5" x14ac:dyDescent="0.25">
      <c r="E5304" s="34"/>
    </row>
    <row r="5305" spans="5:5" x14ac:dyDescent="0.25">
      <c r="E5305" s="34"/>
    </row>
    <row r="5306" spans="5:5" x14ac:dyDescent="0.25">
      <c r="E5306" s="34"/>
    </row>
    <row r="5307" spans="5:5" x14ac:dyDescent="0.25">
      <c r="E5307" s="34"/>
    </row>
    <row r="5308" spans="5:5" x14ac:dyDescent="0.25">
      <c r="E5308" s="34"/>
    </row>
    <row r="5309" spans="5:5" x14ac:dyDescent="0.25">
      <c r="E5309" s="34"/>
    </row>
    <row r="5310" spans="5:5" x14ac:dyDescent="0.25">
      <c r="E5310" s="34"/>
    </row>
    <row r="5311" spans="5:5" x14ac:dyDescent="0.25">
      <c r="E5311" s="34"/>
    </row>
    <row r="5312" spans="5:5" x14ac:dyDescent="0.25">
      <c r="E5312" s="34"/>
    </row>
    <row r="5313" spans="5:5" x14ac:dyDescent="0.25">
      <c r="E5313" s="34"/>
    </row>
    <row r="5314" spans="5:5" x14ac:dyDescent="0.25">
      <c r="E5314" s="34"/>
    </row>
    <row r="5315" spans="5:5" x14ac:dyDescent="0.25">
      <c r="E5315" s="34"/>
    </row>
    <row r="5316" spans="5:5" x14ac:dyDescent="0.25">
      <c r="E5316" s="34"/>
    </row>
    <row r="5317" spans="5:5" x14ac:dyDescent="0.25">
      <c r="E5317" s="34"/>
    </row>
    <row r="5318" spans="5:5" x14ac:dyDescent="0.25">
      <c r="E5318" s="34"/>
    </row>
    <row r="5319" spans="5:5" x14ac:dyDescent="0.25">
      <c r="E5319" s="34"/>
    </row>
    <row r="5320" spans="5:5" x14ac:dyDescent="0.25">
      <c r="E5320" s="34"/>
    </row>
    <row r="5321" spans="5:5" x14ac:dyDescent="0.25">
      <c r="E5321" s="34"/>
    </row>
    <row r="5322" spans="5:5" x14ac:dyDescent="0.25">
      <c r="E5322" s="34"/>
    </row>
    <row r="5323" spans="5:5" x14ac:dyDescent="0.25">
      <c r="E5323" s="34"/>
    </row>
    <row r="5324" spans="5:5" x14ac:dyDescent="0.25">
      <c r="E5324" s="34"/>
    </row>
    <row r="5325" spans="5:5" x14ac:dyDescent="0.25">
      <c r="E5325" s="34"/>
    </row>
    <row r="5326" spans="5:5" x14ac:dyDescent="0.25">
      <c r="E5326" s="34"/>
    </row>
    <row r="5327" spans="5:5" x14ac:dyDescent="0.25">
      <c r="E5327" s="34"/>
    </row>
    <row r="5328" spans="5:5" x14ac:dyDescent="0.25">
      <c r="E5328" s="34"/>
    </row>
    <row r="5329" spans="5:5" x14ac:dyDescent="0.25">
      <c r="E5329" s="34"/>
    </row>
    <row r="5330" spans="5:5" x14ac:dyDescent="0.25">
      <c r="E5330" s="34"/>
    </row>
    <row r="5331" spans="5:5" x14ac:dyDescent="0.25">
      <c r="E5331" s="34"/>
    </row>
    <row r="5332" spans="5:5" x14ac:dyDescent="0.25">
      <c r="E5332" s="34"/>
    </row>
    <row r="5333" spans="5:5" x14ac:dyDescent="0.25">
      <c r="E5333" s="34"/>
    </row>
    <row r="5334" spans="5:5" x14ac:dyDescent="0.25">
      <c r="E5334" s="34"/>
    </row>
    <row r="5335" spans="5:5" x14ac:dyDescent="0.25">
      <c r="E5335" s="34"/>
    </row>
    <row r="5336" spans="5:5" x14ac:dyDescent="0.25">
      <c r="E5336" s="34"/>
    </row>
    <row r="5337" spans="5:5" x14ac:dyDescent="0.25">
      <c r="E5337" s="34"/>
    </row>
    <row r="5338" spans="5:5" x14ac:dyDescent="0.25">
      <c r="E5338" s="34"/>
    </row>
    <row r="5339" spans="5:5" x14ac:dyDescent="0.25">
      <c r="E5339" s="34"/>
    </row>
    <row r="5340" spans="5:5" x14ac:dyDescent="0.25">
      <c r="E5340" s="34"/>
    </row>
    <row r="5341" spans="5:5" x14ac:dyDescent="0.25">
      <c r="E5341" s="34"/>
    </row>
    <row r="5342" spans="5:5" x14ac:dyDescent="0.25">
      <c r="E5342" s="34"/>
    </row>
    <row r="5343" spans="5:5" x14ac:dyDescent="0.25">
      <c r="E5343" s="34"/>
    </row>
    <row r="5344" spans="5:5" x14ac:dyDescent="0.25">
      <c r="E5344" s="34"/>
    </row>
    <row r="5345" spans="5:5" x14ac:dyDescent="0.25">
      <c r="E5345" s="34"/>
    </row>
    <row r="5346" spans="5:5" x14ac:dyDescent="0.25">
      <c r="E5346" s="34"/>
    </row>
    <row r="5347" spans="5:5" x14ac:dyDescent="0.25">
      <c r="E5347" s="34"/>
    </row>
    <row r="5348" spans="5:5" x14ac:dyDescent="0.25">
      <c r="E5348" s="34"/>
    </row>
    <row r="5349" spans="5:5" x14ac:dyDescent="0.25">
      <c r="E5349" s="34"/>
    </row>
    <row r="5350" spans="5:5" x14ac:dyDescent="0.25">
      <c r="E5350" s="34"/>
    </row>
    <row r="5351" spans="5:5" x14ac:dyDescent="0.25">
      <c r="E5351" s="34"/>
    </row>
    <row r="5352" spans="5:5" x14ac:dyDescent="0.25">
      <c r="E5352" s="34"/>
    </row>
    <row r="5353" spans="5:5" x14ac:dyDescent="0.25">
      <c r="E5353" s="34"/>
    </row>
    <row r="5354" spans="5:5" x14ac:dyDescent="0.25">
      <c r="E5354" s="34"/>
    </row>
    <row r="5355" spans="5:5" x14ac:dyDescent="0.25">
      <c r="E5355" s="34"/>
    </row>
    <row r="5356" spans="5:5" x14ac:dyDescent="0.25">
      <c r="E5356" s="34"/>
    </row>
    <row r="5357" spans="5:5" x14ac:dyDescent="0.25">
      <c r="E5357" s="34"/>
    </row>
    <row r="5358" spans="5:5" x14ac:dyDescent="0.25">
      <c r="E5358" s="34"/>
    </row>
    <row r="5359" spans="5:5" x14ac:dyDescent="0.25">
      <c r="E5359" s="34"/>
    </row>
    <row r="5360" spans="5:5" x14ac:dyDescent="0.25">
      <c r="E5360" s="34"/>
    </row>
    <row r="5361" spans="5:5" x14ac:dyDescent="0.25">
      <c r="E5361" s="34"/>
    </row>
    <row r="5362" spans="5:5" x14ac:dyDescent="0.25">
      <c r="E5362" s="34"/>
    </row>
    <row r="5363" spans="5:5" x14ac:dyDescent="0.25">
      <c r="E5363" s="34"/>
    </row>
    <row r="5364" spans="5:5" x14ac:dyDescent="0.25">
      <c r="E5364" s="34"/>
    </row>
    <row r="5365" spans="5:5" x14ac:dyDescent="0.25">
      <c r="E5365" s="34"/>
    </row>
    <row r="5366" spans="5:5" x14ac:dyDescent="0.25">
      <c r="E5366" s="34"/>
    </row>
    <row r="5367" spans="5:5" x14ac:dyDescent="0.25">
      <c r="E5367" s="34"/>
    </row>
    <row r="5368" spans="5:5" x14ac:dyDescent="0.25">
      <c r="E5368" s="34"/>
    </row>
    <row r="5369" spans="5:5" x14ac:dyDescent="0.25">
      <c r="E5369" s="34"/>
    </row>
    <row r="5370" spans="5:5" x14ac:dyDescent="0.25">
      <c r="E5370" s="34"/>
    </row>
    <row r="5371" spans="5:5" x14ac:dyDescent="0.25">
      <c r="E5371" s="34"/>
    </row>
    <row r="5372" spans="5:5" x14ac:dyDescent="0.25">
      <c r="E5372" s="34"/>
    </row>
    <row r="5373" spans="5:5" x14ac:dyDescent="0.25">
      <c r="E5373" s="34"/>
    </row>
    <row r="5374" spans="5:5" x14ac:dyDescent="0.25">
      <c r="E5374" s="34"/>
    </row>
    <row r="5375" spans="5:5" x14ac:dyDescent="0.25">
      <c r="E5375" s="34"/>
    </row>
    <row r="5376" spans="5:5" x14ac:dyDescent="0.25">
      <c r="E5376" s="34"/>
    </row>
    <row r="5377" spans="5:5" x14ac:dyDescent="0.25">
      <c r="E5377" s="34"/>
    </row>
    <row r="5378" spans="5:5" x14ac:dyDescent="0.25">
      <c r="E5378" s="34"/>
    </row>
    <row r="5379" spans="5:5" x14ac:dyDescent="0.25">
      <c r="E5379" s="34"/>
    </row>
    <row r="5380" spans="5:5" x14ac:dyDescent="0.25">
      <c r="E5380" s="34"/>
    </row>
    <row r="5381" spans="5:5" x14ac:dyDescent="0.25">
      <c r="E5381" s="34"/>
    </row>
    <row r="5382" spans="5:5" x14ac:dyDescent="0.25">
      <c r="E5382" s="34"/>
    </row>
    <row r="5383" spans="5:5" x14ac:dyDescent="0.25">
      <c r="E5383" s="34"/>
    </row>
    <row r="5384" spans="5:5" x14ac:dyDescent="0.25">
      <c r="E5384" s="34"/>
    </row>
    <row r="5385" spans="5:5" x14ac:dyDescent="0.25">
      <c r="E5385" s="34"/>
    </row>
    <row r="5386" spans="5:5" x14ac:dyDescent="0.25">
      <c r="E5386" s="34"/>
    </row>
    <row r="5387" spans="5:5" x14ac:dyDescent="0.25">
      <c r="E5387" s="34"/>
    </row>
    <row r="5388" spans="5:5" x14ac:dyDescent="0.25">
      <c r="E5388" s="34"/>
    </row>
    <row r="5389" spans="5:5" x14ac:dyDescent="0.25">
      <c r="E5389" s="34"/>
    </row>
    <row r="5390" spans="5:5" x14ac:dyDescent="0.25">
      <c r="E5390" s="34"/>
    </row>
    <row r="5391" spans="5:5" x14ac:dyDescent="0.25">
      <c r="E5391" s="34"/>
    </row>
    <row r="5392" spans="5:5" x14ac:dyDescent="0.25">
      <c r="E5392" s="34"/>
    </row>
    <row r="5393" spans="5:5" x14ac:dyDescent="0.25">
      <c r="E5393" s="34"/>
    </row>
    <row r="5394" spans="5:5" x14ac:dyDescent="0.25">
      <c r="E5394" s="34"/>
    </row>
    <row r="5395" spans="5:5" x14ac:dyDescent="0.25">
      <c r="E5395" s="34"/>
    </row>
    <row r="5396" spans="5:5" x14ac:dyDescent="0.25">
      <c r="E5396" s="34"/>
    </row>
    <row r="5397" spans="5:5" x14ac:dyDescent="0.25">
      <c r="E5397" s="34"/>
    </row>
    <row r="5398" spans="5:5" x14ac:dyDescent="0.25">
      <c r="E5398" s="34"/>
    </row>
    <row r="5399" spans="5:5" x14ac:dyDescent="0.25">
      <c r="E5399" s="34"/>
    </row>
    <row r="5400" spans="5:5" x14ac:dyDescent="0.25">
      <c r="E5400" s="34"/>
    </row>
    <row r="5401" spans="5:5" x14ac:dyDescent="0.25">
      <c r="E5401" s="34"/>
    </row>
    <row r="5402" spans="5:5" x14ac:dyDescent="0.25">
      <c r="E5402" s="34"/>
    </row>
    <row r="5403" spans="5:5" x14ac:dyDescent="0.25">
      <c r="E5403" s="34"/>
    </row>
    <row r="5404" spans="5:5" x14ac:dyDescent="0.25">
      <c r="E5404" s="34"/>
    </row>
    <row r="5405" spans="5:5" x14ac:dyDescent="0.25">
      <c r="E5405" s="34"/>
    </row>
    <row r="5406" spans="5:5" x14ac:dyDescent="0.25">
      <c r="E5406" s="34"/>
    </row>
    <row r="5407" spans="5:5" x14ac:dyDescent="0.25">
      <c r="E5407" s="34"/>
    </row>
    <row r="5408" spans="5:5" x14ac:dyDescent="0.25">
      <c r="E5408" s="34"/>
    </row>
    <row r="5409" spans="5:5" x14ac:dyDescent="0.25">
      <c r="E5409" s="34"/>
    </row>
    <row r="5410" spans="5:5" x14ac:dyDescent="0.25">
      <c r="E5410" s="34"/>
    </row>
    <row r="5411" spans="5:5" x14ac:dyDescent="0.25">
      <c r="E5411" s="34"/>
    </row>
    <row r="5412" spans="5:5" x14ac:dyDescent="0.25">
      <c r="E5412" s="34"/>
    </row>
    <row r="5413" spans="5:5" x14ac:dyDescent="0.25">
      <c r="E5413" s="34"/>
    </row>
    <row r="5414" spans="5:5" x14ac:dyDescent="0.25">
      <c r="E5414" s="34"/>
    </row>
    <row r="5415" spans="5:5" x14ac:dyDescent="0.25">
      <c r="E5415" s="34"/>
    </row>
    <row r="5416" spans="5:5" x14ac:dyDescent="0.25">
      <c r="E5416" s="34"/>
    </row>
    <row r="5417" spans="5:5" x14ac:dyDescent="0.25">
      <c r="E5417" s="34"/>
    </row>
    <row r="5418" spans="5:5" x14ac:dyDescent="0.25">
      <c r="E5418" s="34"/>
    </row>
    <row r="5419" spans="5:5" x14ac:dyDescent="0.25">
      <c r="E5419" s="34"/>
    </row>
    <row r="5420" spans="5:5" x14ac:dyDescent="0.25">
      <c r="E5420" s="34"/>
    </row>
    <row r="5421" spans="5:5" x14ac:dyDescent="0.25">
      <c r="E5421" s="34"/>
    </row>
    <row r="5422" spans="5:5" x14ac:dyDescent="0.25">
      <c r="E5422" s="34"/>
    </row>
    <row r="5423" spans="5:5" x14ac:dyDescent="0.25">
      <c r="E5423" s="34"/>
    </row>
    <row r="5424" spans="5:5" x14ac:dyDescent="0.25">
      <c r="E5424" s="34"/>
    </row>
    <row r="5425" spans="5:5" x14ac:dyDescent="0.25">
      <c r="E5425" s="34"/>
    </row>
    <row r="5426" spans="5:5" x14ac:dyDescent="0.25">
      <c r="E5426" s="34"/>
    </row>
    <row r="5427" spans="5:5" x14ac:dyDescent="0.25">
      <c r="E5427" s="34"/>
    </row>
    <row r="5428" spans="5:5" x14ac:dyDescent="0.25">
      <c r="E5428" s="34"/>
    </row>
    <row r="5429" spans="5:5" x14ac:dyDescent="0.25">
      <c r="E5429" s="34"/>
    </row>
    <row r="5430" spans="5:5" x14ac:dyDescent="0.25">
      <c r="E5430" s="34"/>
    </row>
    <row r="5431" spans="5:5" x14ac:dyDescent="0.25">
      <c r="E5431" s="34"/>
    </row>
    <row r="5432" spans="5:5" x14ac:dyDescent="0.25">
      <c r="E5432" s="34"/>
    </row>
    <row r="5433" spans="5:5" x14ac:dyDescent="0.25">
      <c r="E5433" s="34"/>
    </row>
    <row r="5434" spans="5:5" x14ac:dyDescent="0.25">
      <c r="E5434" s="34"/>
    </row>
    <row r="5435" spans="5:5" x14ac:dyDescent="0.25">
      <c r="E5435" s="34"/>
    </row>
    <row r="5436" spans="5:5" x14ac:dyDescent="0.25">
      <c r="E5436" s="34"/>
    </row>
    <row r="5437" spans="5:5" x14ac:dyDescent="0.25">
      <c r="E5437" s="34"/>
    </row>
    <row r="5438" spans="5:5" x14ac:dyDescent="0.25">
      <c r="E5438" s="34"/>
    </row>
    <row r="5439" spans="5:5" x14ac:dyDescent="0.25">
      <c r="E5439" s="34"/>
    </row>
    <row r="5440" spans="5:5" x14ac:dyDescent="0.25">
      <c r="E5440" s="34"/>
    </row>
    <row r="5441" spans="5:5" x14ac:dyDescent="0.25">
      <c r="E5441" s="34"/>
    </row>
    <row r="5442" spans="5:5" x14ac:dyDescent="0.25">
      <c r="E5442" s="34"/>
    </row>
    <row r="5443" spans="5:5" x14ac:dyDescent="0.25">
      <c r="E5443" s="34"/>
    </row>
    <row r="5444" spans="5:5" x14ac:dyDescent="0.25">
      <c r="E5444" s="34"/>
    </row>
    <row r="5445" spans="5:5" x14ac:dyDescent="0.25">
      <c r="E5445" s="34"/>
    </row>
    <row r="5446" spans="5:5" x14ac:dyDescent="0.25">
      <c r="E5446" s="34"/>
    </row>
    <row r="5447" spans="5:5" x14ac:dyDescent="0.25">
      <c r="E5447" s="34"/>
    </row>
    <row r="5448" spans="5:5" x14ac:dyDescent="0.25">
      <c r="E5448" s="34"/>
    </row>
    <row r="5449" spans="5:5" x14ac:dyDescent="0.25">
      <c r="E5449" s="34"/>
    </row>
    <row r="5450" spans="5:5" x14ac:dyDescent="0.25">
      <c r="E5450" s="34"/>
    </row>
    <row r="5451" spans="5:5" x14ac:dyDescent="0.25">
      <c r="E5451" s="34"/>
    </row>
    <row r="5452" spans="5:5" x14ac:dyDescent="0.25">
      <c r="E5452" s="34"/>
    </row>
    <row r="5453" spans="5:5" x14ac:dyDescent="0.25">
      <c r="E5453" s="34"/>
    </row>
    <row r="5454" spans="5:5" x14ac:dyDescent="0.25">
      <c r="E5454" s="34"/>
    </row>
    <row r="5455" spans="5:5" x14ac:dyDescent="0.25">
      <c r="E5455" s="34"/>
    </row>
    <row r="5456" spans="5:5" x14ac:dyDescent="0.25">
      <c r="E5456" s="34"/>
    </row>
    <row r="5457" spans="5:5" x14ac:dyDescent="0.25">
      <c r="E5457" s="34"/>
    </row>
    <row r="5458" spans="5:5" x14ac:dyDescent="0.25">
      <c r="E5458" s="34"/>
    </row>
    <row r="5459" spans="5:5" x14ac:dyDescent="0.25">
      <c r="E5459" s="34"/>
    </row>
    <row r="5460" spans="5:5" x14ac:dyDescent="0.25">
      <c r="E5460" s="34"/>
    </row>
    <row r="5461" spans="5:5" x14ac:dyDescent="0.25">
      <c r="E5461" s="34"/>
    </row>
    <row r="5462" spans="5:5" x14ac:dyDescent="0.25">
      <c r="E5462" s="34"/>
    </row>
    <row r="5463" spans="5:5" x14ac:dyDescent="0.25">
      <c r="E5463" s="34"/>
    </row>
    <row r="5464" spans="5:5" x14ac:dyDescent="0.25">
      <c r="E5464" s="34"/>
    </row>
    <row r="5465" spans="5:5" x14ac:dyDescent="0.25">
      <c r="E5465" s="34"/>
    </row>
    <row r="5466" spans="5:5" x14ac:dyDescent="0.25">
      <c r="E5466" s="34"/>
    </row>
    <row r="5467" spans="5:5" x14ac:dyDescent="0.25">
      <c r="E5467" s="34"/>
    </row>
    <row r="5468" spans="5:5" x14ac:dyDescent="0.25">
      <c r="E5468" s="34"/>
    </row>
    <row r="5469" spans="5:5" x14ac:dyDescent="0.25">
      <c r="E5469" s="34"/>
    </row>
    <row r="5470" spans="5:5" x14ac:dyDescent="0.25">
      <c r="E5470" s="34"/>
    </row>
    <row r="5471" spans="5:5" x14ac:dyDescent="0.25">
      <c r="E5471" s="34"/>
    </row>
    <row r="5472" spans="5:5" x14ac:dyDescent="0.25">
      <c r="E5472" s="34"/>
    </row>
    <row r="5473" spans="5:5" x14ac:dyDescent="0.25">
      <c r="E5473" s="34"/>
    </row>
    <row r="5474" spans="5:5" x14ac:dyDescent="0.25">
      <c r="E5474" s="34"/>
    </row>
    <row r="5475" spans="5:5" x14ac:dyDescent="0.25">
      <c r="E5475" s="34"/>
    </row>
    <row r="5476" spans="5:5" x14ac:dyDescent="0.25">
      <c r="E5476" s="34"/>
    </row>
    <row r="5477" spans="5:5" x14ac:dyDescent="0.25">
      <c r="E5477" s="34"/>
    </row>
    <row r="5478" spans="5:5" x14ac:dyDescent="0.25">
      <c r="E5478" s="34"/>
    </row>
    <row r="5479" spans="5:5" x14ac:dyDescent="0.25">
      <c r="E5479" s="34"/>
    </row>
    <row r="5480" spans="5:5" x14ac:dyDescent="0.25">
      <c r="E5480" s="34"/>
    </row>
    <row r="5481" spans="5:5" x14ac:dyDescent="0.25">
      <c r="E5481" s="34"/>
    </row>
    <row r="5482" spans="5:5" x14ac:dyDescent="0.25">
      <c r="E5482" s="34"/>
    </row>
    <row r="5483" spans="5:5" x14ac:dyDescent="0.25">
      <c r="E5483" s="34"/>
    </row>
    <row r="5484" spans="5:5" x14ac:dyDescent="0.25">
      <c r="E5484" s="34"/>
    </row>
    <row r="5485" spans="5:5" x14ac:dyDescent="0.25">
      <c r="E5485" s="34"/>
    </row>
    <row r="5486" spans="5:5" x14ac:dyDescent="0.25">
      <c r="E5486" s="34"/>
    </row>
    <row r="5487" spans="5:5" x14ac:dyDescent="0.25">
      <c r="E5487" s="34"/>
    </row>
    <row r="5488" spans="5:5" x14ac:dyDescent="0.25">
      <c r="E5488" s="34"/>
    </row>
    <row r="5489" spans="5:5" x14ac:dyDescent="0.25">
      <c r="E5489" s="34"/>
    </row>
    <row r="5490" spans="5:5" x14ac:dyDescent="0.25">
      <c r="E5490" s="34"/>
    </row>
    <row r="5491" spans="5:5" x14ac:dyDescent="0.25">
      <c r="E5491" s="34"/>
    </row>
    <row r="5492" spans="5:5" x14ac:dyDescent="0.25">
      <c r="E5492" s="34"/>
    </row>
    <row r="5493" spans="5:5" x14ac:dyDescent="0.25">
      <c r="E5493" s="34"/>
    </row>
    <row r="5494" spans="5:5" x14ac:dyDescent="0.25">
      <c r="E5494" s="34"/>
    </row>
    <row r="5495" spans="5:5" x14ac:dyDescent="0.25">
      <c r="E5495" s="34"/>
    </row>
    <row r="5496" spans="5:5" x14ac:dyDescent="0.25">
      <c r="E5496" s="34"/>
    </row>
    <row r="5497" spans="5:5" x14ac:dyDescent="0.25">
      <c r="E5497" s="34"/>
    </row>
    <row r="5498" spans="5:5" x14ac:dyDescent="0.25">
      <c r="E5498" s="34"/>
    </row>
    <row r="5499" spans="5:5" x14ac:dyDescent="0.25">
      <c r="E5499" s="34"/>
    </row>
    <row r="5500" spans="5:5" x14ac:dyDescent="0.25">
      <c r="E5500" s="34"/>
    </row>
    <row r="5501" spans="5:5" x14ac:dyDescent="0.25">
      <c r="E5501" s="34"/>
    </row>
    <row r="5502" spans="5:5" x14ac:dyDescent="0.25">
      <c r="E5502" s="34"/>
    </row>
    <row r="5503" spans="5:5" x14ac:dyDescent="0.25">
      <c r="E5503" s="34"/>
    </row>
    <row r="5504" spans="5:5" x14ac:dyDescent="0.25">
      <c r="E5504" s="34"/>
    </row>
    <row r="5505" spans="5:5" x14ac:dyDescent="0.25">
      <c r="E5505" s="34"/>
    </row>
    <row r="5506" spans="5:5" x14ac:dyDescent="0.25">
      <c r="E5506" s="34"/>
    </row>
    <row r="5507" spans="5:5" x14ac:dyDescent="0.25">
      <c r="E5507" s="34"/>
    </row>
    <row r="5508" spans="5:5" x14ac:dyDescent="0.25">
      <c r="E5508" s="34"/>
    </row>
    <row r="5509" spans="5:5" x14ac:dyDescent="0.25">
      <c r="E5509" s="34"/>
    </row>
    <row r="5510" spans="5:5" x14ac:dyDescent="0.25">
      <c r="E5510" s="34"/>
    </row>
    <row r="5511" spans="5:5" x14ac:dyDescent="0.25">
      <c r="E5511" s="34"/>
    </row>
    <row r="5512" spans="5:5" x14ac:dyDescent="0.25">
      <c r="E5512" s="34"/>
    </row>
    <row r="5513" spans="5:5" x14ac:dyDescent="0.25">
      <c r="E5513" s="34"/>
    </row>
    <row r="5514" spans="5:5" x14ac:dyDescent="0.25">
      <c r="E5514" s="34"/>
    </row>
    <row r="5515" spans="5:5" x14ac:dyDescent="0.25">
      <c r="E5515" s="34"/>
    </row>
    <row r="5516" spans="5:5" x14ac:dyDescent="0.25">
      <c r="E5516" s="34"/>
    </row>
    <row r="5517" spans="5:5" x14ac:dyDescent="0.25">
      <c r="E5517" s="34"/>
    </row>
    <row r="5518" spans="5:5" x14ac:dyDescent="0.25">
      <c r="E5518" s="34"/>
    </row>
    <row r="5519" spans="5:5" x14ac:dyDescent="0.25">
      <c r="E5519" s="34"/>
    </row>
    <row r="5520" spans="5:5" x14ac:dyDescent="0.25">
      <c r="E5520" s="34"/>
    </row>
    <row r="5521" spans="5:5" x14ac:dyDescent="0.25">
      <c r="E5521" s="34"/>
    </row>
    <row r="5522" spans="5:5" x14ac:dyDescent="0.25">
      <c r="E5522" s="34"/>
    </row>
    <row r="5523" spans="5:5" x14ac:dyDescent="0.25">
      <c r="E5523" s="34"/>
    </row>
    <row r="5524" spans="5:5" x14ac:dyDescent="0.25">
      <c r="E5524" s="34"/>
    </row>
    <row r="5525" spans="5:5" x14ac:dyDescent="0.25">
      <c r="E5525" s="34"/>
    </row>
    <row r="5526" spans="5:5" x14ac:dyDescent="0.25">
      <c r="E5526" s="34"/>
    </row>
    <row r="5527" spans="5:5" x14ac:dyDescent="0.25">
      <c r="E5527" s="34"/>
    </row>
    <row r="5528" spans="5:5" x14ac:dyDescent="0.25">
      <c r="E5528" s="34"/>
    </row>
    <row r="5529" spans="5:5" x14ac:dyDescent="0.25">
      <c r="E5529" s="34"/>
    </row>
    <row r="5530" spans="5:5" x14ac:dyDescent="0.25">
      <c r="E5530" s="34"/>
    </row>
    <row r="5531" spans="5:5" x14ac:dyDescent="0.25">
      <c r="E5531" s="34"/>
    </row>
    <row r="5532" spans="5:5" x14ac:dyDescent="0.25">
      <c r="E5532" s="34"/>
    </row>
    <row r="5533" spans="5:5" x14ac:dyDescent="0.25">
      <c r="E5533" s="34"/>
    </row>
    <row r="5534" spans="5:5" x14ac:dyDescent="0.25">
      <c r="E5534" s="34"/>
    </row>
    <row r="5535" spans="5:5" x14ac:dyDescent="0.25">
      <c r="E5535" s="34"/>
    </row>
    <row r="5536" spans="5:5" x14ac:dyDescent="0.25">
      <c r="E5536" s="34"/>
    </row>
    <row r="5537" spans="5:5" x14ac:dyDescent="0.25">
      <c r="E5537" s="34"/>
    </row>
    <row r="5538" spans="5:5" x14ac:dyDescent="0.25">
      <c r="E5538" s="34"/>
    </row>
    <row r="5539" spans="5:5" x14ac:dyDescent="0.25">
      <c r="E5539" s="34"/>
    </row>
    <row r="5540" spans="5:5" x14ac:dyDescent="0.25">
      <c r="E5540" s="34"/>
    </row>
    <row r="5541" spans="5:5" x14ac:dyDescent="0.25">
      <c r="E5541" s="34"/>
    </row>
    <row r="5542" spans="5:5" x14ac:dyDescent="0.25">
      <c r="E5542" s="34"/>
    </row>
    <row r="5543" spans="5:5" x14ac:dyDescent="0.25">
      <c r="E5543" s="34"/>
    </row>
    <row r="5544" spans="5:5" x14ac:dyDescent="0.25">
      <c r="E5544" s="34"/>
    </row>
    <row r="5545" spans="5:5" x14ac:dyDescent="0.25">
      <c r="E5545" s="34"/>
    </row>
    <row r="5546" spans="5:5" x14ac:dyDescent="0.25">
      <c r="E5546" s="34"/>
    </row>
    <row r="5547" spans="5:5" x14ac:dyDescent="0.25">
      <c r="E5547" s="34"/>
    </row>
    <row r="5548" spans="5:5" x14ac:dyDescent="0.25">
      <c r="E5548" s="34"/>
    </row>
    <row r="5549" spans="5:5" x14ac:dyDescent="0.25">
      <c r="E5549" s="34"/>
    </row>
    <row r="5550" spans="5:5" x14ac:dyDescent="0.25">
      <c r="E5550" s="34"/>
    </row>
    <row r="5551" spans="5:5" x14ac:dyDescent="0.25">
      <c r="E5551" s="34"/>
    </row>
    <row r="5552" spans="5:5" x14ac:dyDescent="0.25">
      <c r="E5552" s="34"/>
    </row>
    <row r="5553" spans="5:5" x14ac:dyDescent="0.25">
      <c r="E5553" s="34"/>
    </row>
    <row r="5554" spans="5:5" x14ac:dyDescent="0.25">
      <c r="E5554" s="34"/>
    </row>
    <row r="5555" spans="5:5" x14ac:dyDescent="0.25">
      <c r="E5555" s="34"/>
    </row>
    <row r="5556" spans="5:5" x14ac:dyDescent="0.25">
      <c r="E5556" s="34"/>
    </row>
    <row r="5557" spans="5:5" x14ac:dyDescent="0.25">
      <c r="E5557" s="34"/>
    </row>
    <row r="5558" spans="5:5" x14ac:dyDescent="0.25">
      <c r="E5558" s="34"/>
    </row>
    <row r="5559" spans="5:5" x14ac:dyDescent="0.25">
      <c r="E5559" s="34"/>
    </row>
    <row r="5560" spans="5:5" x14ac:dyDescent="0.25">
      <c r="E5560" s="34"/>
    </row>
    <row r="5561" spans="5:5" x14ac:dyDescent="0.25">
      <c r="E5561" s="34"/>
    </row>
    <row r="5562" spans="5:5" x14ac:dyDescent="0.25">
      <c r="E5562" s="34"/>
    </row>
    <row r="5563" spans="5:5" x14ac:dyDescent="0.25">
      <c r="E5563" s="34"/>
    </row>
    <row r="5564" spans="5:5" x14ac:dyDescent="0.25">
      <c r="E5564" s="34"/>
    </row>
    <row r="5565" spans="5:5" x14ac:dyDescent="0.25">
      <c r="E5565" s="34"/>
    </row>
    <row r="5566" spans="5:5" x14ac:dyDescent="0.25">
      <c r="E5566" s="34"/>
    </row>
    <row r="5567" spans="5:5" x14ac:dyDescent="0.25">
      <c r="E5567" s="34"/>
    </row>
    <row r="5568" spans="5:5" x14ac:dyDescent="0.25">
      <c r="E5568" s="34"/>
    </row>
    <row r="5569" spans="5:5" x14ac:dyDescent="0.25">
      <c r="E5569" s="34"/>
    </row>
    <row r="5570" spans="5:5" x14ac:dyDescent="0.25">
      <c r="E5570" s="34"/>
    </row>
    <row r="5571" spans="5:5" x14ac:dyDescent="0.25">
      <c r="E5571" s="34"/>
    </row>
    <row r="5572" spans="5:5" x14ac:dyDescent="0.25">
      <c r="E5572" s="34"/>
    </row>
    <row r="5573" spans="5:5" x14ac:dyDescent="0.25">
      <c r="E5573" s="34"/>
    </row>
    <row r="5574" spans="5:5" x14ac:dyDescent="0.25">
      <c r="E5574" s="34"/>
    </row>
    <row r="5575" spans="5:5" x14ac:dyDescent="0.25">
      <c r="E5575" s="34"/>
    </row>
    <row r="5576" spans="5:5" x14ac:dyDescent="0.25">
      <c r="E5576" s="34"/>
    </row>
    <row r="5577" spans="5:5" x14ac:dyDescent="0.25">
      <c r="E5577" s="34"/>
    </row>
    <row r="5578" spans="5:5" x14ac:dyDescent="0.25">
      <c r="E5578" s="34"/>
    </row>
    <row r="5579" spans="5:5" x14ac:dyDescent="0.25">
      <c r="E5579" s="34"/>
    </row>
    <row r="5580" spans="5:5" x14ac:dyDescent="0.25">
      <c r="E5580" s="34"/>
    </row>
    <row r="5581" spans="5:5" x14ac:dyDescent="0.25">
      <c r="E5581" s="34"/>
    </row>
    <row r="5582" spans="5:5" x14ac:dyDescent="0.25">
      <c r="E5582" s="34"/>
    </row>
    <row r="5583" spans="5:5" x14ac:dyDescent="0.25">
      <c r="E5583" s="34"/>
    </row>
    <row r="5584" spans="5:5" x14ac:dyDescent="0.25">
      <c r="E5584" s="34"/>
    </row>
    <row r="5585" spans="5:5" x14ac:dyDescent="0.25">
      <c r="E5585" s="34"/>
    </row>
    <row r="5586" spans="5:5" x14ac:dyDescent="0.25">
      <c r="E5586" s="34"/>
    </row>
    <row r="5587" spans="5:5" x14ac:dyDescent="0.25">
      <c r="E5587" s="34"/>
    </row>
    <row r="5588" spans="5:5" x14ac:dyDescent="0.25">
      <c r="E5588" s="34"/>
    </row>
    <row r="5589" spans="5:5" x14ac:dyDescent="0.25">
      <c r="E5589" s="34"/>
    </row>
    <row r="5590" spans="5:5" x14ac:dyDescent="0.25">
      <c r="E5590" s="34"/>
    </row>
    <row r="5591" spans="5:5" x14ac:dyDescent="0.25">
      <c r="E5591" s="34"/>
    </row>
    <row r="5592" spans="5:5" x14ac:dyDescent="0.25">
      <c r="E5592" s="34"/>
    </row>
    <row r="5593" spans="5:5" x14ac:dyDescent="0.25">
      <c r="E5593" s="34"/>
    </row>
    <row r="5594" spans="5:5" x14ac:dyDescent="0.25">
      <c r="E5594" s="34"/>
    </row>
    <row r="5595" spans="5:5" x14ac:dyDescent="0.25">
      <c r="E5595" s="34"/>
    </row>
    <row r="5596" spans="5:5" x14ac:dyDescent="0.25">
      <c r="E5596" s="34"/>
    </row>
    <row r="5597" spans="5:5" x14ac:dyDescent="0.25">
      <c r="E5597" s="34"/>
    </row>
    <row r="5598" spans="5:5" x14ac:dyDescent="0.25">
      <c r="E5598" s="34"/>
    </row>
    <row r="5599" spans="5:5" x14ac:dyDescent="0.25">
      <c r="E5599" s="34"/>
    </row>
    <row r="5600" spans="5:5" x14ac:dyDescent="0.25">
      <c r="E5600" s="34"/>
    </row>
    <row r="5601" spans="5:5" x14ac:dyDescent="0.25">
      <c r="E5601" s="34"/>
    </row>
    <row r="5602" spans="5:5" x14ac:dyDescent="0.25">
      <c r="E5602" s="34"/>
    </row>
    <row r="5603" spans="5:5" x14ac:dyDescent="0.25">
      <c r="E5603" s="34"/>
    </row>
    <row r="5604" spans="5:5" x14ac:dyDescent="0.25">
      <c r="E5604" s="34"/>
    </row>
    <row r="5605" spans="5:5" x14ac:dyDescent="0.25">
      <c r="E5605" s="34"/>
    </row>
    <row r="5606" spans="5:5" x14ac:dyDescent="0.25">
      <c r="E5606" s="34"/>
    </row>
    <row r="5607" spans="5:5" x14ac:dyDescent="0.25">
      <c r="E5607" s="34"/>
    </row>
    <row r="5608" spans="5:5" x14ac:dyDescent="0.25">
      <c r="E5608" s="34"/>
    </row>
    <row r="5609" spans="5:5" x14ac:dyDescent="0.25">
      <c r="E5609" s="34"/>
    </row>
    <row r="5610" spans="5:5" x14ac:dyDescent="0.25">
      <c r="E5610" s="34"/>
    </row>
    <row r="5611" spans="5:5" x14ac:dyDescent="0.25">
      <c r="E5611" s="34"/>
    </row>
    <row r="5612" spans="5:5" x14ac:dyDescent="0.25">
      <c r="E5612" s="34"/>
    </row>
    <row r="5613" spans="5:5" x14ac:dyDescent="0.25">
      <c r="E5613" s="34"/>
    </row>
    <row r="5614" spans="5:5" x14ac:dyDescent="0.25">
      <c r="E5614" s="34"/>
    </row>
    <row r="5615" spans="5:5" x14ac:dyDescent="0.25">
      <c r="E5615" s="34"/>
    </row>
    <row r="5616" spans="5:5" x14ac:dyDescent="0.25">
      <c r="E5616" s="34"/>
    </row>
    <row r="5617" spans="5:5" x14ac:dyDescent="0.25">
      <c r="E5617" s="34"/>
    </row>
    <row r="5618" spans="5:5" x14ac:dyDescent="0.25">
      <c r="E5618" s="34"/>
    </row>
    <row r="5619" spans="5:5" x14ac:dyDescent="0.25">
      <c r="E5619" s="34"/>
    </row>
    <row r="5620" spans="5:5" x14ac:dyDescent="0.25">
      <c r="E5620" s="34"/>
    </row>
    <row r="5621" spans="5:5" x14ac:dyDescent="0.25">
      <c r="E5621" s="34"/>
    </row>
    <row r="5622" spans="5:5" x14ac:dyDescent="0.25">
      <c r="E5622" s="34"/>
    </row>
    <row r="5623" spans="5:5" x14ac:dyDescent="0.25">
      <c r="E5623" s="34"/>
    </row>
    <row r="5624" spans="5:5" x14ac:dyDescent="0.25">
      <c r="E5624" s="34"/>
    </row>
    <row r="5625" spans="5:5" x14ac:dyDescent="0.25">
      <c r="E5625" s="34"/>
    </row>
    <row r="5626" spans="5:5" x14ac:dyDescent="0.25">
      <c r="E5626" s="34"/>
    </row>
    <row r="5627" spans="5:5" x14ac:dyDescent="0.25">
      <c r="E5627" s="34"/>
    </row>
    <row r="5628" spans="5:5" x14ac:dyDescent="0.25">
      <c r="E5628" s="34"/>
    </row>
    <row r="5629" spans="5:5" x14ac:dyDescent="0.25">
      <c r="E5629" s="34"/>
    </row>
    <row r="5630" spans="5:5" x14ac:dyDescent="0.25">
      <c r="E5630" s="34"/>
    </row>
    <row r="5631" spans="5:5" x14ac:dyDescent="0.25">
      <c r="E5631" s="34"/>
    </row>
    <row r="5632" spans="5:5" x14ac:dyDescent="0.25">
      <c r="E5632" s="34"/>
    </row>
    <row r="5633" spans="5:5" x14ac:dyDescent="0.25">
      <c r="E5633" s="34"/>
    </row>
    <row r="5634" spans="5:5" x14ac:dyDescent="0.25">
      <c r="E5634" s="34"/>
    </row>
    <row r="5635" spans="5:5" x14ac:dyDescent="0.25">
      <c r="E5635" s="34"/>
    </row>
    <row r="5636" spans="5:5" x14ac:dyDescent="0.25">
      <c r="E5636" s="34"/>
    </row>
    <row r="5637" spans="5:5" x14ac:dyDescent="0.25">
      <c r="E5637" s="34"/>
    </row>
    <row r="5638" spans="5:5" x14ac:dyDescent="0.25">
      <c r="E5638" s="34"/>
    </row>
    <row r="5639" spans="5:5" x14ac:dyDescent="0.25">
      <c r="E5639" s="34"/>
    </row>
    <row r="5640" spans="5:5" x14ac:dyDescent="0.25">
      <c r="E5640" s="34"/>
    </row>
    <row r="5641" spans="5:5" x14ac:dyDescent="0.25">
      <c r="E5641" s="34"/>
    </row>
    <row r="5642" spans="5:5" x14ac:dyDescent="0.25">
      <c r="E5642" s="34"/>
    </row>
    <row r="5643" spans="5:5" x14ac:dyDescent="0.25">
      <c r="E5643" s="34"/>
    </row>
    <row r="5644" spans="5:5" x14ac:dyDescent="0.25">
      <c r="E5644" s="34"/>
    </row>
    <row r="5645" spans="5:5" x14ac:dyDescent="0.25">
      <c r="E5645" s="34"/>
    </row>
    <row r="5646" spans="5:5" x14ac:dyDescent="0.25">
      <c r="E5646" s="34"/>
    </row>
    <row r="5647" spans="5:5" x14ac:dyDescent="0.25">
      <c r="E5647" s="34"/>
    </row>
    <row r="5648" spans="5:5" x14ac:dyDescent="0.25">
      <c r="E5648" s="34"/>
    </row>
    <row r="5649" spans="5:5" x14ac:dyDescent="0.25">
      <c r="E5649" s="34"/>
    </row>
    <row r="5650" spans="5:5" x14ac:dyDescent="0.25">
      <c r="E5650" s="34"/>
    </row>
    <row r="5651" spans="5:5" x14ac:dyDescent="0.25">
      <c r="E5651" s="34"/>
    </row>
    <row r="5652" spans="5:5" x14ac:dyDescent="0.25">
      <c r="E5652" s="34"/>
    </row>
    <row r="5653" spans="5:5" x14ac:dyDescent="0.25">
      <c r="E5653" s="34"/>
    </row>
    <row r="5654" spans="5:5" x14ac:dyDescent="0.25">
      <c r="E5654" s="34"/>
    </row>
    <row r="5655" spans="5:5" x14ac:dyDescent="0.25">
      <c r="E5655" s="34"/>
    </row>
    <row r="5656" spans="5:5" x14ac:dyDescent="0.25">
      <c r="E5656" s="34"/>
    </row>
    <row r="5657" spans="5:5" x14ac:dyDescent="0.25">
      <c r="E5657" s="34"/>
    </row>
    <row r="5658" spans="5:5" x14ac:dyDescent="0.25">
      <c r="E5658" s="34"/>
    </row>
    <row r="5659" spans="5:5" x14ac:dyDescent="0.25">
      <c r="E5659" s="34"/>
    </row>
    <row r="5660" spans="5:5" x14ac:dyDescent="0.25">
      <c r="E5660" s="34"/>
    </row>
    <row r="5661" spans="5:5" x14ac:dyDescent="0.25">
      <c r="E5661" s="34"/>
    </row>
    <row r="5662" spans="5:5" x14ac:dyDescent="0.25">
      <c r="E5662" s="34"/>
    </row>
    <row r="5663" spans="5:5" x14ac:dyDescent="0.25">
      <c r="E5663" s="34"/>
    </row>
    <row r="5664" spans="5:5" x14ac:dyDescent="0.25">
      <c r="E5664" s="34"/>
    </row>
    <row r="5665" spans="5:5" x14ac:dyDescent="0.25">
      <c r="E5665" s="34"/>
    </row>
    <row r="5666" spans="5:5" x14ac:dyDescent="0.25">
      <c r="E5666" s="34"/>
    </row>
    <row r="5667" spans="5:5" x14ac:dyDescent="0.25">
      <c r="E5667" s="34"/>
    </row>
    <row r="5668" spans="5:5" x14ac:dyDescent="0.25">
      <c r="E5668" s="34"/>
    </row>
    <row r="5669" spans="5:5" x14ac:dyDescent="0.25">
      <c r="E5669" s="34"/>
    </row>
    <row r="5670" spans="5:5" x14ac:dyDescent="0.25">
      <c r="E5670" s="34"/>
    </row>
    <row r="5671" spans="5:5" x14ac:dyDescent="0.25">
      <c r="E5671" s="34"/>
    </row>
    <row r="5672" spans="5:5" x14ac:dyDescent="0.25">
      <c r="E5672" s="34"/>
    </row>
    <row r="5673" spans="5:5" x14ac:dyDescent="0.25">
      <c r="E5673" s="34"/>
    </row>
    <row r="5674" spans="5:5" x14ac:dyDescent="0.25">
      <c r="E5674" s="34"/>
    </row>
    <row r="5675" spans="5:5" x14ac:dyDescent="0.25">
      <c r="E5675" s="34"/>
    </row>
    <row r="5676" spans="5:5" x14ac:dyDescent="0.25">
      <c r="E5676" s="34"/>
    </row>
    <row r="5677" spans="5:5" x14ac:dyDescent="0.25">
      <c r="E5677" s="34"/>
    </row>
    <row r="5678" spans="5:5" x14ac:dyDescent="0.25">
      <c r="E5678" s="34"/>
    </row>
    <row r="5679" spans="5:5" x14ac:dyDescent="0.25">
      <c r="E5679" s="34"/>
    </row>
    <row r="5680" spans="5:5" x14ac:dyDescent="0.25">
      <c r="E5680" s="34"/>
    </row>
    <row r="5681" spans="5:5" x14ac:dyDescent="0.25">
      <c r="E5681" s="34"/>
    </row>
    <row r="5682" spans="5:5" x14ac:dyDescent="0.25">
      <c r="E5682" s="34"/>
    </row>
    <row r="5683" spans="5:5" x14ac:dyDescent="0.25">
      <c r="E5683" s="34"/>
    </row>
    <row r="5684" spans="5:5" x14ac:dyDescent="0.25">
      <c r="E5684" s="34"/>
    </row>
    <row r="5685" spans="5:5" x14ac:dyDescent="0.25">
      <c r="E5685" s="34"/>
    </row>
    <row r="5686" spans="5:5" x14ac:dyDescent="0.25">
      <c r="E5686" s="34"/>
    </row>
    <row r="5687" spans="5:5" x14ac:dyDescent="0.25">
      <c r="E5687" s="34"/>
    </row>
    <row r="5688" spans="5:5" x14ac:dyDescent="0.25">
      <c r="E5688" s="34"/>
    </row>
    <row r="5689" spans="5:5" x14ac:dyDescent="0.25">
      <c r="E5689" s="34"/>
    </row>
    <row r="5690" spans="5:5" x14ac:dyDescent="0.25">
      <c r="E5690" s="34"/>
    </row>
    <row r="5691" spans="5:5" x14ac:dyDescent="0.25">
      <c r="E5691" s="34"/>
    </row>
    <row r="5692" spans="5:5" x14ac:dyDescent="0.25">
      <c r="E5692" s="34"/>
    </row>
    <row r="5693" spans="5:5" x14ac:dyDescent="0.25">
      <c r="E5693" s="34"/>
    </row>
    <row r="5694" spans="5:5" x14ac:dyDescent="0.25">
      <c r="E5694" s="34"/>
    </row>
    <row r="5695" spans="5:5" x14ac:dyDescent="0.25">
      <c r="E5695" s="34"/>
    </row>
    <row r="5696" spans="5:5" x14ac:dyDescent="0.25">
      <c r="E5696" s="34"/>
    </row>
    <row r="5697" spans="5:5" x14ac:dyDescent="0.25">
      <c r="E5697" s="34"/>
    </row>
    <row r="5698" spans="5:5" x14ac:dyDescent="0.25">
      <c r="E5698" s="34"/>
    </row>
    <row r="5699" spans="5:5" x14ac:dyDescent="0.25">
      <c r="E5699" s="34"/>
    </row>
    <row r="5700" spans="5:5" x14ac:dyDescent="0.25">
      <c r="E5700" s="34"/>
    </row>
    <row r="5701" spans="5:5" x14ac:dyDescent="0.25">
      <c r="E5701" s="34"/>
    </row>
    <row r="5702" spans="5:5" x14ac:dyDescent="0.25">
      <c r="E5702" s="34"/>
    </row>
    <row r="5703" spans="5:5" x14ac:dyDescent="0.25">
      <c r="E5703" s="34"/>
    </row>
    <row r="5704" spans="5:5" x14ac:dyDescent="0.25">
      <c r="E5704" s="34"/>
    </row>
    <row r="5705" spans="5:5" x14ac:dyDescent="0.25">
      <c r="E5705" s="34"/>
    </row>
    <row r="5706" spans="5:5" x14ac:dyDescent="0.25">
      <c r="E5706" s="34"/>
    </row>
    <row r="5707" spans="5:5" x14ac:dyDescent="0.25">
      <c r="E5707" s="34"/>
    </row>
    <row r="5708" spans="5:5" x14ac:dyDescent="0.25">
      <c r="E5708" s="34"/>
    </row>
    <row r="5709" spans="5:5" x14ac:dyDescent="0.25">
      <c r="E5709" s="34"/>
    </row>
    <row r="5710" spans="5:5" x14ac:dyDescent="0.25">
      <c r="E5710" s="34"/>
    </row>
    <row r="5711" spans="5:5" x14ac:dyDescent="0.25">
      <c r="E5711" s="34"/>
    </row>
    <row r="5712" spans="5:5" x14ac:dyDescent="0.25">
      <c r="E5712" s="34"/>
    </row>
    <row r="5713" spans="5:5" x14ac:dyDescent="0.25">
      <c r="E5713" s="34"/>
    </row>
    <row r="5714" spans="5:5" x14ac:dyDescent="0.25">
      <c r="E5714" s="34"/>
    </row>
    <row r="5715" spans="5:5" x14ac:dyDescent="0.25">
      <c r="E5715" s="34"/>
    </row>
    <row r="5716" spans="5:5" x14ac:dyDescent="0.25">
      <c r="E5716" s="34"/>
    </row>
    <row r="5717" spans="5:5" x14ac:dyDescent="0.25">
      <c r="E5717" s="34"/>
    </row>
    <row r="5718" spans="5:5" x14ac:dyDescent="0.25">
      <c r="E5718" s="34"/>
    </row>
    <row r="5719" spans="5:5" x14ac:dyDescent="0.25">
      <c r="E5719" s="34"/>
    </row>
    <row r="5720" spans="5:5" x14ac:dyDescent="0.25">
      <c r="E5720" s="34"/>
    </row>
    <row r="5721" spans="5:5" x14ac:dyDescent="0.25">
      <c r="E5721" s="34"/>
    </row>
    <row r="5722" spans="5:5" x14ac:dyDescent="0.25">
      <c r="E5722" s="34"/>
    </row>
    <row r="5723" spans="5:5" x14ac:dyDescent="0.25">
      <c r="E5723" s="34"/>
    </row>
    <row r="5724" spans="5:5" x14ac:dyDescent="0.25">
      <c r="E5724" s="34"/>
    </row>
    <row r="5725" spans="5:5" x14ac:dyDescent="0.25">
      <c r="E5725" s="34"/>
    </row>
    <row r="5726" spans="5:5" x14ac:dyDescent="0.25">
      <c r="E5726" s="34"/>
    </row>
    <row r="5727" spans="5:5" x14ac:dyDescent="0.25">
      <c r="E5727" s="34"/>
    </row>
    <row r="5728" spans="5:5" x14ac:dyDescent="0.25">
      <c r="E5728" s="34"/>
    </row>
    <row r="5729" spans="5:5" x14ac:dyDescent="0.25">
      <c r="E5729" s="34"/>
    </row>
    <row r="5730" spans="5:5" x14ac:dyDescent="0.25">
      <c r="E5730" s="34"/>
    </row>
    <row r="5731" spans="5:5" x14ac:dyDescent="0.25">
      <c r="E5731" s="34"/>
    </row>
    <row r="5732" spans="5:5" x14ac:dyDescent="0.25">
      <c r="E5732" s="34"/>
    </row>
    <row r="5733" spans="5:5" x14ac:dyDescent="0.25">
      <c r="E5733" s="34"/>
    </row>
    <row r="5734" spans="5:5" x14ac:dyDescent="0.25">
      <c r="E5734" s="34"/>
    </row>
    <row r="5735" spans="5:5" x14ac:dyDescent="0.25">
      <c r="E5735" s="34"/>
    </row>
    <row r="5736" spans="5:5" x14ac:dyDescent="0.25">
      <c r="E5736" s="34"/>
    </row>
    <row r="5737" spans="5:5" x14ac:dyDescent="0.25">
      <c r="E5737" s="34"/>
    </row>
    <row r="5738" spans="5:5" x14ac:dyDescent="0.25">
      <c r="E5738" s="34"/>
    </row>
    <row r="5739" spans="5:5" x14ac:dyDescent="0.25">
      <c r="E5739" s="34"/>
    </row>
    <row r="5740" spans="5:5" x14ac:dyDescent="0.25">
      <c r="E5740" s="34"/>
    </row>
    <row r="5741" spans="5:5" x14ac:dyDescent="0.25">
      <c r="E5741" s="34"/>
    </row>
    <row r="5742" spans="5:5" x14ac:dyDescent="0.25">
      <c r="E5742" s="34"/>
    </row>
    <row r="5743" spans="5:5" x14ac:dyDescent="0.25">
      <c r="E5743" s="34"/>
    </row>
    <row r="5744" spans="5:5" x14ac:dyDescent="0.25">
      <c r="E5744" s="34"/>
    </row>
    <row r="5745" spans="5:5" x14ac:dyDescent="0.25">
      <c r="E5745" s="34"/>
    </row>
    <row r="5746" spans="5:5" x14ac:dyDescent="0.25">
      <c r="E5746" s="34"/>
    </row>
    <row r="5747" spans="5:5" x14ac:dyDescent="0.25">
      <c r="E5747" s="34"/>
    </row>
    <row r="5748" spans="5:5" x14ac:dyDescent="0.25">
      <c r="E5748" s="34"/>
    </row>
    <row r="5749" spans="5:5" x14ac:dyDescent="0.25">
      <c r="E5749" s="34"/>
    </row>
    <row r="5750" spans="5:5" x14ac:dyDescent="0.25">
      <c r="E5750" s="34"/>
    </row>
    <row r="5751" spans="5:5" x14ac:dyDescent="0.25">
      <c r="E5751" s="34"/>
    </row>
    <row r="5752" spans="5:5" x14ac:dyDescent="0.25">
      <c r="E5752" s="34"/>
    </row>
    <row r="5753" spans="5:5" x14ac:dyDescent="0.25">
      <c r="E5753" s="34"/>
    </row>
    <row r="5754" spans="5:5" x14ac:dyDescent="0.25">
      <c r="E5754" s="34"/>
    </row>
    <row r="5755" spans="5:5" x14ac:dyDescent="0.25">
      <c r="E5755" s="34"/>
    </row>
    <row r="5756" spans="5:5" x14ac:dyDescent="0.25">
      <c r="E5756" s="34"/>
    </row>
    <row r="5757" spans="5:5" x14ac:dyDescent="0.25">
      <c r="E5757" s="34"/>
    </row>
    <row r="5758" spans="5:5" x14ac:dyDescent="0.25">
      <c r="E5758" s="34"/>
    </row>
    <row r="5759" spans="5:5" x14ac:dyDescent="0.25">
      <c r="E5759" s="34"/>
    </row>
    <row r="5760" spans="5:5" x14ac:dyDescent="0.25">
      <c r="E5760" s="34"/>
    </row>
    <row r="5761" spans="5:5" x14ac:dyDescent="0.25">
      <c r="E5761" s="34"/>
    </row>
    <row r="5762" spans="5:5" x14ac:dyDescent="0.25">
      <c r="E5762" s="34"/>
    </row>
    <row r="5763" spans="5:5" x14ac:dyDescent="0.25">
      <c r="E5763" s="34"/>
    </row>
    <row r="5764" spans="5:5" x14ac:dyDescent="0.25">
      <c r="E5764" s="34"/>
    </row>
    <row r="5765" spans="5:5" x14ac:dyDescent="0.25">
      <c r="E5765" s="34"/>
    </row>
    <row r="5766" spans="5:5" x14ac:dyDescent="0.25">
      <c r="E5766" s="34"/>
    </row>
    <row r="5767" spans="5:5" x14ac:dyDescent="0.25">
      <c r="E5767" s="34"/>
    </row>
    <row r="5768" spans="5:5" x14ac:dyDescent="0.25">
      <c r="E5768" s="34"/>
    </row>
    <row r="5769" spans="5:5" x14ac:dyDescent="0.25">
      <c r="E5769" s="34"/>
    </row>
    <row r="5770" spans="5:5" x14ac:dyDescent="0.25">
      <c r="E5770" s="34"/>
    </row>
    <row r="5771" spans="5:5" x14ac:dyDescent="0.25">
      <c r="E5771" s="34"/>
    </row>
    <row r="5772" spans="5:5" x14ac:dyDescent="0.25">
      <c r="E5772" s="34"/>
    </row>
    <row r="5773" spans="5:5" x14ac:dyDescent="0.25">
      <c r="E5773" s="34"/>
    </row>
    <row r="5774" spans="5:5" x14ac:dyDescent="0.25">
      <c r="E5774" s="34"/>
    </row>
    <row r="5775" spans="5:5" x14ac:dyDescent="0.25">
      <c r="E5775" s="34"/>
    </row>
    <row r="5776" spans="5:5" x14ac:dyDescent="0.25">
      <c r="E5776" s="34"/>
    </row>
    <row r="5777" spans="5:5" x14ac:dyDescent="0.25">
      <c r="E5777" s="34"/>
    </row>
    <row r="5778" spans="5:5" x14ac:dyDescent="0.25">
      <c r="E5778" s="34"/>
    </row>
    <row r="5779" spans="5:5" x14ac:dyDescent="0.25">
      <c r="E5779" s="34"/>
    </row>
    <row r="5780" spans="5:5" x14ac:dyDescent="0.25">
      <c r="E5780" s="34"/>
    </row>
    <row r="5781" spans="5:5" x14ac:dyDescent="0.25">
      <c r="E5781" s="34"/>
    </row>
    <row r="5782" spans="5:5" x14ac:dyDescent="0.25">
      <c r="E5782" s="34"/>
    </row>
    <row r="5783" spans="5:5" x14ac:dyDescent="0.25">
      <c r="E5783" s="34"/>
    </row>
    <row r="5784" spans="5:5" x14ac:dyDescent="0.25">
      <c r="E5784" s="34"/>
    </row>
    <row r="5785" spans="5:5" x14ac:dyDescent="0.25">
      <c r="E5785" s="34"/>
    </row>
    <row r="5786" spans="5:5" x14ac:dyDescent="0.25">
      <c r="E5786" s="34"/>
    </row>
    <row r="5787" spans="5:5" x14ac:dyDescent="0.25">
      <c r="E5787" s="34"/>
    </row>
    <row r="5788" spans="5:5" x14ac:dyDescent="0.25">
      <c r="E5788" s="34"/>
    </row>
    <row r="5789" spans="5:5" x14ac:dyDescent="0.25">
      <c r="E5789" s="34"/>
    </row>
    <row r="5790" spans="5:5" x14ac:dyDescent="0.25">
      <c r="E5790" s="34"/>
    </row>
    <row r="5791" spans="5:5" x14ac:dyDescent="0.25">
      <c r="E5791" s="34"/>
    </row>
    <row r="5792" spans="5:5" x14ac:dyDescent="0.25">
      <c r="E5792" s="34"/>
    </row>
    <row r="5793" spans="5:5" x14ac:dyDescent="0.25">
      <c r="E5793" s="34"/>
    </row>
    <row r="5794" spans="5:5" x14ac:dyDescent="0.25">
      <c r="E5794" s="34"/>
    </row>
    <row r="5795" spans="5:5" x14ac:dyDescent="0.25">
      <c r="E5795" s="34"/>
    </row>
    <row r="5796" spans="5:5" x14ac:dyDescent="0.25">
      <c r="E5796" s="34"/>
    </row>
    <row r="5797" spans="5:5" x14ac:dyDescent="0.25">
      <c r="E5797" s="34"/>
    </row>
    <row r="5798" spans="5:5" x14ac:dyDescent="0.25">
      <c r="E5798" s="34"/>
    </row>
    <row r="5799" spans="5:5" x14ac:dyDescent="0.25">
      <c r="E5799" s="34"/>
    </row>
    <row r="5800" spans="5:5" x14ac:dyDescent="0.25">
      <c r="E5800" s="34"/>
    </row>
    <row r="5801" spans="5:5" x14ac:dyDescent="0.25">
      <c r="E5801" s="34"/>
    </row>
    <row r="5802" spans="5:5" x14ac:dyDescent="0.25">
      <c r="E5802" s="34"/>
    </row>
    <row r="5803" spans="5:5" x14ac:dyDescent="0.25">
      <c r="E5803" s="34"/>
    </row>
    <row r="5804" spans="5:5" x14ac:dyDescent="0.25">
      <c r="E5804" s="34"/>
    </row>
    <row r="5805" spans="5:5" x14ac:dyDescent="0.25">
      <c r="E5805" s="34"/>
    </row>
    <row r="5806" spans="5:5" x14ac:dyDescent="0.25">
      <c r="E5806" s="34"/>
    </row>
    <row r="5807" spans="5:5" x14ac:dyDescent="0.25">
      <c r="E5807" s="34"/>
    </row>
    <row r="5808" spans="5:5" x14ac:dyDescent="0.25">
      <c r="E5808" s="34"/>
    </row>
    <row r="5809" spans="5:5" x14ac:dyDescent="0.25">
      <c r="E5809" s="34"/>
    </row>
    <row r="5810" spans="5:5" x14ac:dyDescent="0.25">
      <c r="E5810" s="34"/>
    </row>
    <row r="5811" spans="5:5" x14ac:dyDescent="0.25">
      <c r="E5811" s="34"/>
    </row>
    <row r="5812" spans="5:5" x14ac:dyDescent="0.25">
      <c r="E5812" s="34"/>
    </row>
    <row r="5813" spans="5:5" x14ac:dyDescent="0.25">
      <c r="E5813" s="34"/>
    </row>
    <row r="5814" spans="5:5" x14ac:dyDescent="0.25">
      <c r="E5814" s="34"/>
    </row>
    <row r="5815" spans="5:5" x14ac:dyDescent="0.25">
      <c r="E5815" s="34"/>
    </row>
    <row r="5816" spans="5:5" x14ac:dyDescent="0.25">
      <c r="E5816" s="34"/>
    </row>
    <row r="5817" spans="5:5" x14ac:dyDescent="0.25">
      <c r="E5817" s="34"/>
    </row>
    <row r="5818" spans="5:5" x14ac:dyDescent="0.25">
      <c r="E5818" s="34"/>
    </row>
    <row r="5819" spans="5:5" x14ac:dyDescent="0.25">
      <c r="E5819" s="34"/>
    </row>
    <row r="5820" spans="5:5" x14ac:dyDescent="0.25">
      <c r="E5820" s="34"/>
    </row>
    <row r="5821" spans="5:5" x14ac:dyDescent="0.25">
      <c r="E5821" s="34"/>
    </row>
    <row r="5822" spans="5:5" x14ac:dyDescent="0.25">
      <c r="E5822" s="34"/>
    </row>
    <row r="5823" spans="5:5" x14ac:dyDescent="0.25">
      <c r="E5823" s="34"/>
    </row>
    <row r="5824" spans="5:5" x14ac:dyDescent="0.25">
      <c r="E5824" s="34"/>
    </row>
    <row r="5825" spans="5:5" x14ac:dyDescent="0.25">
      <c r="E5825" s="34"/>
    </row>
    <row r="5826" spans="5:5" x14ac:dyDescent="0.25">
      <c r="E5826" s="34"/>
    </row>
    <row r="5827" spans="5:5" x14ac:dyDescent="0.25">
      <c r="E5827" s="34"/>
    </row>
    <row r="5828" spans="5:5" x14ac:dyDescent="0.25">
      <c r="E5828" s="34"/>
    </row>
    <row r="5829" spans="5:5" x14ac:dyDescent="0.25">
      <c r="E5829" s="34"/>
    </row>
    <row r="5830" spans="5:5" x14ac:dyDescent="0.25">
      <c r="E5830" s="34"/>
    </row>
    <row r="5831" spans="5:5" x14ac:dyDescent="0.25">
      <c r="E5831" s="34"/>
    </row>
    <row r="5832" spans="5:5" x14ac:dyDescent="0.25">
      <c r="E5832" s="34"/>
    </row>
    <row r="5833" spans="5:5" x14ac:dyDescent="0.25">
      <c r="E5833" s="34"/>
    </row>
    <row r="5834" spans="5:5" x14ac:dyDescent="0.25">
      <c r="E5834" s="34"/>
    </row>
    <row r="5835" spans="5:5" x14ac:dyDescent="0.25">
      <c r="E5835" s="34"/>
    </row>
    <row r="5836" spans="5:5" x14ac:dyDescent="0.25">
      <c r="E5836" s="34"/>
    </row>
    <row r="5837" spans="5:5" x14ac:dyDescent="0.25">
      <c r="E5837" s="34"/>
    </row>
    <row r="5838" spans="5:5" x14ac:dyDescent="0.25">
      <c r="E5838" s="34"/>
    </row>
    <row r="5839" spans="5:5" x14ac:dyDescent="0.25">
      <c r="E5839" s="34"/>
    </row>
    <row r="5840" spans="5:5" x14ac:dyDescent="0.25">
      <c r="E5840" s="34"/>
    </row>
    <row r="5841" spans="5:5" x14ac:dyDescent="0.25">
      <c r="E5841" s="34"/>
    </row>
    <row r="5842" spans="5:5" x14ac:dyDescent="0.25">
      <c r="E5842" s="34"/>
    </row>
    <row r="5843" spans="5:5" x14ac:dyDescent="0.25">
      <c r="E5843" s="34"/>
    </row>
    <row r="5844" spans="5:5" x14ac:dyDescent="0.25">
      <c r="E5844" s="34"/>
    </row>
    <row r="5845" spans="5:5" x14ac:dyDescent="0.25">
      <c r="E5845" s="34"/>
    </row>
    <row r="5846" spans="5:5" x14ac:dyDescent="0.25">
      <c r="E5846" s="34"/>
    </row>
    <row r="5847" spans="5:5" x14ac:dyDescent="0.25">
      <c r="E5847" s="34"/>
    </row>
    <row r="5848" spans="5:5" x14ac:dyDescent="0.25">
      <c r="E5848" s="34"/>
    </row>
    <row r="5849" spans="5:5" x14ac:dyDescent="0.25">
      <c r="E5849" s="34"/>
    </row>
    <row r="5850" spans="5:5" x14ac:dyDescent="0.25">
      <c r="E5850" s="34"/>
    </row>
    <row r="5851" spans="5:5" x14ac:dyDescent="0.25">
      <c r="E5851" s="34"/>
    </row>
    <row r="5852" spans="5:5" x14ac:dyDescent="0.25">
      <c r="E5852" s="34"/>
    </row>
    <row r="5853" spans="5:5" x14ac:dyDescent="0.25">
      <c r="E5853" s="34"/>
    </row>
    <row r="5854" spans="5:5" x14ac:dyDescent="0.25">
      <c r="E5854" s="34"/>
    </row>
    <row r="5855" spans="5:5" x14ac:dyDescent="0.25">
      <c r="E5855" s="34"/>
    </row>
    <row r="5856" spans="5:5" x14ac:dyDescent="0.25">
      <c r="E5856" s="34"/>
    </row>
    <row r="5857" spans="5:5" x14ac:dyDescent="0.25">
      <c r="E5857" s="34"/>
    </row>
    <row r="5858" spans="5:5" x14ac:dyDescent="0.25">
      <c r="E5858" s="34"/>
    </row>
    <row r="5859" spans="5:5" x14ac:dyDescent="0.25">
      <c r="E5859" s="34"/>
    </row>
    <row r="5860" spans="5:5" x14ac:dyDescent="0.25">
      <c r="E5860" s="34"/>
    </row>
    <row r="5861" spans="5:5" x14ac:dyDescent="0.25">
      <c r="E5861" s="34"/>
    </row>
    <row r="5862" spans="5:5" x14ac:dyDescent="0.25">
      <c r="E5862" s="34"/>
    </row>
    <row r="5863" spans="5:5" x14ac:dyDescent="0.25">
      <c r="E5863" s="34"/>
    </row>
    <row r="5864" spans="5:5" x14ac:dyDescent="0.25">
      <c r="E5864" s="34"/>
    </row>
    <row r="5865" spans="5:5" x14ac:dyDescent="0.25">
      <c r="E5865" s="34"/>
    </row>
    <row r="5866" spans="5:5" x14ac:dyDescent="0.25">
      <c r="E5866" s="34"/>
    </row>
    <row r="5867" spans="5:5" x14ac:dyDescent="0.25">
      <c r="E5867" s="34"/>
    </row>
    <row r="5868" spans="5:5" x14ac:dyDescent="0.25">
      <c r="E5868" s="34"/>
    </row>
    <row r="5869" spans="5:5" x14ac:dyDescent="0.25">
      <c r="E5869" s="34"/>
    </row>
    <row r="5870" spans="5:5" x14ac:dyDescent="0.25">
      <c r="E5870" s="34"/>
    </row>
    <row r="5871" spans="5:5" x14ac:dyDescent="0.25">
      <c r="E5871" s="34"/>
    </row>
    <row r="5872" spans="5:5" x14ac:dyDescent="0.25">
      <c r="E5872" s="34"/>
    </row>
    <row r="5873" spans="5:5" x14ac:dyDescent="0.25">
      <c r="E5873" s="34"/>
    </row>
    <row r="5874" spans="5:5" x14ac:dyDescent="0.25">
      <c r="E5874" s="34"/>
    </row>
    <row r="5875" spans="5:5" x14ac:dyDescent="0.25">
      <c r="E5875" s="34"/>
    </row>
    <row r="5876" spans="5:5" x14ac:dyDescent="0.25">
      <c r="E5876" s="34"/>
    </row>
    <row r="5877" spans="5:5" x14ac:dyDescent="0.25">
      <c r="E5877" s="34"/>
    </row>
    <row r="5878" spans="5:5" x14ac:dyDescent="0.25">
      <c r="E5878" s="34"/>
    </row>
    <row r="5879" spans="5:5" x14ac:dyDescent="0.25">
      <c r="E5879" s="34"/>
    </row>
    <row r="5880" spans="5:5" x14ac:dyDescent="0.25">
      <c r="E5880" s="34"/>
    </row>
    <row r="5881" spans="5:5" x14ac:dyDescent="0.25">
      <c r="E5881" s="34"/>
    </row>
    <row r="5882" spans="5:5" x14ac:dyDescent="0.25">
      <c r="E5882" s="34"/>
    </row>
    <row r="5883" spans="5:5" x14ac:dyDescent="0.25">
      <c r="E5883" s="34"/>
    </row>
    <row r="5884" spans="5:5" x14ac:dyDescent="0.25">
      <c r="E5884" s="34"/>
    </row>
    <row r="5885" spans="5:5" x14ac:dyDescent="0.25">
      <c r="E5885" s="34"/>
    </row>
    <row r="5886" spans="5:5" x14ac:dyDescent="0.25">
      <c r="E5886" s="34"/>
    </row>
    <row r="5887" spans="5:5" x14ac:dyDescent="0.25">
      <c r="E5887" s="34"/>
    </row>
    <row r="5888" spans="5:5" x14ac:dyDescent="0.25">
      <c r="E5888" s="34"/>
    </row>
    <row r="5889" spans="5:5" x14ac:dyDescent="0.25">
      <c r="E5889" s="34"/>
    </row>
    <row r="5890" spans="5:5" x14ac:dyDescent="0.25">
      <c r="E5890" s="34"/>
    </row>
    <row r="5891" spans="5:5" x14ac:dyDescent="0.25">
      <c r="E5891" s="34"/>
    </row>
    <row r="5892" spans="5:5" x14ac:dyDescent="0.25">
      <c r="E5892" s="34"/>
    </row>
    <row r="5893" spans="5:5" x14ac:dyDescent="0.25">
      <c r="E5893" s="34"/>
    </row>
    <row r="5894" spans="5:5" x14ac:dyDescent="0.25">
      <c r="E5894" s="34"/>
    </row>
    <row r="5895" spans="5:5" x14ac:dyDescent="0.25">
      <c r="E5895" s="34"/>
    </row>
    <row r="5896" spans="5:5" x14ac:dyDescent="0.25">
      <c r="E5896" s="34"/>
    </row>
    <row r="5897" spans="5:5" x14ac:dyDescent="0.25">
      <c r="E5897" s="34"/>
    </row>
    <row r="5898" spans="5:5" x14ac:dyDescent="0.25">
      <c r="E5898" s="34"/>
    </row>
    <row r="5899" spans="5:5" x14ac:dyDescent="0.25">
      <c r="E5899" s="34"/>
    </row>
    <row r="5900" spans="5:5" x14ac:dyDescent="0.25">
      <c r="E5900" s="34"/>
    </row>
    <row r="5901" spans="5:5" x14ac:dyDescent="0.25">
      <c r="E5901" s="34"/>
    </row>
    <row r="5902" spans="5:5" x14ac:dyDescent="0.25">
      <c r="E5902" s="34"/>
    </row>
    <row r="5903" spans="5:5" x14ac:dyDescent="0.25">
      <c r="E5903" s="34"/>
    </row>
    <row r="5904" spans="5:5" x14ac:dyDescent="0.25">
      <c r="E5904" s="34"/>
    </row>
    <row r="5905" spans="5:5" x14ac:dyDescent="0.25">
      <c r="E5905" s="34"/>
    </row>
    <row r="5906" spans="5:5" x14ac:dyDescent="0.25">
      <c r="E5906" s="34"/>
    </row>
    <row r="5907" spans="5:5" x14ac:dyDescent="0.25">
      <c r="E5907" s="34"/>
    </row>
    <row r="5908" spans="5:5" x14ac:dyDescent="0.25">
      <c r="E5908" s="34"/>
    </row>
    <row r="5909" spans="5:5" x14ac:dyDescent="0.25">
      <c r="E5909" s="34"/>
    </row>
    <row r="5910" spans="5:5" x14ac:dyDescent="0.25">
      <c r="E5910" s="34"/>
    </row>
    <row r="5911" spans="5:5" x14ac:dyDescent="0.25">
      <c r="E5911" s="34"/>
    </row>
    <row r="5912" spans="5:5" x14ac:dyDescent="0.25">
      <c r="E5912" s="34"/>
    </row>
    <row r="5913" spans="5:5" x14ac:dyDescent="0.25">
      <c r="E5913" s="34"/>
    </row>
    <row r="5914" spans="5:5" x14ac:dyDescent="0.25">
      <c r="E5914" s="34"/>
    </row>
    <row r="5915" spans="5:5" x14ac:dyDescent="0.25">
      <c r="E5915" s="34"/>
    </row>
    <row r="5916" spans="5:5" x14ac:dyDescent="0.25">
      <c r="E5916" s="34"/>
    </row>
    <row r="5917" spans="5:5" x14ac:dyDescent="0.25">
      <c r="E5917" s="34"/>
    </row>
    <row r="5918" spans="5:5" x14ac:dyDescent="0.25">
      <c r="E5918" s="34"/>
    </row>
    <row r="5919" spans="5:5" x14ac:dyDescent="0.25">
      <c r="E5919" s="34"/>
    </row>
    <row r="5920" spans="5:5" x14ac:dyDescent="0.25">
      <c r="E5920" s="34"/>
    </row>
    <row r="5921" spans="5:5" x14ac:dyDescent="0.25">
      <c r="E5921" s="34"/>
    </row>
    <row r="5922" spans="5:5" x14ac:dyDescent="0.25">
      <c r="E5922" s="34"/>
    </row>
    <row r="5923" spans="5:5" x14ac:dyDescent="0.25">
      <c r="E5923" s="34"/>
    </row>
    <row r="5924" spans="5:5" x14ac:dyDescent="0.25">
      <c r="E5924" s="34"/>
    </row>
    <row r="5925" spans="5:5" x14ac:dyDescent="0.25">
      <c r="E5925" s="34"/>
    </row>
    <row r="5926" spans="5:5" x14ac:dyDescent="0.25">
      <c r="E5926" s="34"/>
    </row>
    <row r="5927" spans="5:5" x14ac:dyDescent="0.25">
      <c r="E5927" s="34"/>
    </row>
    <row r="5928" spans="5:5" x14ac:dyDescent="0.25">
      <c r="E5928" s="34"/>
    </row>
    <row r="5929" spans="5:5" x14ac:dyDescent="0.25">
      <c r="E5929" s="34"/>
    </row>
    <row r="5930" spans="5:5" x14ac:dyDescent="0.25">
      <c r="E5930" s="34"/>
    </row>
    <row r="5931" spans="5:5" x14ac:dyDescent="0.25">
      <c r="E5931" s="34"/>
    </row>
    <row r="5932" spans="5:5" x14ac:dyDescent="0.25">
      <c r="E5932" s="34"/>
    </row>
    <row r="5933" spans="5:5" x14ac:dyDescent="0.25">
      <c r="E5933" s="34"/>
    </row>
    <row r="5934" spans="5:5" x14ac:dyDescent="0.25">
      <c r="E5934" s="34"/>
    </row>
    <row r="5935" spans="5:5" x14ac:dyDescent="0.25">
      <c r="E5935" s="34"/>
    </row>
    <row r="5936" spans="5:5" x14ac:dyDescent="0.25">
      <c r="E5936" s="34"/>
    </row>
    <row r="5937" spans="5:5" x14ac:dyDescent="0.25">
      <c r="E5937" s="34"/>
    </row>
    <row r="5938" spans="5:5" x14ac:dyDescent="0.25">
      <c r="E5938" s="34"/>
    </row>
    <row r="5939" spans="5:5" x14ac:dyDescent="0.25">
      <c r="E5939" s="34"/>
    </row>
    <row r="5940" spans="5:5" x14ac:dyDescent="0.25">
      <c r="E5940" s="34"/>
    </row>
    <row r="5941" spans="5:5" x14ac:dyDescent="0.25">
      <c r="E5941" s="34"/>
    </row>
    <row r="5942" spans="5:5" x14ac:dyDescent="0.25">
      <c r="E5942" s="34"/>
    </row>
    <row r="5943" spans="5:5" x14ac:dyDescent="0.25">
      <c r="E5943" s="34"/>
    </row>
    <row r="5944" spans="5:5" x14ac:dyDescent="0.25">
      <c r="E5944" s="34"/>
    </row>
    <row r="5945" spans="5:5" x14ac:dyDescent="0.25">
      <c r="E5945" s="34"/>
    </row>
    <row r="5946" spans="5:5" x14ac:dyDescent="0.25">
      <c r="E5946" s="34"/>
    </row>
    <row r="5947" spans="5:5" x14ac:dyDescent="0.25">
      <c r="E5947" s="34"/>
    </row>
    <row r="5948" spans="5:5" x14ac:dyDescent="0.25">
      <c r="E5948" s="34"/>
    </row>
    <row r="5949" spans="5:5" x14ac:dyDescent="0.25">
      <c r="E5949" s="34"/>
    </row>
    <row r="5950" spans="5:5" x14ac:dyDescent="0.25">
      <c r="E5950" s="34"/>
    </row>
    <row r="5951" spans="5:5" x14ac:dyDescent="0.25">
      <c r="E5951" s="34"/>
    </row>
    <row r="5952" spans="5:5" x14ac:dyDescent="0.25">
      <c r="E5952" s="34"/>
    </row>
    <row r="5953" spans="5:5" x14ac:dyDescent="0.25">
      <c r="E5953" s="34"/>
    </row>
    <row r="5954" spans="5:5" x14ac:dyDescent="0.25">
      <c r="E5954" s="34"/>
    </row>
    <row r="5955" spans="5:5" x14ac:dyDescent="0.25">
      <c r="E5955" s="34"/>
    </row>
    <row r="5956" spans="5:5" x14ac:dyDescent="0.25">
      <c r="E5956" s="34"/>
    </row>
    <row r="5957" spans="5:5" x14ac:dyDescent="0.25">
      <c r="E5957" s="34"/>
    </row>
    <row r="5958" spans="5:5" x14ac:dyDescent="0.25">
      <c r="E5958" s="34"/>
    </row>
    <row r="5959" spans="5:5" x14ac:dyDescent="0.25">
      <c r="E5959" s="34"/>
    </row>
    <row r="5960" spans="5:5" x14ac:dyDescent="0.25">
      <c r="E5960" s="34"/>
    </row>
    <row r="5961" spans="5:5" x14ac:dyDescent="0.25">
      <c r="E5961" s="34"/>
    </row>
    <row r="5962" spans="5:5" x14ac:dyDescent="0.25">
      <c r="E5962" s="34"/>
    </row>
    <row r="5963" spans="5:5" x14ac:dyDescent="0.25">
      <c r="E5963" s="34"/>
    </row>
    <row r="5964" spans="5:5" x14ac:dyDescent="0.25">
      <c r="E5964" s="34"/>
    </row>
    <row r="5965" spans="5:5" x14ac:dyDescent="0.25">
      <c r="E5965" s="34"/>
    </row>
    <row r="5966" spans="5:5" x14ac:dyDescent="0.25">
      <c r="E5966" s="34"/>
    </row>
    <row r="5967" spans="5:5" x14ac:dyDescent="0.25">
      <c r="E5967" s="34"/>
    </row>
    <row r="5968" spans="5:5" x14ac:dyDescent="0.25">
      <c r="E5968" s="34"/>
    </row>
    <row r="5969" spans="5:5" x14ac:dyDescent="0.25">
      <c r="E5969" s="34"/>
    </row>
    <row r="5970" spans="5:5" x14ac:dyDescent="0.25">
      <c r="E5970" s="34"/>
    </row>
    <row r="5971" spans="5:5" x14ac:dyDescent="0.25">
      <c r="E5971" s="34"/>
    </row>
    <row r="5972" spans="5:5" x14ac:dyDescent="0.25">
      <c r="E5972" s="34"/>
    </row>
    <row r="5973" spans="5:5" x14ac:dyDescent="0.25">
      <c r="E5973" s="34"/>
    </row>
    <row r="5974" spans="5:5" x14ac:dyDescent="0.25">
      <c r="E5974" s="34"/>
    </row>
    <row r="5975" spans="5:5" x14ac:dyDescent="0.25">
      <c r="E5975" s="34"/>
    </row>
    <row r="5976" spans="5:5" x14ac:dyDescent="0.25">
      <c r="E5976" s="34"/>
    </row>
    <row r="5977" spans="5:5" x14ac:dyDescent="0.25">
      <c r="E5977" s="34"/>
    </row>
    <row r="5978" spans="5:5" x14ac:dyDescent="0.25">
      <c r="E5978" s="34"/>
    </row>
    <row r="5979" spans="5:5" x14ac:dyDescent="0.25">
      <c r="E5979" s="34"/>
    </row>
    <row r="5980" spans="5:5" x14ac:dyDescent="0.25">
      <c r="E5980" s="34"/>
    </row>
    <row r="5981" spans="5:5" x14ac:dyDescent="0.25">
      <c r="E5981" s="34"/>
    </row>
    <row r="5982" spans="5:5" x14ac:dyDescent="0.25">
      <c r="E5982" s="34"/>
    </row>
    <row r="5983" spans="5:5" x14ac:dyDescent="0.25">
      <c r="E5983" s="34"/>
    </row>
    <row r="5984" spans="5:5" x14ac:dyDescent="0.25">
      <c r="E5984" s="34"/>
    </row>
    <row r="5985" spans="5:5" x14ac:dyDescent="0.25">
      <c r="E5985" s="34"/>
    </row>
    <row r="5986" spans="5:5" x14ac:dyDescent="0.25">
      <c r="E5986" s="34"/>
    </row>
    <row r="5987" spans="5:5" x14ac:dyDescent="0.25">
      <c r="E5987" s="34"/>
    </row>
    <row r="5988" spans="5:5" x14ac:dyDescent="0.25">
      <c r="E5988" s="34"/>
    </row>
    <row r="5989" spans="5:5" x14ac:dyDescent="0.25">
      <c r="E5989" s="34"/>
    </row>
    <row r="5990" spans="5:5" x14ac:dyDescent="0.25">
      <c r="E5990" s="34"/>
    </row>
    <row r="5991" spans="5:5" x14ac:dyDescent="0.25">
      <c r="E5991" s="34"/>
    </row>
    <row r="5992" spans="5:5" x14ac:dyDescent="0.25">
      <c r="E5992" s="34"/>
    </row>
    <row r="5993" spans="5:5" x14ac:dyDescent="0.25">
      <c r="E5993" s="34"/>
    </row>
    <row r="5994" spans="5:5" x14ac:dyDescent="0.25">
      <c r="E5994" s="34"/>
    </row>
    <row r="5995" spans="5:5" x14ac:dyDescent="0.25">
      <c r="E5995" s="34"/>
    </row>
    <row r="5996" spans="5:5" x14ac:dyDescent="0.25">
      <c r="E5996" s="34"/>
    </row>
    <row r="5997" spans="5:5" x14ac:dyDescent="0.25">
      <c r="E5997" s="34"/>
    </row>
    <row r="5998" spans="5:5" x14ac:dyDescent="0.25">
      <c r="E5998" s="34"/>
    </row>
    <row r="5999" spans="5:5" x14ac:dyDescent="0.25">
      <c r="E5999" s="34"/>
    </row>
    <row r="6000" spans="5:5" x14ac:dyDescent="0.25">
      <c r="E6000" s="34"/>
    </row>
    <row r="6001" spans="5:5" x14ac:dyDescent="0.25">
      <c r="E6001" s="34"/>
    </row>
    <row r="6002" spans="5:5" x14ac:dyDescent="0.25">
      <c r="E6002" s="34"/>
    </row>
    <row r="6003" spans="5:5" x14ac:dyDescent="0.25">
      <c r="E6003" s="34"/>
    </row>
    <row r="6004" spans="5:5" x14ac:dyDescent="0.25">
      <c r="E6004" s="34"/>
    </row>
    <row r="6005" spans="5:5" x14ac:dyDescent="0.25">
      <c r="E6005" s="34"/>
    </row>
    <row r="6006" spans="5:5" x14ac:dyDescent="0.25">
      <c r="E6006" s="34"/>
    </row>
    <row r="6007" spans="5:5" x14ac:dyDescent="0.25">
      <c r="E6007" s="34"/>
    </row>
    <row r="6008" spans="5:5" x14ac:dyDescent="0.25">
      <c r="E6008" s="34"/>
    </row>
    <row r="6009" spans="5:5" x14ac:dyDescent="0.25">
      <c r="E6009" s="34"/>
    </row>
    <row r="6010" spans="5:5" x14ac:dyDescent="0.25">
      <c r="E6010" s="34"/>
    </row>
    <row r="6011" spans="5:5" x14ac:dyDescent="0.25">
      <c r="E6011" s="34"/>
    </row>
    <row r="6012" spans="5:5" x14ac:dyDescent="0.25">
      <c r="E6012" s="34"/>
    </row>
    <row r="6013" spans="5:5" x14ac:dyDescent="0.25">
      <c r="E6013" s="34"/>
    </row>
    <row r="6014" spans="5:5" x14ac:dyDescent="0.25">
      <c r="E6014" s="34"/>
    </row>
    <row r="6015" spans="5:5" x14ac:dyDescent="0.25">
      <c r="E6015" s="34"/>
    </row>
    <row r="6016" spans="5:5" x14ac:dyDescent="0.25">
      <c r="E6016" s="34"/>
    </row>
    <row r="6017" spans="5:5" x14ac:dyDescent="0.25">
      <c r="E6017" s="34"/>
    </row>
    <row r="6018" spans="5:5" x14ac:dyDescent="0.25">
      <c r="E6018" s="34"/>
    </row>
    <row r="6019" spans="5:5" x14ac:dyDescent="0.25">
      <c r="E6019" s="34"/>
    </row>
    <row r="6020" spans="5:5" x14ac:dyDescent="0.25">
      <c r="E6020" s="34"/>
    </row>
    <row r="6021" spans="5:5" x14ac:dyDescent="0.25">
      <c r="E6021" s="34"/>
    </row>
    <row r="6022" spans="5:5" x14ac:dyDescent="0.25">
      <c r="E6022" s="34"/>
    </row>
    <row r="6023" spans="5:5" x14ac:dyDescent="0.25">
      <c r="E6023" s="34"/>
    </row>
    <row r="6024" spans="5:5" x14ac:dyDescent="0.25">
      <c r="E6024" s="34"/>
    </row>
    <row r="6025" spans="5:5" x14ac:dyDescent="0.25">
      <c r="E6025" s="34"/>
    </row>
    <row r="6026" spans="5:5" x14ac:dyDescent="0.25">
      <c r="E6026" s="34"/>
    </row>
    <row r="6027" spans="5:5" x14ac:dyDescent="0.25">
      <c r="E6027" s="34"/>
    </row>
    <row r="6028" spans="5:5" x14ac:dyDescent="0.25">
      <c r="E6028" s="34"/>
    </row>
    <row r="6029" spans="5:5" x14ac:dyDescent="0.25">
      <c r="E6029" s="34"/>
    </row>
    <row r="6030" spans="5:5" x14ac:dyDescent="0.25">
      <c r="E6030" s="34"/>
    </row>
    <row r="6031" spans="5:5" x14ac:dyDescent="0.25">
      <c r="E6031" s="34"/>
    </row>
    <row r="6032" spans="5:5" x14ac:dyDescent="0.25">
      <c r="E6032" s="34"/>
    </row>
    <row r="6033" spans="5:5" x14ac:dyDescent="0.25">
      <c r="E6033" s="34"/>
    </row>
    <row r="6034" spans="5:5" x14ac:dyDescent="0.25">
      <c r="E6034" s="34"/>
    </row>
    <row r="6035" spans="5:5" x14ac:dyDescent="0.25">
      <c r="E6035" s="34"/>
    </row>
    <row r="6036" spans="5:5" x14ac:dyDescent="0.25">
      <c r="E6036" s="34"/>
    </row>
    <row r="6037" spans="5:5" x14ac:dyDescent="0.25">
      <c r="E6037" s="34"/>
    </row>
    <row r="6038" spans="5:5" x14ac:dyDescent="0.25">
      <c r="E6038" s="34"/>
    </row>
    <row r="6039" spans="5:5" x14ac:dyDescent="0.25">
      <c r="E6039" s="34"/>
    </row>
    <row r="6040" spans="5:5" x14ac:dyDescent="0.25">
      <c r="E6040" s="34"/>
    </row>
    <row r="6041" spans="5:5" x14ac:dyDescent="0.25">
      <c r="E6041" s="34"/>
    </row>
    <row r="6042" spans="5:5" x14ac:dyDescent="0.25">
      <c r="E6042" s="34"/>
    </row>
    <row r="6043" spans="5:5" x14ac:dyDescent="0.25">
      <c r="E6043" s="34"/>
    </row>
    <row r="6044" spans="5:5" x14ac:dyDescent="0.25">
      <c r="E6044" s="34"/>
    </row>
    <row r="6045" spans="5:5" x14ac:dyDescent="0.25">
      <c r="E6045" s="34"/>
    </row>
    <row r="6046" spans="5:5" x14ac:dyDescent="0.25">
      <c r="E6046" s="34"/>
    </row>
    <row r="6047" spans="5:5" x14ac:dyDescent="0.25">
      <c r="E6047" s="34"/>
    </row>
    <row r="6048" spans="5:5" x14ac:dyDescent="0.25">
      <c r="E6048" s="34"/>
    </row>
    <row r="6049" spans="5:5" x14ac:dyDescent="0.25">
      <c r="E6049" s="34"/>
    </row>
    <row r="6050" spans="5:5" x14ac:dyDescent="0.25">
      <c r="E6050" s="34"/>
    </row>
    <row r="6051" spans="5:5" x14ac:dyDescent="0.25">
      <c r="E6051" s="34"/>
    </row>
    <row r="6052" spans="5:5" x14ac:dyDescent="0.25">
      <c r="E6052" s="34"/>
    </row>
    <row r="6053" spans="5:5" x14ac:dyDescent="0.25">
      <c r="E6053" s="34"/>
    </row>
    <row r="6054" spans="5:5" x14ac:dyDescent="0.25">
      <c r="E6054" s="34"/>
    </row>
    <row r="6055" spans="5:5" x14ac:dyDescent="0.25">
      <c r="E6055" s="34"/>
    </row>
    <row r="6056" spans="5:5" x14ac:dyDescent="0.25">
      <c r="E6056" s="34"/>
    </row>
    <row r="6057" spans="5:5" x14ac:dyDescent="0.25">
      <c r="E6057" s="34"/>
    </row>
    <row r="6058" spans="5:5" x14ac:dyDescent="0.25">
      <c r="E6058" s="34"/>
    </row>
    <row r="6059" spans="5:5" x14ac:dyDescent="0.25">
      <c r="E6059" s="34"/>
    </row>
    <row r="6060" spans="5:5" x14ac:dyDescent="0.25">
      <c r="E6060" s="34"/>
    </row>
    <row r="6061" spans="5:5" x14ac:dyDescent="0.25">
      <c r="E6061" s="34"/>
    </row>
    <row r="6062" spans="5:5" x14ac:dyDescent="0.25">
      <c r="E6062" s="34"/>
    </row>
    <row r="6063" spans="5:5" x14ac:dyDescent="0.25">
      <c r="E6063" s="34"/>
    </row>
    <row r="6064" spans="5:5" x14ac:dyDescent="0.25">
      <c r="E6064" s="34"/>
    </row>
    <row r="6065" spans="5:5" x14ac:dyDescent="0.25">
      <c r="E6065" s="34"/>
    </row>
    <row r="6066" spans="5:5" x14ac:dyDescent="0.25">
      <c r="E6066" s="34"/>
    </row>
    <row r="6067" spans="5:5" x14ac:dyDescent="0.25">
      <c r="E6067" s="34"/>
    </row>
    <row r="6068" spans="5:5" x14ac:dyDescent="0.25">
      <c r="E6068" s="34"/>
    </row>
    <row r="6069" spans="5:5" x14ac:dyDescent="0.25">
      <c r="E6069" s="34"/>
    </row>
    <row r="6070" spans="5:5" x14ac:dyDescent="0.25">
      <c r="E6070" s="34"/>
    </row>
    <row r="6071" spans="5:5" x14ac:dyDescent="0.25">
      <c r="E6071" s="34"/>
    </row>
    <row r="6072" spans="5:5" x14ac:dyDescent="0.25">
      <c r="E6072" s="34"/>
    </row>
    <row r="6073" spans="5:5" x14ac:dyDescent="0.25">
      <c r="E6073" s="34"/>
    </row>
    <row r="6074" spans="5:5" x14ac:dyDescent="0.25">
      <c r="E6074" s="34"/>
    </row>
    <row r="6075" spans="5:5" x14ac:dyDescent="0.25">
      <c r="E6075" s="34"/>
    </row>
    <row r="6076" spans="5:5" x14ac:dyDescent="0.25">
      <c r="E6076" s="34"/>
    </row>
    <row r="6077" spans="5:5" x14ac:dyDescent="0.25">
      <c r="E6077" s="34"/>
    </row>
    <row r="6078" spans="5:5" x14ac:dyDescent="0.25">
      <c r="E6078" s="34"/>
    </row>
    <row r="6079" spans="5:5" x14ac:dyDescent="0.25">
      <c r="E6079" s="34"/>
    </row>
    <row r="6080" spans="5:5" x14ac:dyDescent="0.25">
      <c r="E6080" s="34"/>
    </row>
    <row r="6081" spans="5:5" x14ac:dyDescent="0.25">
      <c r="E6081" s="34"/>
    </row>
    <row r="6082" spans="5:5" x14ac:dyDescent="0.25">
      <c r="E6082" s="34"/>
    </row>
    <row r="6083" spans="5:5" x14ac:dyDescent="0.25">
      <c r="E6083" s="34"/>
    </row>
    <row r="6084" spans="5:5" x14ac:dyDescent="0.25">
      <c r="E6084" s="34"/>
    </row>
    <row r="6085" spans="5:5" x14ac:dyDescent="0.25">
      <c r="E6085" s="34"/>
    </row>
    <row r="6086" spans="5:5" x14ac:dyDescent="0.25">
      <c r="E6086" s="34"/>
    </row>
    <row r="6087" spans="5:5" x14ac:dyDescent="0.25">
      <c r="E6087" s="34"/>
    </row>
    <row r="6088" spans="5:5" x14ac:dyDescent="0.25">
      <c r="E6088" s="34"/>
    </row>
    <row r="6089" spans="5:5" x14ac:dyDescent="0.25">
      <c r="E6089" s="34"/>
    </row>
    <row r="6090" spans="5:5" x14ac:dyDescent="0.25">
      <c r="E6090" s="34"/>
    </row>
    <row r="6091" spans="5:5" x14ac:dyDescent="0.25">
      <c r="E6091" s="34"/>
    </row>
    <row r="6092" spans="5:5" x14ac:dyDescent="0.25">
      <c r="E6092" s="34"/>
    </row>
    <row r="6093" spans="5:5" x14ac:dyDescent="0.25">
      <c r="E6093" s="34"/>
    </row>
    <row r="6094" spans="5:5" x14ac:dyDescent="0.25">
      <c r="E6094" s="34"/>
    </row>
    <row r="6095" spans="5:5" x14ac:dyDescent="0.25">
      <c r="E6095" s="34"/>
    </row>
    <row r="6096" spans="5:5" x14ac:dyDescent="0.25">
      <c r="E6096" s="34"/>
    </row>
    <row r="6097" spans="5:5" x14ac:dyDescent="0.25">
      <c r="E6097" s="34"/>
    </row>
    <row r="6098" spans="5:5" x14ac:dyDescent="0.25">
      <c r="E6098" s="34"/>
    </row>
    <row r="6099" spans="5:5" x14ac:dyDescent="0.25">
      <c r="E6099" s="34"/>
    </row>
    <row r="6100" spans="5:5" x14ac:dyDescent="0.25">
      <c r="E6100" s="34"/>
    </row>
    <row r="6101" spans="5:5" x14ac:dyDescent="0.25">
      <c r="E6101" s="34"/>
    </row>
    <row r="6102" spans="5:5" x14ac:dyDescent="0.25">
      <c r="E6102" s="34"/>
    </row>
    <row r="6103" spans="5:5" x14ac:dyDescent="0.25">
      <c r="E6103" s="34"/>
    </row>
    <row r="6104" spans="5:5" x14ac:dyDescent="0.25">
      <c r="E6104" s="34"/>
    </row>
    <row r="6105" spans="5:5" x14ac:dyDescent="0.25">
      <c r="E6105" s="34"/>
    </row>
    <row r="6106" spans="5:5" x14ac:dyDescent="0.25">
      <c r="E6106" s="34"/>
    </row>
    <row r="6107" spans="5:5" x14ac:dyDescent="0.25">
      <c r="E6107" s="34"/>
    </row>
    <row r="6108" spans="5:5" x14ac:dyDescent="0.25">
      <c r="E6108" s="34"/>
    </row>
    <row r="6109" spans="5:5" x14ac:dyDescent="0.25">
      <c r="E6109" s="34"/>
    </row>
    <row r="6110" spans="5:5" x14ac:dyDescent="0.25">
      <c r="E6110" s="34"/>
    </row>
    <row r="6111" spans="5:5" x14ac:dyDescent="0.25">
      <c r="E6111" s="34"/>
    </row>
    <row r="6112" spans="5:5" x14ac:dyDescent="0.25">
      <c r="E6112" s="34"/>
    </row>
    <row r="6113" spans="5:5" x14ac:dyDescent="0.25">
      <c r="E6113" s="34"/>
    </row>
    <row r="6114" spans="5:5" x14ac:dyDescent="0.25">
      <c r="E6114" s="34"/>
    </row>
    <row r="6115" spans="5:5" x14ac:dyDescent="0.25">
      <c r="E6115" s="34"/>
    </row>
    <row r="6116" spans="5:5" x14ac:dyDescent="0.25">
      <c r="E6116" s="34"/>
    </row>
    <row r="6117" spans="5:5" x14ac:dyDescent="0.25">
      <c r="E6117" s="34"/>
    </row>
    <row r="6118" spans="5:5" x14ac:dyDescent="0.25">
      <c r="E6118" s="34"/>
    </row>
    <row r="6119" spans="5:5" x14ac:dyDescent="0.25">
      <c r="E6119" s="34"/>
    </row>
    <row r="6120" spans="5:5" x14ac:dyDescent="0.25">
      <c r="E6120" s="34"/>
    </row>
    <row r="6121" spans="5:5" x14ac:dyDescent="0.25">
      <c r="E6121" s="34"/>
    </row>
    <row r="6122" spans="5:5" x14ac:dyDescent="0.25">
      <c r="E6122" s="34"/>
    </row>
    <row r="6123" spans="5:5" x14ac:dyDescent="0.25">
      <c r="E6123" s="34"/>
    </row>
    <row r="6124" spans="5:5" x14ac:dyDescent="0.25">
      <c r="E6124" s="34"/>
    </row>
    <row r="6125" spans="5:5" x14ac:dyDescent="0.25">
      <c r="E6125" s="34"/>
    </row>
    <row r="6126" spans="5:5" x14ac:dyDescent="0.25">
      <c r="E6126" s="34"/>
    </row>
    <row r="6127" spans="5:5" x14ac:dyDescent="0.25">
      <c r="E6127" s="34"/>
    </row>
    <row r="6128" spans="5:5" x14ac:dyDescent="0.25">
      <c r="E6128" s="34"/>
    </row>
    <row r="6129" spans="5:5" x14ac:dyDescent="0.25">
      <c r="E6129" s="34"/>
    </row>
    <row r="6130" spans="5:5" x14ac:dyDescent="0.25">
      <c r="E6130" s="34"/>
    </row>
    <row r="6131" spans="5:5" x14ac:dyDescent="0.25">
      <c r="E6131" s="34"/>
    </row>
    <row r="6132" spans="5:5" x14ac:dyDescent="0.25">
      <c r="E6132" s="34"/>
    </row>
    <row r="6133" spans="5:5" x14ac:dyDescent="0.25">
      <c r="E6133" s="34"/>
    </row>
    <row r="6134" spans="5:5" x14ac:dyDescent="0.25">
      <c r="E6134" s="34"/>
    </row>
    <row r="6135" spans="5:5" x14ac:dyDescent="0.25">
      <c r="E6135" s="34"/>
    </row>
    <row r="6136" spans="5:5" x14ac:dyDescent="0.25">
      <c r="E6136" s="34"/>
    </row>
    <row r="6137" spans="5:5" x14ac:dyDescent="0.25">
      <c r="E6137" s="34"/>
    </row>
    <row r="6138" spans="5:5" x14ac:dyDescent="0.25">
      <c r="E6138" s="34"/>
    </row>
    <row r="6139" spans="5:5" x14ac:dyDescent="0.25">
      <c r="E6139" s="34"/>
    </row>
    <row r="6140" spans="5:5" x14ac:dyDescent="0.25">
      <c r="E6140" s="34"/>
    </row>
    <row r="6141" spans="5:5" x14ac:dyDescent="0.25">
      <c r="E6141" s="34"/>
    </row>
    <row r="6142" spans="5:5" x14ac:dyDescent="0.25">
      <c r="E6142" s="34"/>
    </row>
    <row r="6143" spans="5:5" x14ac:dyDescent="0.25">
      <c r="E6143" s="34"/>
    </row>
    <row r="6144" spans="5:5" x14ac:dyDescent="0.25">
      <c r="E6144" s="34"/>
    </row>
    <row r="6145" spans="5:5" x14ac:dyDescent="0.25">
      <c r="E6145" s="34"/>
    </row>
    <row r="6146" spans="5:5" x14ac:dyDescent="0.25">
      <c r="E6146" s="34"/>
    </row>
    <row r="6147" spans="5:5" x14ac:dyDescent="0.25">
      <c r="E6147" s="34"/>
    </row>
    <row r="6148" spans="5:5" x14ac:dyDescent="0.25">
      <c r="E6148" s="34"/>
    </row>
    <row r="6149" spans="5:5" x14ac:dyDescent="0.25">
      <c r="E6149" s="34"/>
    </row>
    <row r="6150" spans="5:5" x14ac:dyDescent="0.25">
      <c r="E6150" s="34"/>
    </row>
    <row r="6151" spans="5:5" x14ac:dyDescent="0.25">
      <c r="E6151" s="34"/>
    </row>
    <row r="6152" spans="5:5" x14ac:dyDescent="0.25">
      <c r="E6152" s="34"/>
    </row>
    <row r="6153" spans="5:5" x14ac:dyDescent="0.25">
      <c r="E6153" s="34"/>
    </row>
    <row r="6154" spans="5:5" x14ac:dyDescent="0.25">
      <c r="E6154" s="34"/>
    </row>
    <row r="6155" spans="5:5" x14ac:dyDescent="0.25">
      <c r="E6155" s="34"/>
    </row>
    <row r="6156" spans="5:5" x14ac:dyDescent="0.25">
      <c r="E6156" s="34"/>
    </row>
    <row r="6157" spans="5:5" x14ac:dyDescent="0.25">
      <c r="E6157" s="34"/>
    </row>
    <row r="6158" spans="5:5" x14ac:dyDescent="0.25">
      <c r="E6158" s="34"/>
    </row>
    <row r="6159" spans="5:5" x14ac:dyDescent="0.25">
      <c r="E6159" s="34"/>
    </row>
    <row r="6160" spans="5:5" x14ac:dyDescent="0.25">
      <c r="E6160" s="34"/>
    </row>
    <row r="6161" spans="5:5" x14ac:dyDescent="0.25">
      <c r="E6161" s="34"/>
    </row>
    <row r="6162" spans="5:5" x14ac:dyDescent="0.25">
      <c r="E6162" s="34"/>
    </row>
    <row r="6163" spans="5:5" x14ac:dyDescent="0.25">
      <c r="E6163" s="34"/>
    </row>
    <row r="6164" spans="5:5" x14ac:dyDescent="0.25">
      <c r="E6164" s="34"/>
    </row>
    <row r="6165" spans="5:5" x14ac:dyDescent="0.25">
      <c r="E6165" s="34"/>
    </row>
    <row r="6166" spans="5:5" x14ac:dyDescent="0.25">
      <c r="E6166" s="34"/>
    </row>
    <row r="6167" spans="5:5" x14ac:dyDescent="0.25">
      <c r="E6167" s="34"/>
    </row>
    <row r="6168" spans="5:5" x14ac:dyDescent="0.25">
      <c r="E6168" s="34"/>
    </row>
    <row r="6169" spans="5:5" x14ac:dyDescent="0.25">
      <c r="E6169" s="34"/>
    </row>
    <row r="6170" spans="5:5" x14ac:dyDescent="0.25">
      <c r="E6170" s="34"/>
    </row>
    <row r="6171" spans="5:5" x14ac:dyDescent="0.25">
      <c r="E6171" s="34"/>
    </row>
    <row r="6172" spans="5:5" x14ac:dyDescent="0.25">
      <c r="E6172" s="34"/>
    </row>
    <row r="6173" spans="5:5" x14ac:dyDescent="0.25">
      <c r="E6173" s="34"/>
    </row>
    <row r="6174" spans="5:5" x14ac:dyDescent="0.25">
      <c r="E6174" s="34"/>
    </row>
    <row r="6175" spans="5:5" x14ac:dyDescent="0.25">
      <c r="E6175" s="34"/>
    </row>
    <row r="6176" spans="5:5" x14ac:dyDescent="0.25">
      <c r="E6176" s="34"/>
    </row>
    <row r="6177" spans="5:5" x14ac:dyDescent="0.25">
      <c r="E6177" s="34"/>
    </row>
    <row r="6178" spans="5:5" x14ac:dyDescent="0.25">
      <c r="E6178" s="34"/>
    </row>
    <row r="6179" spans="5:5" x14ac:dyDescent="0.25">
      <c r="E6179" s="34"/>
    </row>
    <row r="6180" spans="5:5" x14ac:dyDescent="0.25">
      <c r="E6180" s="34"/>
    </row>
    <row r="6181" spans="5:5" x14ac:dyDescent="0.25">
      <c r="E6181" s="34"/>
    </row>
    <row r="6182" spans="5:5" x14ac:dyDescent="0.25">
      <c r="E6182" s="34"/>
    </row>
    <row r="6183" spans="5:5" x14ac:dyDescent="0.25">
      <c r="E6183" s="34"/>
    </row>
    <row r="6184" spans="5:5" x14ac:dyDescent="0.25">
      <c r="E6184" s="34"/>
    </row>
    <row r="6185" spans="5:5" x14ac:dyDescent="0.25">
      <c r="E6185" s="34"/>
    </row>
    <row r="6186" spans="5:5" x14ac:dyDescent="0.25">
      <c r="E6186" s="34"/>
    </row>
    <row r="6187" spans="5:5" x14ac:dyDescent="0.25">
      <c r="E6187" s="34"/>
    </row>
    <row r="6188" spans="5:5" x14ac:dyDescent="0.25">
      <c r="E6188" s="34"/>
    </row>
    <row r="6189" spans="5:5" x14ac:dyDescent="0.25">
      <c r="E6189" s="34"/>
    </row>
    <row r="6190" spans="5:5" x14ac:dyDescent="0.25">
      <c r="E6190" s="34"/>
    </row>
    <row r="6191" spans="5:5" x14ac:dyDescent="0.25">
      <c r="E6191" s="34"/>
    </row>
    <row r="6192" spans="5:5" x14ac:dyDescent="0.25">
      <c r="E6192" s="34"/>
    </row>
    <row r="6193" spans="5:5" x14ac:dyDescent="0.25">
      <c r="E6193" s="34"/>
    </row>
    <row r="6194" spans="5:5" x14ac:dyDescent="0.25">
      <c r="E6194" s="34"/>
    </row>
    <row r="6195" spans="5:5" x14ac:dyDescent="0.25">
      <c r="E6195" s="34"/>
    </row>
    <row r="6196" spans="5:5" x14ac:dyDescent="0.25">
      <c r="E6196" s="34"/>
    </row>
    <row r="6197" spans="5:5" x14ac:dyDescent="0.25">
      <c r="E6197" s="34"/>
    </row>
    <row r="6198" spans="5:5" x14ac:dyDescent="0.25">
      <c r="E6198" s="34"/>
    </row>
    <row r="6199" spans="5:5" x14ac:dyDescent="0.25">
      <c r="E6199" s="34"/>
    </row>
    <row r="6200" spans="5:5" x14ac:dyDescent="0.25">
      <c r="E6200" s="34"/>
    </row>
    <row r="6201" spans="5:5" x14ac:dyDescent="0.25">
      <c r="E6201" s="34"/>
    </row>
    <row r="6202" spans="5:5" x14ac:dyDescent="0.25">
      <c r="E6202" s="34"/>
    </row>
    <row r="6203" spans="5:5" x14ac:dyDescent="0.25">
      <c r="E6203" s="34"/>
    </row>
    <row r="6204" spans="5:5" x14ac:dyDescent="0.25">
      <c r="E6204" s="34"/>
    </row>
    <row r="6205" spans="5:5" x14ac:dyDescent="0.25">
      <c r="E6205" s="34"/>
    </row>
    <row r="6206" spans="5:5" x14ac:dyDescent="0.25">
      <c r="E6206" s="34"/>
    </row>
    <row r="6207" spans="5:5" x14ac:dyDescent="0.25">
      <c r="E6207" s="34"/>
    </row>
    <row r="6208" spans="5:5" x14ac:dyDescent="0.25">
      <c r="E6208" s="34"/>
    </row>
    <row r="6209" spans="5:5" x14ac:dyDescent="0.25">
      <c r="E6209" s="34"/>
    </row>
    <row r="6210" spans="5:5" x14ac:dyDescent="0.25">
      <c r="E6210" s="34"/>
    </row>
    <row r="6211" spans="5:5" x14ac:dyDescent="0.25">
      <c r="E6211" s="34"/>
    </row>
    <row r="6212" spans="5:5" x14ac:dyDescent="0.25">
      <c r="E6212" s="34"/>
    </row>
    <row r="6213" spans="5:5" x14ac:dyDescent="0.25">
      <c r="E6213" s="34"/>
    </row>
    <row r="6214" spans="5:5" x14ac:dyDescent="0.25">
      <c r="E6214" s="34"/>
    </row>
    <row r="6215" spans="5:5" x14ac:dyDescent="0.25">
      <c r="E6215" s="34"/>
    </row>
    <row r="6216" spans="5:5" x14ac:dyDescent="0.25">
      <c r="E6216" s="34"/>
    </row>
    <row r="6217" spans="5:5" x14ac:dyDescent="0.25">
      <c r="E6217" s="34"/>
    </row>
    <row r="6218" spans="5:5" x14ac:dyDescent="0.25">
      <c r="E6218" s="34"/>
    </row>
    <row r="6219" spans="5:5" x14ac:dyDescent="0.25">
      <c r="E6219" s="34"/>
    </row>
    <row r="6220" spans="5:5" x14ac:dyDescent="0.25">
      <c r="E6220" s="34"/>
    </row>
    <row r="6221" spans="5:5" x14ac:dyDescent="0.25">
      <c r="E6221" s="34"/>
    </row>
    <row r="6222" spans="5:5" x14ac:dyDescent="0.25">
      <c r="E6222" s="34"/>
    </row>
    <row r="6223" spans="5:5" x14ac:dyDescent="0.25">
      <c r="E6223" s="34"/>
    </row>
    <row r="6224" spans="5:5" x14ac:dyDescent="0.25">
      <c r="E6224" s="34"/>
    </row>
    <row r="6225" spans="5:5" x14ac:dyDescent="0.25">
      <c r="E6225" s="34"/>
    </row>
    <row r="6226" spans="5:5" x14ac:dyDescent="0.25">
      <c r="E6226" s="34"/>
    </row>
    <row r="6227" spans="5:5" x14ac:dyDescent="0.25">
      <c r="E6227" s="34"/>
    </row>
    <row r="6228" spans="5:5" x14ac:dyDescent="0.25">
      <c r="E6228" s="34"/>
    </row>
    <row r="6229" spans="5:5" x14ac:dyDescent="0.25">
      <c r="E6229" s="34"/>
    </row>
    <row r="6230" spans="5:5" x14ac:dyDescent="0.25">
      <c r="E6230" s="34"/>
    </row>
    <row r="6231" spans="5:5" x14ac:dyDescent="0.25">
      <c r="E6231" s="34"/>
    </row>
    <row r="6232" spans="5:5" x14ac:dyDescent="0.25">
      <c r="E6232" s="34"/>
    </row>
    <row r="6233" spans="5:5" x14ac:dyDescent="0.25">
      <c r="E6233" s="34"/>
    </row>
    <row r="6234" spans="5:5" x14ac:dyDescent="0.25">
      <c r="E6234" s="34"/>
    </row>
    <row r="6235" spans="5:5" x14ac:dyDescent="0.25">
      <c r="E6235" s="34"/>
    </row>
    <row r="6236" spans="5:5" x14ac:dyDescent="0.25">
      <c r="E6236" s="34"/>
    </row>
    <row r="6237" spans="5:5" x14ac:dyDescent="0.25">
      <c r="E6237" s="34"/>
    </row>
    <row r="6238" spans="5:5" x14ac:dyDescent="0.25">
      <c r="E6238" s="34"/>
    </row>
    <row r="6239" spans="5:5" x14ac:dyDescent="0.25">
      <c r="E6239" s="34"/>
    </row>
    <row r="6240" spans="5:5" x14ac:dyDescent="0.25">
      <c r="E6240" s="34"/>
    </row>
    <row r="6241" spans="5:5" x14ac:dyDescent="0.25">
      <c r="E6241" s="34"/>
    </row>
    <row r="6242" spans="5:5" x14ac:dyDescent="0.25">
      <c r="E6242" s="34"/>
    </row>
    <row r="6243" spans="5:5" x14ac:dyDescent="0.25">
      <c r="E6243" s="34"/>
    </row>
    <row r="6244" spans="5:5" x14ac:dyDescent="0.25">
      <c r="E6244" s="34"/>
    </row>
    <row r="6245" spans="5:5" x14ac:dyDescent="0.25">
      <c r="E6245" s="34"/>
    </row>
    <row r="6246" spans="5:5" x14ac:dyDescent="0.25">
      <c r="E6246" s="34"/>
    </row>
    <row r="6247" spans="5:5" x14ac:dyDescent="0.25">
      <c r="E6247" s="34"/>
    </row>
    <row r="6248" spans="5:5" x14ac:dyDescent="0.25">
      <c r="E6248" s="34"/>
    </row>
    <row r="6249" spans="5:5" x14ac:dyDescent="0.25">
      <c r="E6249" s="34"/>
    </row>
    <row r="6250" spans="5:5" x14ac:dyDescent="0.25">
      <c r="E6250" s="34"/>
    </row>
    <row r="6251" spans="5:5" x14ac:dyDescent="0.25">
      <c r="E6251" s="34"/>
    </row>
    <row r="6252" spans="5:5" x14ac:dyDescent="0.25">
      <c r="E6252" s="34"/>
    </row>
    <row r="6253" spans="5:5" x14ac:dyDescent="0.25">
      <c r="E6253" s="34"/>
    </row>
    <row r="6254" spans="5:5" x14ac:dyDescent="0.25">
      <c r="E6254" s="34"/>
    </row>
    <row r="6255" spans="5:5" x14ac:dyDescent="0.25">
      <c r="E6255" s="34"/>
    </row>
    <row r="6256" spans="5:5" x14ac:dyDescent="0.25">
      <c r="E6256" s="34"/>
    </row>
    <row r="6257" spans="5:5" x14ac:dyDescent="0.25">
      <c r="E6257" s="34"/>
    </row>
    <row r="6258" spans="5:5" x14ac:dyDescent="0.25">
      <c r="E6258" s="34"/>
    </row>
    <row r="6259" spans="5:5" x14ac:dyDescent="0.25">
      <c r="E6259" s="34"/>
    </row>
    <row r="6260" spans="5:5" x14ac:dyDescent="0.25">
      <c r="E6260" s="34"/>
    </row>
    <row r="6261" spans="5:5" x14ac:dyDescent="0.25">
      <c r="E6261" s="34"/>
    </row>
    <row r="6262" spans="5:5" x14ac:dyDescent="0.25">
      <c r="E6262" s="34"/>
    </row>
    <row r="6263" spans="5:5" x14ac:dyDescent="0.25">
      <c r="E6263" s="34"/>
    </row>
    <row r="6264" spans="5:5" x14ac:dyDescent="0.25">
      <c r="E6264" s="34"/>
    </row>
    <row r="6265" spans="5:5" x14ac:dyDescent="0.25">
      <c r="E6265" s="34"/>
    </row>
    <row r="6266" spans="5:5" x14ac:dyDescent="0.25">
      <c r="E6266" s="34"/>
    </row>
    <row r="6267" spans="5:5" x14ac:dyDescent="0.25">
      <c r="E6267" s="34"/>
    </row>
    <row r="6268" spans="5:5" x14ac:dyDescent="0.25">
      <c r="E6268" s="34"/>
    </row>
    <row r="6269" spans="5:5" x14ac:dyDescent="0.25">
      <c r="E6269" s="34"/>
    </row>
    <row r="6270" spans="5:5" x14ac:dyDescent="0.25">
      <c r="E6270" s="34"/>
    </row>
    <row r="6271" spans="5:5" x14ac:dyDescent="0.25">
      <c r="E6271" s="34"/>
    </row>
    <row r="6272" spans="5:5" x14ac:dyDescent="0.25">
      <c r="E6272" s="34"/>
    </row>
    <row r="6273" spans="5:5" x14ac:dyDescent="0.25">
      <c r="E6273" s="34"/>
    </row>
    <row r="6274" spans="5:5" x14ac:dyDescent="0.25">
      <c r="E6274" s="34"/>
    </row>
    <row r="6275" spans="5:5" x14ac:dyDescent="0.25">
      <c r="E6275" s="34"/>
    </row>
    <row r="6276" spans="5:5" x14ac:dyDescent="0.25">
      <c r="E6276" s="34"/>
    </row>
    <row r="6277" spans="5:5" x14ac:dyDescent="0.25">
      <c r="E6277" s="34"/>
    </row>
    <row r="6278" spans="5:5" x14ac:dyDescent="0.25">
      <c r="E6278" s="34"/>
    </row>
    <row r="6279" spans="5:5" x14ac:dyDescent="0.25">
      <c r="E6279" s="34"/>
    </row>
    <row r="6280" spans="5:5" x14ac:dyDescent="0.25">
      <c r="E6280" s="34"/>
    </row>
    <row r="6281" spans="5:5" x14ac:dyDescent="0.25">
      <c r="E6281" s="34"/>
    </row>
    <row r="6282" spans="5:5" x14ac:dyDescent="0.25">
      <c r="E6282" s="34"/>
    </row>
    <row r="6283" spans="5:5" x14ac:dyDescent="0.25">
      <c r="E6283" s="34"/>
    </row>
    <row r="6284" spans="5:5" x14ac:dyDescent="0.25">
      <c r="E6284" s="34"/>
    </row>
    <row r="6285" spans="5:5" x14ac:dyDescent="0.25">
      <c r="E6285" s="34"/>
    </row>
    <row r="6286" spans="5:5" x14ac:dyDescent="0.25">
      <c r="E6286" s="34"/>
    </row>
    <row r="6287" spans="5:5" x14ac:dyDescent="0.25">
      <c r="E6287" s="34"/>
    </row>
    <row r="6288" spans="5:5" x14ac:dyDescent="0.25">
      <c r="E6288" s="34"/>
    </row>
    <row r="6289" spans="5:5" x14ac:dyDescent="0.25">
      <c r="E6289" s="34"/>
    </row>
    <row r="6290" spans="5:5" x14ac:dyDescent="0.25">
      <c r="E6290" s="34"/>
    </row>
    <row r="6291" spans="5:5" x14ac:dyDescent="0.25">
      <c r="E6291" s="34"/>
    </row>
    <row r="6292" spans="5:5" x14ac:dyDescent="0.25">
      <c r="E6292" s="34"/>
    </row>
    <row r="6293" spans="5:5" x14ac:dyDescent="0.25">
      <c r="E6293" s="34"/>
    </row>
    <row r="6294" spans="5:5" x14ac:dyDescent="0.25">
      <c r="E6294" s="34"/>
    </row>
    <row r="6295" spans="5:5" x14ac:dyDescent="0.25">
      <c r="E6295" s="34"/>
    </row>
    <row r="6296" spans="5:5" x14ac:dyDescent="0.25">
      <c r="E6296" s="34"/>
    </row>
    <row r="6297" spans="5:5" x14ac:dyDescent="0.25">
      <c r="E6297" s="34"/>
    </row>
    <row r="6298" spans="5:5" x14ac:dyDescent="0.25">
      <c r="E6298" s="34"/>
    </row>
    <row r="6299" spans="5:5" x14ac:dyDescent="0.25">
      <c r="E6299" s="34"/>
    </row>
    <row r="6300" spans="5:5" x14ac:dyDescent="0.25">
      <c r="E6300" s="34"/>
    </row>
    <row r="6301" spans="5:5" x14ac:dyDescent="0.25">
      <c r="E6301" s="34"/>
    </row>
    <row r="6302" spans="5:5" x14ac:dyDescent="0.25">
      <c r="E6302" s="34"/>
    </row>
    <row r="6303" spans="5:5" x14ac:dyDescent="0.25">
      <c r="E6303" s="34"/>
    </row>
    <row r="6304" spans="5:5" x14ac:dyDescent="0.25">
      <c r="E6304" s="34"/>
    </row>
    <row r="6305" spans="5:5" x14ac:dyDescent="0.25">
      <c r="E6305" s="34"/>
    </row>
    <row r="6306" spans="5:5" x14ac:dyDescent="0.25">
      <c r="E6306" s="34"/>
    </row>
    <row r="6307" spans="5:5" x14ac:dyDescent="0.25">
      <c r="E6307" s="34"/>
    </row>
    <row r="6308" spans="5:5" x14ac:dyDescent="0.25">
      <c r="E6308" s="34"/>
    </row>
    <row r="6309" spans="5:5" x14ac:dyDescent="0.25">
      <c r="E6309" s="34"/>
    </row>
    <row r="6310" spans="5:5" x14ac:dyDescent="0.25">
      <c r="E6310" s="34"/>
    </row>
    <row r="6311" spans="5:5" x14ac:dyDescent="0.25">
      <c r="E6311" s="34"/>
    </row>
    <row r="6312" spans="5:5" x14ac:dyDescent="0.25">
      <c r="E6312" s="34"/>
    </row>
    <row r="6313" spans="5:5" x14ac:dyDescent="0.25">
      <c r="E6313" s="34"/>
    </row>
    <row r="6314" spans="5:5" x14ac:dyDescent="0.25">
      <c r="E6314" s="34"/>
    </row>
    <row r="6315" spans="5:5" x14ac:dyDescent="0.25">
      <c r="E6315" s="34"/>
    </row>
    <row r="6316" spans="5:5" x14ac:dyDescent="0.25">
      <c r="E6316" s="34"/>
    </row>
    <row r="6317" spans="5:5" x14ac:dyDescent="0.25">
      <c r="E6317" s="34"/>
    </row>
    <row r="6318" spans="5:5" x14ac:dyDescent="0.25">
      <c r="E6318" s="34"/>
    </row>
    <row r="6319" spans="5:5" x14ac:dyDescent="0.25">
      <c r="E6319" s="34"/>
    </row>
    <row r="6320" spans="5:5" x14ac:dyDescent="0.25">
      <c r="E6320" s="34"/>
    </row>
    <row r="6321" spans="5:5" x14ac:dyDescent="0.25">
      <c r="E6321" s="34"/>
    </row>
    <row r="6322" spans="5:5" x14ac:dyDescent="0.25">
      <c r="E6322" s="34"/>
    </row>
    <row r="6323" spans="5:5" x14ac:dyDescent="0.25">
      <c r="E6323" s="34"/>
    </row>
    <row r="6324" spans="5:5" x14ac:dyDescent="0.25">
      <c r="E6324" s="34"/>
    </row>
    <row r="6325" spans="5:5" x14ac:dyDescent="0.25">
      <c r="E6325" s="34"/>
    </row>
    <row r="6326" spans="5:5" x14ac:dyDescent="0.25">
      <c r="E6326" s="34"/>
    </row>
    <row r="6327" spans="5:5" x14ac:dyDescent="0.25">
      <c r="E6327" s="34"/>
    </row>
    <row r="6328" spans="5:5" x14ac:dyDescent="0.25">
      <c r="E6328" s="34"/>
    </row>
    <row r="6329" spans="5:5" x14ac:dyDescent="0.25">
      <c r="E6329" s="34"/>
    </row>
    <row r="6330" spans="5:5" x14ac:dyDescent="0.25">
      <c r="E6330" s="34"/>
    </row>
    <row r="6331" spans="5:5" x14ac:dyDescent="0.25">
      <c r="E6331" s="34"/>
    </row>
    <row r="6332" spans="5:5" x14ac:dyDescent="0.25">
      <c r="E6332" s="34"/>
    </row>
    <row r="6333" spans="5:5" x14ac:dyDescent="0.25">
      <c r="E6333" s="34"/>
    </row>
    <row r="6334" spans="5:5" x14ac:dyDescent="0.25">
      <c r="E6334" s="34"/>
    </row>
    <row r="6335" spans="5:5" x14ac:dyDescent="0.25">
      <c r="E6335" s="34"/>
    </row>
    <row r="6336" spans="5:5" x14ac:dyDescent="0.25">
      <c r="E6336" s="34"/>
    </row>
    <row r="6337" spans="5:5" x14ac:dyDescent="0.25">
      <c r="E6337" s="34"/>
    </row>
    <row r="6338" spans="5:5" x14ac:dyDescent="0.25">
      <c r="E6338" s="34"/>
    </row>
    <row r="6339" spans="5:5" x14ac:dyDescent="0.25">
      <c r="E6339" s="34"/>
    </row>
    <row r="6340" spans="5:5" x14ac:dyDescent="0.25">
      <c r="E6340" s="34"/>
    </row>
    <row r="6341" spans="5:5" x14ac:dyDescent="0.25">
      <c r="E6341" s="34"/>
    </row>
    <row r="6342" spans="5:5" x14ac:dyDescent="0.25">
      <c r="E6342" s="34"/>
    </row>
    <row r="6343" spans="5:5" x14ac:dyDescent="0.25">
      <c r="E6343" s="34"/>
    </row>
    <row r="6344" spans="5:5" x14ac:dyDescent="0.25">
      <c r="E6344" s="34"/>
    </row>
    <row r="6345" spans="5:5" x14ac:dyDescent="0.25">
      <c r="E6345" s="34"/>
    </row>
    <row r="6346" spans="5:5" x14ac:dyDescent="0.25">
      <c r="E6346" s="34"/>
    </row>
    <row r="6347" spans="5:5" x14ac:dyDescent="0.25">
      <c r="E6347" s="34"/>
    </row>
    <row r="6348" spans="5:5" x14ac:dyDescent="0.25">
      <c r="E6348" s="34"/>
    </row>
    <row r="6349" spans="5:5" x14ac:dyDescent="0.25">
      <c r="E6349" s="34"/>
    </row>
    <row r="6350" spans="5:5" x14ac:dyDescent="0.25">
      <c r="E6350" s="34"/>
    </row>
    <row r="6351" spans="5:5" x14ac:dyDescent="0.25">
      <c r="E6351" s="34"/>
    </row>
    <row r="6352" spans="5:5" x14ac:dyDescent="0.25">
      <c r="E6352" s="34"/>
    </row>
    <row r="6353" spans="5:5" x14ac:dyDescent="0.25">
      <c r="E6353" s="34"/>
    </row>
    <row r="6354" spans="5:5" x14ac:dyDescent="0.25">
      <c r="E6354" s="34"/>
    </row>
    <row r="6355" spans="5:5" x14ac:dyDescent="0.25">
      <c r="E6355" s="34"/>
    </row>
    <row r="6356" spans="5:5" x14ac:dyDescent="0.25">
      <c r="E6356" s="34"/>
    </row>
    <row r="6357" spans="5:5" x14ac:dyDescent="0.25">
      <c r="E6357" s="34"/>
    </row>
    <row r="6358" spans="5:5" x14ac:dyDescent="0.25">
      <c r="E6358" s="34"/>
    </row>
    <row r="6359" spans="5:5" x14ac:dyDescent="0.25">
      <c r="E6359" s="34"/>
    </row>
    <row r="6360" spans="5:5" x14ac:dyDescent="0.25">
      <c r="E6360" s="34"/>
    </row>
    <row r="6361" spans="5:5" x14ac:dyDescent="0.25">
      <c r="E6361" s="34"/>
    </row>
    <row r="6362" spans="5:5" x14ac:dyDescent="0.25">
      <c r="E6362" s="34"/>
    </row>
    <row r="6363" spans="5:5" x14ac:dyDescent="0.25">
      <c r="E6363" s="34"/>
    </row>
    <row r="6364" spans="5:5" x14ac:dyDescent="0.25">
      <c r="E6364" s="34"/>
    </row>
    <row r="6365" spans="5:5" x14ac:dyDescent="0.25">
      <c r="E6365" s="34"/>
    </row>
    <row r="6366" spans="5:5" x14ac:dyDescent="0.25">
      <c r="E6366" s="34"/>
    </row>
    <row r="6367" spans="5:5" x14ac:dyDescent="0.25">
      <c r="E6367" s="34"/>
    </row>
    <row r="6368" spans="5:5" x14ac:dyDescent="0.25">
      <c r="E6368" s="34"/>
    </row>
    <row r="6369" spans="5:5" x14ac:dyDescent="0.25">
      <c r="E6369" s="34"/>
    </row>
    <row r="6370" spans="5:5" x14ac:dyDescent="0.25">
      <c r="E6370" s="34"/>
    </row>
    <row r="6371" spans="5:5" x14ac:dyDescent="0.25">
      <c r="E6371" s="34"/>
    </row>
    <row r="6372" spans="5:5" x14ac:dyDescent="0.25">
      <c r="E6372" s="34"/>
    </row>
    <row r="6373" spans="5:5" x14ac:dyDescent="0.25">
      <c r="E6373" s="34"/>
    </row>
    <row r="6374" spans="5:5" x14ac:dyDescent="0.25">
      <c r="E6374" s="34"/>
    </row>
    <row r="6375" spans="5:5" x14ac:dyDescent="0.25">
      <c r="E6375" s="34"/>
    </row>
    <row r="6376" spans="5:5" x14ac:dyDescent="0.25">
      <c r="E6376" s="34"/>
    </row>
    <row r="6377" spans="5:5" x14ac:dyDescent="0.25">
      <c r="E6377" s="34"/>
    </row>
    <row r="6378" spans="5:5" x14ac:dyDescent="0.25">
      <c r="E6378" s="34"/>
    </row>
    <row r="6379" spans="5:5" x14ac:dyDescent="0.25">
      <c r="E6379" s="34"/>
    </row>
    <row r="6380" spans="5:5" x14ac:dyDescent="0.25">
      <c r="E6380" s="34"/>
    </row>
    <row r="6381" spans="5:5" x14ac:dyDescent="0.25">
      <c r="E6381" s="34"/>
    </row>
    <row r="6382" spans="5:5" x14ac:dyDescent="0.25">
      <c r="E6382" s="34"/>
    </row>
    <row r="6383" spans="5:5" x14ac:dyDescent="0.25">
      <c r="E6383" s="34"/>
    </row>
    <row r="6384" spans="5:5" x14ac:dyDescent="0.25">
      <c r="E6384" s="34"/>
    </row>
    <row r="6385" spans="5:5" x14ac:dyDescent="0.25">
      <c r="E6385" s="34"/>
    </row>
    <row r="6386" spans="5:5" x14ac:dyDescent="0.25">
      <c r="E6386" s="34"/>
    </row>
    <row r="6387" spans="5:5" x14ac:dyDescent="0.25">
      <c r="E6387" s="34"/>
    </row>
    <row r="6388" spans="5:5" x14ac:dyDescent="0.25">
      <c r="E6388" s="34"/>
    </row>
    <row r="6389" spans="5:5" x14ac:dyDescent="0.25">
      <c r="E6389" s="34"/>
    </row>
    <row r="6390" spans="5:5" x14ac:dyDescent="0.25">
      <c r="E6390" s="34"/>
    </row>
    <row r="6391" spans="5:5" x14ac:dyDescent="0.25">
      <c r="E6391" s="34"/>
    </row>
    <row r="6392" spans="5:5" x14ac:dyDescent="0.25">
      <c r="E6392" s="34"/>
    </row>
    <row r="6393" spans="5:5" x14ac:dyDescent="0.25">
      <c r="E6393" s="34"/>
    </row>
    <row r="6394" spans="5:5" x14ac:dyDescent="0.25">
      <c r="E6394" s="34"/>
    </row>
    <row r="6395" spans="5:5" x14ac:dyDescent="0.25">
      <c r="E6395" s="34"/>
    </row>
    <row r="6396" spans="5:5" x14ac:dyDescent="0.25">
      <c r="E6396" s="34"/>
    </row>
    <row r="6397" spans="5:5" x14ac:dyDescent="0.25">
      <c r="E6397" s="34"/>
    </row>
    <row r="6398" spans="5:5" x14ac:dyDescent="0.25">
      <c r="E6398" s="34"/>
    </row>
    <row r="6399" spans="5:5" x14ac:dyDescent="0.25">
      <c r="E6399" s="34"/>
    </row>
    <row r="6400" spans="5:5" x14ac:dyDescent="0.25">
      <c r="E6400" s="34"/>
    </row>
    <row r="6401" spans="5:5" x14ac:dyDescent="0.25">
      <c r="E6401" s="34"/>
    </row>
    <row r="6402" spans="5:5" x14ac:dyDescent="0.25">
      <c r="E6402" s="34"/>
    </row>
    <row r="6403" spans="5:5" x14ac:dyDescent="0.25">
      <c r="E6403" s="34"/>
    </row>
    <row r="6404" spans="5:5" x14ac:dyDescent="0.25">
      <c r="E6404" s="34"/>
    </row>
    <row r="6405" spans="5:5" x14ac:dyDescent="0.25">
      <c r="E6405" s="34"/>
    </row>
    <row r="6406" spans="5:5" x14ac:dyDescent="0.25">
      <c r="E6406" s="34"/>
    </row>
    <row r="6407" spans="5:5" x14ac:dyDescent="0.25">
      <c r="E6407" s="34"/>
    </row>
    <row r="6408" spans="5:5" x14ac:dyDescent="0.25">
      <c r="E6408" s="34"/>
    </row>
    <row r="6409" spans="5:5" x14ac:dyDescent="0.25">
      <c r="E6409" s="34"/>
    </row>
    <row r="6410" spans="5:5" x14ac:dyDescent="0.25">
      <c r="E6410" s="34"/>
    </row>
    <row r="6411" spans="5:5" x14ac:dyDescent="0.25">
      <c r="E6411" s="34"/>
    </row>
    <row r="6412" spans="5:5" x14ac:dyDescent="0.25">
      <c r="E6412" s="34"/>
    </row>
    <row r="6413" spans="5:5" x14ac:dyDescent="0.25">
      <c r="E6413" s="34"/>
    </row>
    <row r="6414" spans="5:5" x14ac:dyDescent="0.25">
      <c r="E6414" s="34"/>
    </row>
    <row r="6415" spans="5:5" x14ac:dyDescent="0.25">
      <c r="E6415" s="34"/>
    </row>
    <row r="6416" spans="5:5" x14ac:dyDescent="0.25">
      <c r="E6416" s="34"/>
    </row>
    <row r="6417" spans="5:5" x14ac:dyDescent="0.25">
      <c r="E6417" s="34"/>
    </row>
    <row r="6418" spans="5:5" x14ac:dyDescent="0.25">
      <c r="E6418" s="34"/>
    </row>
    <row r="6419" spans="5:5" x14ac:dyDescent="0.25">
      <c r="E6419" s="34"/>
    </row>
    <row r="6420" spans="5:5" x14ac:dyDescent="0.25">
      <c r="E6420" s="34"/>
    </row>
    <row r="6421" spans="5:5" x14ac:dyDescent="0.25">
      <c r="E6421" s="34"/>
    </row>
    <row r="6422" spans="5:5" x14ac:dyDescent="0.25">
      <c r="E6422" s="34"/>
    </row>
    <row r="6423" spans="5:5" x14ac:dyDescent="0.25">
      <c r="E6423" s="34"/>
    </row>
    <row r="6424" spans="5:5" x14ac:dyDescent="0.25">
      <c r="E6424" s="34"/>
    </row>
    <row r="6425" spans="5:5" x14ac:dyDescent="0.25">
      <c r="E6425" s="34"/>
    </row>
    <row r="6426" spans="5:5" x14ac:dyDescent="0.25">
      <c r="E6426" s="34"/>
    </row>
    <row r="6427" spans="5:5" x14ac:dyDescent="0.25">
      <c r="E6427" s="34"/>
    </row>
    <row r="6428" spans="5:5" x14ac:dyDescent="0.25">
      <c r="E6428" s="34"/>
    </row>
    <row r="6429" spans="5:5" x14ac:dyDescent="0.25">
      <c r="E6429" s="34"/>
    </row>
    <row r="6430" spans="5:5" x14ac:dyDescent="0.25">
      <c r="E6430" s="34"/>
    </row>
    <row r="6431" spans="5:5" x14ac:dyDescent="0.25">
      <c r="E6431" s="34"/>
    </row>
    <row r="6432" spans="5:5" x14ac:dyDescent="0.25">
      <c r="E6432" s="34"/>
    </row>
    <row r="6433" spans="5:5" x14ac:dyDescent="0.25">
      <c r="E6433" s="34"/>
    </row>
    <row r="6434" spans="5:5" x14ac:dyDescent="0.25">
      <c r="E6434" s="34"/>
    </row>
    <row r="6435" spans="5:5" x14ac:dyDescent="0.25">
      <c r="E6435" s="34"/>
    </row>
    <row r="6436" spans="5:5" x14ac:dyDescent="0.25">
      <c r="E6436" s="34"/>
    </row>
    <row r="6437" spans="5:5" x14ac:dyDescent="0.25">
      <c r="E6437" s="34"/>
    </row>
    <row r="6438" spans="5:5" x14ac:dyDescent="0.25">
      <c r="E6438" s="34"/>
    </row>
    <row r="6439" spans="5:5" x14ac:dyDescent="0.25">
      <c r="E6439" s="34"/>
    </row>
    <row r="6440" spans="5:5" x14ac:dyDescent="0.25">
      <c r="E6440" s="34"/>
    </row>
    <row r="6441" spans="5:5" x14ac:dyDescent="0.25">
      <c r="E6441" s="34"/>
    </row>
    <row r="6442" spans="5:5" x14ac:dyDescent="0.25">
      <c r="E6442" s="34"/>
    </row>
    <row r="6443" spans="5:5" x14ac:dyDescent="0.25">
      <c r="E6443" s="34"/>
    </row>
    <row r="6444" spans="5:5" x14ac:dyDescent="0.25">
      <c r="E6444" s="34"/>
    </row>
    <row r="6445" spans="5:5" x14ac:dyDescent="0.25">
      <c r="E6445" s="34"/>
    </row>
    <row r="6446" spans="5:5" x14ac:dyDescent="0.25">
      <c r="E6446" s="34"/>
    </row>
    <row r="6447" spans="5:5" x14ac:dyDescent="0.25">
      <c r="E6447" s="34"/>
    </row>
    <row r="6448" spans="5:5" x14ac:dyDescent="0.25">
      <c r="E6448" s="34"/>
    </row>
    <row r="6449" spans="5:5" x14ac:dyDescent="0.25">
      <c r="E6449" s="34"/>
    </row>
    <row r="6450" spans="5:5" x14ac:dyDescent="0.25">
      <c r="E6450" s="34"/>
    </row>
    <row r="6451" spans="5:5" x14ac:dyDescent="0.25">
      <c r="E6451" s="34"/>
    </row>
    <row r="6452" spans="5:5" x14ac:dyDescent="0.25">
      <c r="E6452" s="34"/>
    </row>
    <row r="6453" spans="5:5" x14ac:dyDescent="0.25">
      <c r="E6453" s="34"/>
    </row>
    <row r="6454" spans="5:5" x14ac:dyDescent="0.25">
      <c r="E6454" s="34"/>
    </row>
    <row r="6455" spans="5:5" x14ac:dyDescent="0.25">
      <c r="E6455" s="34"/>
    </row>
    <row r="6456" spans="5:5" x14ac:dyDescent="0.25">
      <c r="E6456" s="34"/>
    </row>
    <row r="6457" spans="5:5" x14ac:dyDescent="0.25">
      <c r="E6457" s="34"/>
    </row>
    <row r="6458" spans="5:5" x14ac:dyDescent="0.25">
      <c r="E6458" s="34"/>
    </row>
    <row r="6459" spans="5:5" x14ac:dyDescent="0.25">
      <c r="E6459" s="34"/>
    </row>
    <row r="6460" spans="5:5" x14ac:dyDescent="0.25">
      <c r="E6460" s="34"/>
    </row>
    <row r="6461" spans="5:5" x14ac:dyDescent="0.25">
      <c r="E6461" s="34"/>
    </row>
    <row r="6462" spans="5:5" x14ac:dyDescent="0.25">
      <c r="E6462" s="34"/>
    </row>
    <row r="6463" spans="5:5" x14ac:dyDescent="0.25">
      <c r="E6463" s="34"/>
    </row>
    <row r="6464" spans="5:5" x14ac:dyDescent="0.25">
      <c r="E6464" s="34"/>
    </row>
    <row r="6465" spans="5:5" x14ac:dyDescent="0.25">
      <c r="E6465" s="34"/>
    </row>
    <row r="6466" spans="5:5" x14ac:dyDescent="0.25">
      <c r="E6466" s="34"/>
    </row>
    <row r="6467" spans="5:5" x14ac:dyDescent="0.25">
      <c r="E6467" s="34"/>
    </row>
    <row r="6468" spans="5:5" x14ac:dyDescent="0.25">
      <c r="E6468" s="34"/>
    </row>
    <row r="6469" spans="5:5" x14ac:dyDescent="0.25">
      <c r="E6469" s="34"/>
    </row>
    <row r="6470" spans="5:5" x14ac:dyDescent="0.25">
      <c r="E6470" s="34"/>
    </row>
    <row r="6471" spans="5:5" x14ac:dyDescent="0.25">
      <c r="E6471" s="34"/>
    </row>
    <row r="6472" spans="5:5" x14ac:dyDescent="0.25">
      <c r="E6472" s="34"/>
    </row>
    <row r="6473" spans="5:5" x14ac:dyDescent="0.25">
      <c r="E6473" s="34"/>
    </row>
    <row r="6474" spans="5:5" x14ac:dyDescent="0.25">
      <c r="E6474" s="34"/>
    </row>
    <row r="6475" spans="5:5" x14ac:dyDescent="0.25">
      <c r="E6475" s="34"/>
    </row>
    <row r="6476" spans="5:5" x14ac:dyDescent="0.25">
      <c r="E6476" s="34"/>
    </row>
    <row r="6477" spans="5:5" x14ac:dyDescent="0.25">
      <c r="E6477" s="34"/>
    </row>
    <row r="6478" spans="5:5" x14ac:dyDescent="0.25">
      <c r="E6478" s="34"/>
    </row>
    <row r="6479" spans="5:5" x14ac:dyDescent="0.25">
      <c r="E6479" s="34"/>
    </row>
    <row r="6480" spans="5:5" x14ac:dyDescent="0.25">
      <c r="E6480" s="34"/>
    </row>
    <row r="6481" spans="5:5" x14ac:dyDescent="0.25">
      <c r="E6481" s="34"/>
    </row>
    <row r="6482" spans="5:5" x14ac:dyDescent="0.25">
      <c r="E6482" s="34"/>
    </row>
    <row r="6483" spans="5:5" x14ac:dyDescent="0.25">
      <c r="E6483" s="34"/>
    </row>
    <row r="6484" spans="5:5" x14ac:dyDescent="0.25">
      <c r="E6484" s="34"/>
    </row>
    <row r="6485" spans="5:5" x14ac:dyDescent="0.25">
      <c r="E6485" s="34"/>
    </row>
    <row r="6486" spans="5:5" x14ac:dyDescent="0.25">
      <c r="E6486" s="34"/>
    </row>
    <row r="6487" spans="5:5" x14ac:dyDescent="0.25">
      <c r="E6487" s="34"/>
    </row>
    <row r="6488" spans="5:5" x14ac:dyDescent="0.25">
      <c r="E6488" s="34"/>
    </row>
    <row r="6489" spans="5:5" x14ac:dyDescent="0.25">
      <c r="E6489" s="34"/>
    </row>
    <row r="6490" spans="5:5" x14ac:dyDescent="0.25">
      <c r="E6490" s="34"/>
    </row>
    <row r="6491" spans="5:5" x14ac:dyDescent="0.25">
      <c r="E6491" s="34"/>
    </row>
    <row r="6492" spans="5:5" x14ac:dyDescent="0.25">
      <c r="E6492" s="34"/>
    </row>
    <row r="6493" spans="5:5" x14ac:dyDescent="0.25">
      <c r="E6493" s="34"/>
    </row>
    <row r="6494" spans="5:5" x14ac:dyDescent="0.25">
      <c r="E6494" s="34"/>
    </row>
    <row r="6495" spans="5:5" x14ac:dyDescent="0.25">
      <c r="E6495" s="34"/>
    </row>
    <row r="6496" spans="5:5" x14ac:dyDescent="0.25">
      <c r="E6496" s="34"/>
    </row>
    <row r="6497" spans="5:5" x14ac:dyDescent="0.25">
      <c r="E6497" s="34"/>
    </row>
    <row r="6498" spans="5:5" x14ac:dyDescent="0.25">
      <c r="E6498" s="34"/>
    </row>
    <row r="6499" spans="5:5" x14ac:dyDescent="0.25">
      <c r="E6499" s="34"/>
    </row>
    <row r="6500" spans="5:5" x14ac:dyDescent="0.25">
      <c r="E6500" s="34"/>
    </row>
    <row r="6501" spans="5:5" x14ac:dyDescent="0.25">
      <c r="E6501" s="34"/>
    </row>
    <row r="6502" spans="5:5" x14ac:dyDescent="0.25">
      <c r="E6502" s="34"/>
    </row>
    <row r="6503" spans="5:5" x14ac:dyDescent="0.25">
      <c r="E6503" s="34"/>
    </row>
    <row r="6504" spans="5:5" x14ac:dyDescent="0.25">
      <c r="E6504" s="34"/>
    </row>
    <row r="6505" spans="5:5" x14ac:dyDescent="0.25">
      <c r="E6505" s="34"/>
    </row>
    <row r="6506" spans="5:5" x14ac:dyDescent="0.25">
      <c r="E6506" s="34"/>
    </row>
    <row r="6507" spans="5:5" x14ac:dyDescent="0.25">
      <c r="E6507" s="34"/>
    </row>
    <row r="6508" spans="5:5" x14ac:dyDescent="0.25">
      <c r="E6508" s="34"/>
    </row>
    <row r="6509" spans="5:5" x14ac:dyDescent="0.25">
      <c r="E6509" s="34"/>
    </row>
    <row r="6510" spans="5:5" x14ac:dyDescent="0.25">
      <c r="E6510" s="34"/>
    </row>
    <row r="6511" spans="5:5" x14ac:dyDescent="0.25">
      <c r="E6511" s="34"/>
    </row>
    <row r="6512" spans="5:5" x14ac:dyDescent="0.25">
      <c r="E6512" s="34"/>
    </row>
    <row r="6513" spans="5:5" x14ac:dyDescent="0.25">
      <c r="E6513" s="34"/>
    </row>
    <row r="6514" spans="5:5" x14ac:dyDescent="0.25">
      <c r="E6514" s="34"/>
    </row>
    <row r="6515" spans="5:5" x14ac:dyDescent="0.25">
      <c r="E6515" s="34"/>
    </row>
    <row r="6516" spans="5:5" x14ac:dyDescent="0.25">
      <c r="E6516" s="34"/>
    </row>
    <row r="6517" spans="5:5" x14ac:dyDescent="0.25">
      <c r="E6517" s="34"/>
    </row>
    <row r="6518" spans="5:5" x14ac:dyDescent="0.25">
      <c r="E6518" s="34"/>
    </row>
    <row r="6519" spans="5:5" x14ac:dyDescent="0.25">
      <c r="E6519" s="34"/>
    </row>
    <row r="6520" spans="5:5" x14ac:dyDescent="0.25">
      <c r="E6520" s="34"/>
    </row>
    <row r="6521" spans="5:5" x14ac:dyDescent="0.25">
      <c r="E6521" s="34"/>
    </row>
    <row r="6522" spans="5:5" x14ac:dyDescent="0.25">
      <c r="E6522" s="34"/>
    </row>
    <row r="6523" spans="5:5" x14ac:dyDescent="0.25">
      <c r="E6523" s="34"/>
    </row>
    <row r="6524" spans="5:5" x14ac:dyDescent="0.25">
      <c r="E6524" s="34"/>
    </row>
    <row r="6525" spans="5:5" x14ac:dyDescent="0.25">
      <c r="E6525" s="34"/>
    </row>
    <row r="6526" spans="5:5" x14ac:dyDescent="0.25">
      <c r="E6526" s="34"/>
    </row>
    <row r="6527" spans="5:5" x14ac:dyDescent="0.25">
      <c r="E6527" s="34"/>
    </row>
    <row r="6528" spans="5:5" x14ac:dyDescent="0.25">
      <c r="E6528" s="34"/>
    </row>
    <row r="6529" spans="5:5" x14ac:dyDescent="0.25">
      <c r="E6529" s="34"/>
    </row>
    <row r="6530" spans="5:5" x14ac:dyDescent="0.25">
      <c r="E6530" s="34"/>
    </row>
    <row r="6531" spans="5:5" x14ac:dyDescent="0.25">
      <c r="E6531" s="34"/>
    </row>
    <row r="6532" spans="5:5" x14ac:dyDescent="0.25">
      <c r="E6532" s="34"/>
    </row>
    <row r="6533" spans="5:5" x14ac:dyDescent="0.25">
      <c r="E6533" s="34"/>
    </row>
    <row r="6534" spans="5:5" x14ac:dyDescent="0.25">
      <c r="E6534" s="34"/>
    </row>
    <row r="6535" spans="5:5" x14ac:dyDescent="0.25">
      <c r="E6535" s="34"/>
    </row>
    <row r="6536" spans="5:5" x14ac:dyDescent="0.25">
      <c r="E6536" s="34"/>
    </row>
    <row r="6537" spans="5:5" x14ac:dyDescent="0.25">
      <c r="E6537" s="34"/>
    </row>
    <row r="6538" spans="5:5" x14ac:dyDescent="0.25">
      <c r="E6538" s="34"/>
    </row>
    <row r="6539" spans="5:5" x14ac:dyDescent="0.25">
      <c r="E6539" s="34"/>
    </row>
    <row r="6540" spans="5:5" x14ac:dyDescent="0.25">
      <c r="E6540" s="34"/>
    </row>
    <row r="6541" spans="5:5" x14ac:dyDescent="0.25">
      <c r="E6541" s="34"/>
    </row>
    <row r="6542" spans="5:5" x14ac:dyDescent="0.25">
      <c r="E6542" s="34"/>
    </row>
    <row r="6543" spans="5:5" x14ac:dyDescent="0.25">
      <c r="E6543" s="34"/>
    </row>
    <row r="6544" spans="5:5" x14ac:dyDescent="0.25">
      <c r="E6544" s="34"/>
    </row>
    <row r="6545" spans="5:5" x14ac:dyDescent="0.25">
      <c r="E6545" s="34"/>
    </row>
    <row r="6546" spans="5:5" x14ac:dyDescent="0.25">
      <c r="E6546" s="34"/>
    </row>
    <row r="6547" spans="5:5" x14ac:dyDescent="0.25">
      <c r="E6547" s="34"/>
    </row>
    <row r="6548" spans="5:5" x14ac:dyDescent="0.25">
      <c r="E6548" s="34"/>
    </row>
    <row r="6549" spans="5:5" x14ac:dyDescent="0.25">
      <c r="E6549" s="34"/>
    </row>
    <row r="6550" spans="5:5" x14ac:dyDescent="0.25">
      <c r="E6550" s="34"/>
    </row>
    <row r="6551" spans="5:5" x14ac:dyDescent="0.25">
      <c r="E6551" s="34"/>
    </row>
    <row r="6552" spans="5:5" x14ac:dyDescent="0.25">
      <c r="E6552" s="34"/>
    </row>
    <row r="6553" spans="5:5" x14ac:dyDescent="0.25">
      <c r="E6553" s="34"/>
    </row>
    <row r="6554" spans="5:5" x14ac:dyDescent="0.25">
      <c r="E6554" s="34"/>
    </row>
    <row r="6555" spans="5:5" x14ac:dyDescent="0.25">
      <c r="E6555" s="34"/>
    </row>
    <row r="6556" spans="5:5" x14ac:dyDescent="0.25">
      <c r="E6556" s="34"/>
    </row>
    <row r="6557" spans="5:5" x14ac:dyDescent="0.25">
      <c r="E6557" s="34"/>
    </row>
    <row r="6558" spans="5:5" x14ac:dyDescent="0.25">
      <c r="E6558" s="34"/>
    </row>
    <row r="6559" spans="5:5" x14ac:dyDescent="0.25">
      <c r="E6559" s="34"/>
    </row>
    <row r="6560" spans="5:5" x14ac:dyDescent="0.25">
      <c r="E6560" s="34"/>
    </row>
    <row r="6561" spans="5:5" x14ac:dyDescent="0.25">
      <c r="E6561" s="34"/>
    </row>
    <row r="6562" spans="5:5" x14ac:dyDescent="0.25">
      <c r="E6562" s="34"/>
    </row>
    <row r="6563" spans="5:5" x14ac:dyDescent="0.25">
      <c r="E6563" s="34"/>
    </row>
    <row r="6564" spans="5:5" x14ac:dyDescent="0.25">
      <c r="E6564" s="34"/>
    </row>
    <row r="6565" spans="5:5" x14ac:dyDescent="0.25">
      <c r="E6565" s="34"/>
    </row>
    <row r="6566" spans="5:5" x14ac:dyDescent="0.25">
      <c r="E6566" s="34"/>
    </row>
    <row r="6567" spans="5:5" x14ac:dyDescent="0.25">
      <c r="E6567" s="34"/>
    </row>
    <row r="6568" spans="5:5" x14ac:dyDescent="0.25">
      <c r="E6568" s="34"/>
    </row>
    <row r="6569" spans="5:5" x14ac:dyDescent="0.25">
      <c r="E6569" s="34"/>
    </row>
    <row r="6570" spans="5:5" x14ac:dyDescent="0.25">
      <c r="E6570" s="34"/>
    </row>
    <row r="6571" spans="5:5" x14ac:dyDescent="0.25">
      <c r="E6571" s="34"/>
    </row>
    <row r="6572" spans="5:5" x14ac:dyDescent="0.25">
      <c r="E6572" s="34"/>
    </row>
    <row r="6573" spans="5:5" x14ac:dyDescent="0.25">
      <c r="E6573" s="34"/>
    </row>
    <row r="6574" spans="5:5" x14ac:dyDescent="0.25">
      <c r="E6574" s="34"/>
    </row>
    <row r="6575" spans="5:5" x14ac:dyDescent="0.25">
      <c r="E6575" s="34"/>
    </row>
    <row r="6576" spans="5:5" x14ac:dyDescent="0.25">
      <c r="E6576" s="34"/>
    </row>
    <row r="6577" spans="5:5" x14ac:dyDescent="0.25">
      <c r="E6577" s="34"/>
    </row>
    <row r="6578" spans="5:5" x14ac:dyDescent="0.25">
      <c r="E6578" s="34"/>
    </row>
    <row r="6579" spans="5:5" x14ac:dyDescent="0.25">
      <c r="E6579" s="34"/>
    </row>
    <row r="6580" spans="5:5" x14ac:dyDescent="0.25">
      <c r="E6580" s="34"/>
    </row>
    <row r="6581" spans="5:5" x14ac:dyDescent="0.25">
      <c r="E6581" s="34"/>
    </row>
    <row r="6582" spans="5:5" x14ac:dyDescent="0.25">
      <c r="E6582" s="34"/>
    </row>
    <row r="6583" spans="5:5" x14ac:dyDescent="0.25">
      <c r="E6583" s="34"/>
    </row>
    <row r="6584" spans="5:5" x14ac:dyDescent="0.25">
      <c r="E6584" s="34"/>
    </row>
    <row r="6585" spans="5:5" x14ac:dyDescent="0.25">
      <c r="E6585" s="34"/>
    </row>
    <row r="6586" spans="5:5" x14ac:dyDescent="0.25">
      <c r="E6586" s="34"/>
    </row>
    <row r="6587" spans="5:5" x14ac:dyDescent="0.25">
      <c r="E6587" s="34"/>
    </row>
    <row r="6588" spans="5:5" x14ac:dyDescent="0.25">
      <c r="E6588" s="34"/>
    </row>
    <row r="6589" spans="5:5" x14ac:dyDescent="0.25">
      <c r="E6589" s="34"/>
    </row>
    <row r="6590" spans="5:5" x14ac:dyDescent="0.25">
      <c r="E6590" s="34"/>
    </row>
    <row r="6591" spans="5:5" x14ac:dyDescent="0.25">
      <c r="E6591" s="34"/>
    </row>
    <row r="6592" spans="5:5" x14ac:dyDescent="0.25">
      <c r="E6592" s="34"/>
    </row>
    <row r="6593" spans="5:5" x14ac:dyDescent="0.25">
      <c r="E6593" s="34"/>
    </row>
    <row r="6594" spans="5:5" x14ac:dyDescent="0.25">
      <c r="E6594" s="34"/>
    </row>
    <row r="6595" spans="5:5" x14ac:dyDescent="0.25">
      <c r="E6595" s="34"/>
    </row>
    <row r="6596" spans="5:5" x14ac:dyDescent="0.25">
      <c r="E6596" s="34"/>
    </row>
    <row r="6597" spans="5:5" x14ac:dyDescent="0.25">
      <c r="E6597" s="34"/>
    </row>
    <row r="6598" spans="5:5" x14ac:dyDescent="0.25">
      <c r="E6598" s="34"/>
    </row>
    <row r="6599" spans="5:5" x14ac:dyDescent="0.25">
      <c r="E6599" s="34"/>
    </row>
    <row r="6600" spans="5:5" x14ac:dyDescent="0.25">
      <c r="E6600" s="34"/>
    </row>
    <row r="6601" spans="5:5" x14ac:dyDescent="0.25">
      <c r="E6601" s="34"/>
    </row>
    <row r="6602" spans="5:5" x14ac:dyDescent="0.25">
      <c r="E6602" s="34"/>
    </row>
    <row r="6603" spans="5:5" x14ac:dyDescent="0.25">
      <c r="E6603" s="34"/>
    </row>
    <row r="6604" spans="5:5" x14ac:dyDescent="0.25">
      <c r="E6604" s="34"/>
    </row>
    <row r="6605" spans="5:5" x14ac:dyDescent="0.25">
      <c r="E6605" s="34"/>
    </row>
    <row r="6606" spans="5:5" x14ac:dyDescent="0.25">
      <c r="E6606" s="34"/>
    </row>
    <row r="6607" spans="5:5" x14ac:dyDescent="0.25">
      <c r="E6607" s="34"/>
    </row>
    <row r="6608" spans="5:5" x14ac:dyDescent="0.25">
      <c r="E6608" s="34"/>
    </row>
    <row r="6609" spans="5:5" x14ac:dyDescent="0.25">
      <c r="E6609" s="34"/>
    </row>
    <row r="6610" spans="5:5" x14ac:dyDescent="0.25">
      <c r="E6610" s="34"/>
    </row>
    <row r="6611" spans="5:5" x14ac:dyDescent="0.25">
      <c r="E6611" s="34"/>
    </row>
    <row r="6612" spans="5:5" x14ac:dyDescent="0.25">
      <c r="E6612" s="34"/>
    </row>
    <row r="6613" spans="5:5" x14ac:dyDescent="0.25">
      <c r="E6613" s="34"/>
    </row>
    <row r="6614" spans="5:5" x14ac:dyDescent="0.25">
      <c r="E6614" s="34"/>
    </row>
    <row r="6615" spans="5:5" x14ac:dyDescent="0.25">
      <c r="E6615" s="34"/>
    </row>
    <row r="6616" spans="5:5" x14ac:dyDescent="0.25">
      <c r="E6616" s="34"/>
    </row>
    <row r="6617" spans="5:5" x14ac:dyDescent="0.25">
      <c r="E6617" s="34"/>
    </row>
    <row r="6618" spans="5:5" x14ac:dyDescent="0.25">
      <c r="E6618" s="34"/>
    </row>
    <row r="6619" spans="5:5" x14ac:dyDescent="0.25">
      <c r="E6619" s="34"/>
    </row>
    <row r="6620" spans="5:5" x14ac:dyDescent="0.25">
      <c r="E6620" s="34"/>
    </row>
    <row r="6621" spans="5:5" x14ac:dyDescent="0.25">
      <c r="E6621" s="34"/>
    </row>
    <row r="6622" spans="5:5" x14ac:dyDescent="0.25">
      <c r="E6622" s="34"/>
    </row>
    <row r="6623" spans="5:5" x14ac:dyDescent="0.25">
      <c r="E6623" s="34"/>
    </row>
    <row r="6624" spans="5:5" x14ac:dyDescent="0.25">
      <c r="E6624" s="34"/>
    </row>
    <row r="6625" spans="5:5" x14ac:dyDescent="0.25">
      <c r="E6625" s="34"/>
    </row>
    <row r="6626" spans="5:5" x14ac:dyDescent="0.25">
      <c r="E6626" s="34"/>
    </row>
    <row r="6627" spans="5:5" x14ac:dyDescent="0.25">
      <c r="E6627" s="34"/>
    </row>
    <row r="6628" spans="5:5" x14ac:dyDescent="0.25">
      <c r="E6628" s="34"/>
    </row>
    <row r="6629" spans="5:5" x14ac:dyDescent="0.25">
      <c r="E6629" s="34"/>
    </row>
    <row r="6630" spans="5:5" x14ac:dyDescent="0.25">
      <c r="E6630" s="34"/>
    </row>
    <row r="6631" spans="5:5" x14ac:dyDescent="0.25">
      <c r="E6631" s="34"/>
    </row>
    <row r="6632" spans="5:5" x14ac:dyDescent="0.25">
      <c r="E6632" s="34"/>
    </row>
    <row r="6633" spans="5:5" x14ac:dyDescent="0.25">
      <c r="E6633" s="34"/>
    </row>
    <row r="6634" spans="5:5" x14ac:dyDescent="0.25">
      <c r="E6634" s="34"/>
    </row>
    <row r="6635" spans="5:5" x14ac:dyDescent="0.25">
      <c r="E6635" s="34"/>
    </row>
    <row r="6636" spans="5:5" x14ac:dyDescent="0.25">
      <c r="E6636" s="34"/>
    </row>
    <row r="6637" spans="5:5" x14ac:dyDescent="0.25">
      <c r="E6637" s="34"/>
    </row>
    <row r="6638" spans="5:5" x14ac:dyDescent="0.25">
      <c r="E6638" s="34"/>
    </row>
    <row r="6639" spans="5:5" x14ac:dyDescent="0.25">
      <c r="E6639" s="34"/>
    </row>
    <row r="6640" spans="5:5" x14ac:dyDescent="0.25">
      <c r="E6640" s="34"/>
    </row>
    <row r="6641" spans="5:5" x14ac:dyDescent="0.25">
      <c r="E6641" s="34"/>
    </row>
    <row r="6642" spans="5:5" x14ac:dyDescent="0.25">
      <c r="E6642" s="34"/>
    </row>
    <row r="6643" spans="5:5" x14ac:dyDescent="0.25">
      <c r="E6643" s="34"/>
    </row>
    <row r="6644" spans="5:5" x14ac:dyDescent="0.25">
      <c r="E6644" s="34"/>
    </row>
    <row r="6645" spans="5:5" x14ac:dyDescent="0.25">
      <c r="E6645" s="34"/>
    </row>
    <row r="6646" spans="5:5" x14ac:dyDescent="0.25">
      <c r="E6646" s="34"/>
    </row>
    <row r="6647" spans="5:5" x14ac:dyDescent="0.25">
      <c r="E6647" s="34"/>
    </row>
    <row r="6648" spans="5:5" x14ac:dyDescent="0.25">
      <c r="E6648" s="34"/>
    </row>
    <row r="6649" spans="5:5" x14ac:dyDescent="0.25">
      <c r="E6649" s="34"/>
    </row>
    <row r="6650" spans="5:5" x14ac:dyDescent="0.25">
      <c r="E6650" s="34"/>
    </row>
    <row r="6651" spans="5:5" x14ac:dyDescent="0.25">
      <c r="E6651" s="34"/>
    </row>
    <row r="6652" spans="5:5" x14ac:dyDescent="0.25">
      <c r="E6652" s="34"/>
    </row>
    <row r="6653" spans="5:5" x14ac:dyDescent="0.25">
      <c r="E6653" s="34"/>
    </row>
    <row r="6654" spans="5:5" x14ac:dyDescent="0.25">
      <c r="E6654" s="34"/>
    </row>
    <row r="6655" spans="5:5" x14ac:dyDescent="0.25">
      <c r="E6655" s="34"/>
    </row>
    <row r="6656" spans="5:5" x14ac:dyDescent="0.25">
      <c r="E6656" s="34"/>
    </row>
    <row r="6657" spans="5:5" x14ac:dyDescent="0.25">
      <c r="E6657" s="34"/>
    </row>
    <row r="6658" spans="5:5" x14ac:dyDescent="0.25">
      <c r="E6658" s="34"/>
    </row>
    <row r="6659" spans="5:5" x14ac:dyDescent="0.25">
      <c r="E6659" s="34"/>
    </row>
    <row r="6660" spans="5:5" x14ac:dyDescent="0.25">
      <c r="E6660" s="34"/>
    </row>
    <row r="6661" spans="5:5" x14ac:dyDescent="0.25">
      <c r="E6661" s="34"/>
    </row>
    <row r="6662" spans="5:5" x14ac:dyDescent="0.25">
      <c r="E6662" s="34"/>
    </row>
    <row r="6663" spans="5:5" x14ac:dyDescent="0.25">
      <c r="E6663" s="34"/>
    </row>
    <row r="6664" spans="5:5" x14ac:dyDescent="0.25">
      <c r="E6664" s="34"/>
    </row>
    <row r="6665" spans="5:5" x14ac:dyDescent="0.25">
      <c r="E6665" s="34"/>
    </row>
    <row r="6666" spans="5:5" x14ac:dyDescent="0.25">
      <c r="E6666" s="34"/>
    </row>
    <row r="6667" spans="5:5" x14ac:dyDescent="0.25">
      <c r="E6667" s="34"/>
    </row>
    <row r="6668" spans="5:5" x14ac:dyDescent="0.25">
      <c r="E6668" s="34"/>
    </row>
    <row r="6669" spans="5:5" x14ac:dyDescent="0.25">
      <c r="E6669" s="34"/>
    </row>
    <row r="6670" spans="5:5" x14ac:dyDescent="0.25">
      <c r="E6670" s="34"/>
    </row>
    <row r="6671" spans="5:5" x14ac:dyDescent="0.25">
      <c r="E6671" s="34"/>
    </row>
    <row r="6672" spans="5:5" x14ac:dyDescent="0.25">
      <c r="E6672" s="34"/>
    </row>
    <row r="6673" spans="5:5" x14ac:dyDescent="0.25">
      <c r="E6673" s="34"/>
    </row>
    <row r="6674" spans="5:5" x14ac:dyDescent="0.25">
      <c r="E6674" s="34"/>
    </row>
    <row r="6675" spans="5:5" x14ac:dyDescent="0.25">
      <c r="E6675" s="34"/>
    </row>
    <row r="6676" spans="5:5" x14ac:dyDescent="0.25">
      <c r="E6676" s="34"/>
    </row>
    <row r="6677" spans="5:5" x14ac:dyDescent="0.25">
      <c r="E6677" s="34"/>
    </row>
    <row r="6678" spans="5:5" x14ac:dyDescent="0.25">
      <c r="E6678" s="34"/>
    </row>
    <row r="6679" spans="5:5" x14ac:dyDescent="0.25">
      <c r="E6679" s="34"/>
    </row>
    <row r="6680" spans="5:5" x14ac:dyDescent="0.25">
      <c r="E6680" s="34"/>
    </row>
    <row r="6681" spans="5:5" x14ac:dyDescent="0.25">
      <c r="E6681" s="34"/>
    </row>
    <row r="6682" spans="5:5" x14ac:dyDescent="0.25">
      <c r="E6682" s="34"/>
    </row>
    <row r="6683" spans="5:5" x14ac:dyDescent="0.25">
      <c r="E6683" s="34"/>
    </row>
    <row r="6684" spans="5:5" x14ac:dyDescent="0.25">
      <c r="E6684" s="34"/>
    </row>
    <row r="6685" spans="5:5" x14ac:dyDescent="0.25">
      <c r="E6685" s="34"/>
    </row>
    <row r="6686" spans="5:5" x14ac:dyDescent="0.25">
      <c r="E6686" s="34"/>
    </row>
    <row r="6687" spans="5:5" x14ac:dyDescent="0.25">
      <c r="E6687" s="34"/>
    </row>
    <row r="6688" spans="5:5" x14ac:dyDescent="0.25">
      <c r="E6688" s="34"/>
    </row>
    <row r="6689" spans="5:5" x14ac:dyDescent="0.25">
      <c r="E6689" s="34"/>
    </row>
    <row r="6690" spans="5:5" x14ac:dyDescent="0.25">
      <c r="E6690" s="34"/>
    </row>
    <row r="6691" spans="5:5" x14ac:dyDescent="0.25">
      <c r="E6691" s="34"/>
    </row>
    <row r="6692" spans="5:5" x14ac:dyDescent="0.25">
      <c r="E6692" s="34"/>
    </row>
    <row r="6693" spans="5:5" x14ac:dyDescent="0.25">
      <c r="E6693" s="34"/>
    </row>
    <row r="6694" spans="5:5" x14ac:dyDescent="0.25">
      <c r="E6694" s="34"/>
    </row>
    <row r="6695" spans="5:5" x14ac:dyDescent="0.25">
      <c r="E6695" s="34"/>
    </row>
    <row r="6696" spans="5:5" x14ac:dyDescent="0.25">
      <c r="E6696" s="34"/>
    </row>
    <row r="6697" spans="5:5" x14ac:dyDescent="0.25">
      <c r="E6697" s="34"/>
    </row>
    <row r="6698" spans="5:5" x14ac:dyDescent="0.25">
      <c r="E6698" s="34"/>
    </row>
    <row r="6699" spans="5:5" x14ac:dyDescent="0.25">
      <c r="E6699" s="34"/>
    </row>
    <row r="6700" spans="5:5" x14ac:dyDescent="0.25">
      <c r="E6700" s="34"/>
    </row>
    <row r="6701" spans="5:5" x14ac:dyDescent="0.25">
      <c r="E6701" s="34"/>
    </row>
    <row r="6702" spans="5:5" x14ac:dyDescent="0.25">
      <c r="E6702" s="34"/>
    </row>
    <row r="6703" spans="5:5" x14ac:dyDescent="0.25">
      <c r="E6703" s="34"/>
    </row>
    <row r="6704" spans="5:5" x14ac:dyDescent="0.25">
      <c r="E6704" s="34"/>
    </row>
    <row r="6705" spans="5:5" x14ac:dyDescent="0.25">
      <c r="E6705" s="34"/>
    </row>
    <row r="6706" spans="5:5" x14ac:dyDescent="0.25">
      <c r="E6706" s="34"/>
    </row>
    <row r="6707" spans="5:5" x14ac:dyDescent="0.25">
      <c r="E6707" s="34"/>
    </row>
    <row r="6708" spans="5:5" x14ac:dyDescent="0.25">
      <c r="E6708" s="34"/>
    </row>
    <row r="6709" spans="5:5" x14ac:dyDescent="0.25">
      <c r="E6709" s="34"/>
    </row>
    <row r="6710" spans="5:5" x14ac:dyDescent="0.25">
      <c r="E6710" s="34"/>
    </row>
    <row r="6711" spans="5:5" x14ac:dyDescent="0.25">
      <c r="E6711" s="34"/>
    </row>
    <row r="6712" spans="5:5" x14ac:dyDescent="0.25">
      <c r="E6712" s="34"/>
    </row>
    <row r="6713" spans="5:5" x14ac:dyDescent="0.25">
      <c r="E6713" s="34"/>
    </row>
    <row r="6714" spans="5:5" x14ac:dyDescent="0.25">
      <c r="E6714" s="34"/>
    </row>
    <row r="6715" spans="5:5" x14ac:dyDescent="0.25">
      <c r="E6715" s="34"/>
    </row>
    <row r="6716" spans="5:5" x14ac:dyDescent="0.25">
      <c r="E6716" s="34"/>
    </row>
    <row r="6717" spans="5:5" x14ac:dyDescent="0.25">
      <c r="E6717" s="34"/>
    </row>
    <row r="6718" spans="5:5" x14ac:dyDescent="0.25">
      <c r="E6718" s="34"/>
    </row>
    <row r="6719" spans="5:5" x14ac:dyDescent="0.25">
      <c r="E6719" s="34"/>
    </row>
    <row r="6720" spans="5:5" x14ac:dyDescent="0.25">
      <c r="E6720" s="34"/>
    </row>
    <row r="6721" spans="5:5" x14ac:dyDescent="0.25">
      <c r="E6721" s="34"/>
    </row>
    <row r="6722" spans="5:5" x14ac:dyDescent="0.25">
      <c r="E6722" s="34"/>
    </row>
    <row r="6723" spans="5:5" x14ac:dyDescent="0.25">
      <c r="E6723" s="34"/>
    </row>
    <row r="6724" spans="5:5" x14ac:dyDescent="0.25">
      <c r="E6724" s="34"/>
    </row>
    <row r="6725" spans="5:5" x14ac:dyDescent="0.25">
      <c r="E6725" s="34"/>
    </row>
    <row r="6726" spans="5:5" x14ac:dyDescent="0.25">
      <c r="E6726" s="34"/>
    </row>
    <row r="6727" spans="5:5" x14ac:dyDescent="0.25">
      <c r="E6727" s="34"/>
    </row>
    <row r="6728" spans="5:5" x14ac:dyDescent="0.25">
      <c r="E6728" s="34"/>
    </row>
    <row r="6729" spans="5:5" x14ac:dyDescent="0.25">
      <c r="E6729" s="34"/>
    </row>
    <row r="6730" spans="5:5" x14ac:dyDescent="0.25">
      <c r="E6730" s="34"/>
    </row>
    <row r="6731" spans="5:5" x14ac:dyDescent="0.25">
      <c r="E6731" s="34"/>
    </row>
    <row r="6732" spans="5:5" x14ac:dyDescent="0.25">
      <c r="E6732" s="34"/>
    </row>
    <row r="6733" spans="5:5" x14ac:dyDescent="0.25">
      <c r="E6733" s="34"/>
    </row>
    <row r="6734" spans="5:5" x14ac:dyDescent="0.25">
      <c r="E6734" s="34"/>
    </row>
    <row r="6735" spans="5:5" x14ac:dyDescent="0.25">
      <c r="E6735" s="34"/>
    </row>
    <row r="6736" spans="5:5" x14ac:dyDescent="0.25">
      <c r="E6736" s="34"/>
    </row>
    <row r="6737" spans="5:5" x14ac:dyDescent="0.25">
      <c r="E6737" s="34"/>
    </row>
    <row r="6738" spans="5:5" x14ac:dyDescent="0.25">
      <c r="E6738" s="34"/>
    </row>
    <row r="6739" spans="5:5" x14ac:dyDescent="0.25">
      <c r="E6739" s="34"/>
    </row>
    <row r="6740" spans="5:5" x14ac:dyDescent="0.25">
      <c r="E6740" s="34"/>
    </row>
    <row r="6741" spans="5:5" x14ac:dyDescent="0.25">
      <c r="E6741" s="34"/>
    </row>
    <row r="6742" spans="5:5" x14ac:dyDescent="0.25">
      <c r="E6742" s="34"/>
    </row>
    <row r="6743" spans="5:5" x14ac:dyDescent="0.25">
      <c r="E6743" s="34"/>
    </row>
    <row r="6744" spans="5:5" x14ac:dyDescent="0.25">
      <c r="E6744" s="34"/>
    </row>
    <row r="6745" spans="5:5" x14ac:dyDescent="0.25">
      <c r="E6745" s="34"/>
    </row>
    <row r="6746" spans="5:5" x14ac:dyDescent="0.25">
      <c r="E6746" s="34"/>
    </row>
    <row r="6747" spans="5:5" x14ac:dyDescent="0.25">
      <c r="E6747" s="34"/>
    </row>
    <row r="6748" spans="5:5" x14ac:dyDescent="0.25">
      <c r="E6748" s="34"/>
    </row>
    <row r="6749" spans="5:5" x14ac:dyDescent="0.25">
      <c r="E6749" s="34"/>
    </row>
    <row r="6750" spans="5:5" x14ac:dyDescent="0.25">
      <c r="E6750" s="34"/>
    </row>
    <row r="6751" spans="5:5" x14ac:dyDescent="0.25">
      <c r="E6751" s="34"/>
    </row>
    <row r="6752" spans="5:5" x14ac:dyDescent="0.25">
      <c r="E6752" s="34"/>
    </row>
    <row r="6753" spans="5:5" x14ac:dyDescent="0.25">
      <c r="E6753" s="34"/>
    </row>
    <row r="6754" spans="5:5" x14ac:dyDescent="0.25">
      <c r="E6754" s="34"/>
    </row>
    <row r="6755" spans="5:5" x14ac:dyDescent="0.25">
      <c r="E6755" s="34"/>
    </row>
    <row r="6756" spans="5:5" x14ac:dyDescent="0.25">
      <c r="E6756" s="34"/>
    </row>
    <row r="6757" spans="5:5" x14ac:dyDescent="0.25">
      <c r="E6757" s="34"/>
    </row>
    <row r="6758" spans="5:5" x14ac:dyDescent="0.25">
      <c r="E6758" s="34"/>
    </row>
    <row r="6759" spans="5:5" x14ac:dyDescent="0.25">
      <c r="E6759" s="34"/>
    </row>
    <row r="6760" spans="5:5" x14ac:dyDescent="0.25">
      <c r="E6760" s="34"/>
    </row>
    <row r="6761" spans="5:5" x14ac:dyDescent="0.25">
      <c r="E6761" s="34"/>
    </row>
    <row r="6762" spans="5:5" x14ac:dyDescent="0.25">
      <c r="E6762" s="34"/>
    </row>
    <row r="6763" spans="5:5" x14ac:dyDescent="0.25">
      <c r="E6763" s="34"/>
    </row>
    <row r="6764" spans="5:5" x14ac:dyDescent="0.25">
      <c r="E6764" s="34"/>
    </row>
    <row r="6765" spans="5:5" x14ac:dyDescent="0.25">
      <c r="E6765" s="34"/>
    </row>
    <row r="6766" spans="5:5" x14ac:dyDescent="0.25">
      <c r="E6766" s="34"/>
    </row>
    <row r="6767" spans="5:5" x14ac:dyDescent="0.25">
      <c r="E6767" s="34"/>
    </row>
    <row r="6768" spans="5:5" x14ac:dyDescent="0.25">
      <c r="E6768" s="34"/>
    </row>
    <row r="6769" spans="5:5" x14ac:dyDescent="0.25">
      <c r="E6769" s="34"/>
    </row>
    <row r="6770" spans="5:5" x14ac:dyDescent="0.25">
      <c r="E6770" s="34"/>
    </row>
    <row r="6771" spans="5:5" x14ac:dyDescent="0.25">
      <c r="E6771" s="34"/>
    </row>
    <row r="6772" spans="5:5" x14ac:dyDescent="0.25">
      <c r="E6772" s="34"/>
    </row>
    <row r="6773" spans="5:5" x14ac:dyDescent="0.25">
      <c r="E6773" s="34"/>
    </row>
    <row r="6774" spans="5:5" x14ac:dyDescent="0.25">
      <c r="E6774" s="34"/>
    </row>
    <row r="6775" spans="5:5" x14ac:dyDescent="0.25">
      <c r="E6775" s="34"/>
    </row>
    <row r="6776" spans="5:5" x14ac:dyDescent="0.25">
      <c r="E6776" s="34"/>
    </row>
    <row r="6777" spans="5:5" x14ac:dyDescent="0.25">
      <c r="E6777" s="34"/>
    </row>
    <row r="6778" spans="5:5" x14ac:dyDescent="0.25">
      <c r="E6778" s="34"/>
    </row>
    <row r="6779" spans="5:5" x14ac:dyDescent="0.25">
      <c r="E6779" s="34"/>
    </row>
    <row r="6780" spans="5:5" x14ac:dyDescent="0.25">
      <c r="E6780" s="34"/>
    </row>
    <row r="6781" spans="5:5" x14ac:dyDescent="0.25">
      <c r="E6781" s="34"/>
    </row>
    <row r="6782" spans="5:5" x14ac:dyDescent="0.25">
      <c r="E6782" s="34"/>
    </row>
    <row r="6783" spans="5:5" x14ac:dyDescent="0.25">
      <c r="E6783" s="34"/>
    </row>
    <row r="6784" spans="5:5" x14ac:dyDescent="0.25">
      <c r="E6784" s="34"/>
    </row>
    <row r="6785" spans="5:5" x14ac:dyDescent="0.25">
      <c r="E6785" s="34"/>
    </row>
    <row r="6786" spans="5:5" x14ac:dyDescent="0.25">
      <c r="E6786" s="34"/>
    </row>
    <row r="6787" spans="5:5" x14ac:dyDescent="0.25">
      <c r="E6787" s="34"/>
    </row>
    <row r="6788" spans="5:5" x14ac:dyDescent="0.25">
      <c r="E6788" s="34"/>
    </row>
    <row r="6789" spans="5:5" x14ac:dyDescent="0.25">
      <c r="E6789" s="34"/>
    </row>
    <row r="6790" spans="5:5" x14ac:dyDescent="0.25">
      <c r="E6790" s="34"/>
    </row>
    <row r="6791" spans="5:5" x14ac:dyDescent="0.25">
      <c r="E6791" s="34"/>
    </row>
    <row r="6792" spans="5:5" x14ac:dyDescent="0.25">
      <c r="E6792" s="34"/>
    </row>
    <row r="6793" spans="5:5" x14ac:dyDescent="0.25">
      <c r="E6793" s="34"/>
    </row>
    <row r="6794" spans="5:5" x14ac:dyDescent="0.25">
      <c r="E6794" s="34"/>
    </row>
    <row r="6795" spans="5:5" x14ac:dyDescent="0.25">
      <c r="E6795" s="34"/>
    </row>
    <row r="6796" spans="5:5" x14ac:dyDescent="0.25">
      <c r="E6796" s="34"/>
    </row>
    <row r="6797" spans="5:5" x14ac:dyDescent="0.25">
      <c r="E6797" s="34"/>
    </row>
    <row r="6798" spans="5:5" x14ac:dyDescent="0.25">
      <c r="E6798" s="34"/>
    </row>
    <row r="6799" spans="5:5" x14ac:dyDescent="0.25">
      <c r="E6799" s="34"/>
    </row>
    <row r="6800" spans="5:5" x14ac:dyDescent="0.25">
      <c r="E6800" s="34"/>
    </row>
    <row r="6801" spans="5:5" x14ac:dyDescent="0.25">
      <c r="E6801" s="34"/>
    </row>
    <row r="6802" spans="5:5" x14ac:dyDescent="0.25">
      <c r="E6802" s="34"/>
    </row>
    <row r="6803" spans="5:5" x14ac:dyDescent="0.25">
      <c r="E6803" s="34"/>
    </row>
    <row r="6804" spans="5:5" x14ac:dyDescent="0.25">
      <c r="E6804" s="34"/>
    </row>
    <row r="6805" spans="5:5" x14ac:dyDescent="0.25">
      <c r="E6805" s="34"/>
    </row>
    <row r="6806" spans="5:5" x14ac:dyDescent="0.25">
      <c r="E6806" s="34"/>
    </row>
    <row r="6807" spans="5:5" x14ac:dyDescent="0.25">
      <c r="E6807" s="34"/>
    </row>
    <row r="6808" spans="5:5" x14ac:dyDescent="0.25">
      <c r="E6808" s="34"/>
    </row>
    <row r="6809" spans="5:5" x14ac:dyDescent="0.25">
      <c r="E6809" s="34"/>
    </row>
    <row r="6810" spans="5:5" x14ac:dyDescent="0.25">
      <c r="E6810" s="34"/>
    </row>
    <row r="6811" spans="5:5" x14ac:dyDescent="0.25">
      <c r="E6811" s="34"/>
    </row>
    <row r="6812" spans="5:5" x14ac:dyDescent="0.25">
      <c r="E6812" s="34"/>
    </row>
    <row r="6813" spans="5:5" x14ac:dyDescent="0.25">
      <c r="E6813" s="34"/>
    </row>
    <row r="6814" spans="5:5" x14ac:dyDescent="0.25">
      <c r="E6814" s="34"/>
    </row>
    <row r="6815" spans="5:5" x14ac:dyDescent="0.25">
      <c r="E6815" s="34"/>
    </row>
    <row r="6816" spans="5:5" x14ac:dyDescent="0.25">
      <c r="E6816" s="34"/>
    </row>
    <row r="6817" spans="5:5" x14ac:dyDescent="0.25">
      <c r="E6817" s="34"/>
    </row>
    <row r="6818" spans="5:5" x14ac:dyDescent="0.25">
      <c r="E6818" s="34"/>
    </row>
    <row r="6819" spans="5:5" x14ac:dyDescent="0.25">
      <c r="E6819" s="34"/>
    </row>
    <row r="6820" spans="5:5" x14ac:dyDescent="0.25">
      <c r="E6820" s="34"/>
    </row>
    <row r="6821" spans="5:5" x14ac:dyDescent="0.25">
      <c r="E6821" s="34"/>
    </row>
    <row r="6822" spans="5:5" x14ac:dyDescent="0.25">
      <c r="E6822" s="34"/>
    </row>
    <row r="6823" spans="5:5" x14ac:dyDescent="0.25">
      <c r="E6823" s="34"/>
    </row>
    <row r="6824" spans="5:5" x14ac:dyDescent="0.25">
      <c r="E6824" s="34"/>
    </row>
    <row r="6825" spans="5:5" x14ac:dyDescent="0.25">
      <c r="E6825" s="34"/>
    </row>
    <row r="6826" spans="5:5" x14ac:dyDescent="0.25">
      <c r="E6826" s="34"/>
    </row>
    <row r="6827" spans="5:5" x14ac:dyDescent="0.25">
      <c r="E6827" s="34"/>
    </row>
    <row r="6828" spans="5:5" x14ac:dyDescent="0.25">
      <c r="E6828" s="34"/>
    </row>
    <row r="6829" spans="5:5" x14ac:dyDescent="0.25">
      <c r="E6829" s="34"/>
    </row>
    <row r="6830" spans="5:5" x14ac:dyDescent="0.25">
      <c r="E6830" s="34"/>
    </row>
    <row r="6831" spans="5:5" x14ac:dyDescent="0.25">
      <c r="E6831" s="34"/>
    </row>
    <row r="6832" spans="5:5" x14ac:dyDescent="0.25">
      <c r="E6832" s="34"/>
    </row>
    <row r="6833" spans="5:5" x14ac:dyDescent="0.25">
      <c r="E6833" s="34"/>
    </row>
    <row r="6834" spans="5:5" x14ac:dyDescent="0.25">
      <c r="E6834" s="34"/>
    </row>
    <row r="6835" spans="5:5" x14ac:dyDescent="0.25">
      <c r="E6835" s="34"/>
    </row>
    <row r="6836" spans="5:5" x14ac:dyDescent="0.25">
      <c r="E6836" s="34"/>
    </row>
    <row r="6837" spans="5:5" x14ac:dyDescent="0.25">
      <c r="E6837" s="34"/>
    </row>
    <row r="6838" spans="5:5" x14ac:dyDescent="0.25">
      <c r="E6838" s="34"/>
    </row>
    <row r="6839" spans="5:5" x14ac:dyDescent="0.25">
      <c r="E6839" s="34"/>
    </row>
    <row r="6840" spans="5:5" x14ac:dyDescent="0.25">
      <c r="E6840" s="34"/>
    </row>
    <row r="6841" spans="5:5" x14ac:dyDescent="0.25">
      <c r="E6841" s="34"/>
    </row>
    <row r="6842" spans="5:5" x14ac:dyDescent="0.25">
      <c r="E6842" s="34"/>
    </row>
    <row r="6843" spans="5:5" x14ac:dyDescent="0.25">
      <c r="E6843" s="34"/>
    </row>
    <row r="6844" spans="5:5" x14ac:dyDescent="0.25">
      <c r="E6844" s="34"/>
    </row>
    <row r="6845" spans="5:5" x14ac:dyDescent="0.25">
      <c r="E6845" s="34"/>
    </row>
    <row r="6846" spans="5:5" x14ac:dyDescent="0.25">
      <c r="E6846" s="34"/>
    </row>
    <row r="6847" spans="5:5" x14ac:dyDescent="0.25">
      <c r="E6847" s="34"/>
    </row>
    <row r="6848" spans="5:5" x14ac:dyDescent="0.25">
      <c r="E6848" s="34"/>
    </row>
    <row r="6849" spans="5:5" x14ac:dyDescent="0.25">
      <c r="E6849" s="34"/>
    </row>
    <row r="6850" spans="5:5" x14ac:dyDescent="0.25">
      <c r="E6850" s="34"/>
    </row>
    <row r="6851" spans="5:5" x14ac:dyDescent="0.25">
      <c r="E6851" s="34"/>
    </row>
    <row r="6852" spans="5:5" x14ac:dyDescent="0.25">
      <c r="E6852" s="34"/>
    </row>
    <row r="6853" spans="5:5" x14ac:dyDescent="0.25">
      <c r="E6853" s="34"/>
    </row>
    <row r="6854" spans="5:5" x14ac:dyDescent="0.25">
      <c r="E6854" s="34"/>
    </row>
    <row r="6855" spans="5:5" x14ac:dyDescent="0.25">
      <c r="E6855" s="34"/>
    </row>
    <row r="6856" spans="5:5" x14ac:dyDescent="0.25">
      <c r="E6856" s="34"/>
    </row>
    <row r="6857" spans="5:5" x14ac:dyDescent="0.25">
      <c r="E6857" s="34"/>
    </row>
    <row r="6858" spans="5:5" x14ac:dyDescent="0.25">
      <c r="E6858" s="34"/>
    </row>
    <row r="6859" spans="5:5" x14ac:dyDescent="0.25">
      <c r="E6859" s="34"/>
    </row>
    <row r="6860" spans="5:5" x14ac:dyDescent="0.25">
      <c r="E6860" s="34"/>
    </row>
    <row r="6861" spans="5:5" x14ac:dyDescent="0.25">
      <c r="E6861" s="34"/>
    </row>
    <row r="6862" spans="5:5" x14ac:dyDescent="0.25">
      <c r="E6862" s="34"/>
    </row>
    <row r="6863" spans="5:5" x14ac:dyDescent="0.25">
      <c r="E6863" s="34"/>
    </row>
    <row r="6864" spans="5:5" x14ac:dyDescent="0.25">
      <c r="E6864" s="34"/>
    </row>
    <row r="6865" spans="5:5" x14ac:dyDescent="0.25">
      <c r="E6865" s="34"/>
    </row>
    <row r="6866" spans="5:5" x14ac:dyDescent="0.25">
      <c r="E6866" s="34"/>
    </row>
    <row r="6867" spans="5:5" x14ac:dyDescent="0.25">
      <c r="E6867" s="34"/>
    </row>
    <row r="6868" spans="5:5" x14ac:dyDescent="0.25">
      <c r="E6868" s="34"/>
    </row>
    <row r="6869" spans="5:5" x14ac:dyDescent="0.25">
      <c r="E6869" s="34"/>
    </row>
    <row r="6870" spans="5:5" x14ac:dyDescent="0.25">
      <c r="E6870" s="34"/>
    </row>
    <row r="6871" spans="5:5" x14ac:dyDescent="0.25">
      <c r="E6871" s="34"/>
    </row>
    <row r="6872" spans="5:5" x14ac:dyDescent="0.25">
      <c r="E6872" s="34"/>
    </row>
    <row r="6873" spans="5:5" x14ac:dyDescent="0.25">
      <c r="E6873" s="34"/>
    </row>
    <row r="6874" spans="5:5" x14ac:dyDescent="0.25">
      <c r="E6874" s="34"/>
    </row>
    <row r="6875" spans="5:5" x14ac:dyDescent="0.25">
      <c r="E6875" s="34"/>
    </row>
    <row r="6876" spans="5:5" x14ac:dyDescent="0.25">
      <c r="E6876" s="34"/>
    </row>
    <row r="6877" spans="5:5" x14ac:dyDescent="0.25">
      <c r="E6877" s="34"/>
    </row>
    <row r="6878" spans="5:5" x14ac:dyDescent="0.25">
      <c r="E6878" s="34"/>
    </row>
    <row r="6879" spans="5:5" x14ac:dyDescent="0.25">
      <c r="E6879" s="34"/>
    </row>
    <row r="6880" spans="5:5" x14ac:dyDescent="0.25">
      <c r="E6880" s="34"/>
    </row>
    <row r="6881" spans="5:5" x14ac:dyDescent="0.25">
      <c r="E6881" s="34"/>
    </row>
    <row r="6882" spans="5:5" x14ac:dyDescent="0.25">
      <c r="E6882" s="34"/>
    </row>
    <row r="6883" spans="5:5" x14ac:dyDescent="0.25">
      <c r="E6883" s="34"/>
    </row>
    <row r="6884" spans="5:5" x14ac:dyDescent="0.25">
      <c r="E6884" s="34"/>
    </row>
    <row r="6885" spans="5:5" x14ac:dyDescent="0.25">
      <c r="E6885" s="34"/>
    </row>
    <row r="6886" spans="5:5" x14ac:dyDescent="0.25">
      <c r="E6886" s="34"/>
    </row>
    <row r="6887" spans="5:5" x14ac:dyDescent="0.25">
      <c r="E6887" s="34"/>
    </row>
    <row r="6888" spans="5:5" x14ac:dyDescent="0.25">
      <c r="E6888" s="34"/>
    </row>
    <row r="6889" spans="5:5" x14ac:dyDescent="0.25">
      <c r="E6889" s="34"/>
    </row>
    <row r="6890" spans="5:5" x14ac:dyDescent="0.25">
      <c r="E6890" s="34"/>
    </row>
    <row r="6891" spans="5:5" x14ac:dyDescent="0.25">
      <c r="E6891" s="34"/>
    </row>
    <row r="6892" spans="5:5" x14ac:dyDescent="0.25">
      <c r="E6892" s="34"/>
    </row>
    <row r="6893" spans="5:5" x14ac:dyDescent="0.25">
      <c r="E6893" s="34"/>
    </row>
    <row r="6894" spans="5:5" x14ac:dyDescent="0.25">
      <c r="E6894" s="34"/>
    </row>
    <row r="6895" spans="5:5" x14ac:dyDescent="0.25">
      <c r="E6895" s="34"/>
    </row>
    <row r="6896" spans="5:5" x14ac:dyDescent="0.25">
      <c r="E6896" s="34"/>
    </row>
    <row r="6897" spans="5:5" x14ac:dyDescent="0.25">
      <c r="E6897" s="34"/>
    </row>
    <row r="6898" spans="5:5" x14ac:dyDescent="0.25">
      <c r="E6898" s="34"/>
    </row>
    <row r="6899" spans="5:5" x14ac:dyDescent="0.25">
      <c r="E6899" s="34"/>
    </row>
    <row r="6900" spans="5:5" x14ac:dyDescent="0.25">
      <c r="E6900" s="34"/>
    </row>
    <row r="6901" spans="5:5" x14ac:dyDescent="0.25">
      <c r="E6901" s="34"/>
    </row>
    <row r="6902" spans="5:5" x14ac:dyDescent="0.25">
      <c r="E6902" s="34"/>
    </row>
    <row r="6903" spans="5:5" x14ac:dyDescent="0.25">
      <c r="E6903" s="34"/>
    </row>
    <row r="6904" spans="5:5" x14ac:dyDescent="0.25">
      <c r="E6904" s="34"/>
    </row>
    <row r="6905" spans="5:5" x14ac:dyDescent="0.25">
      <c r="E6905" s="34"/>
    </row>
    <row r="6906" spans="5:5" x14ac:dyDescent="0.25">
      <c r="E6906" s="34"/>
    </row>
    <row r="6907" spans="5:5" x14ac:dyDescent="0.25">
      <c r="E6907" s="34"/>
    </row>
    <row r="6908" spans="5:5" x14ac:dyDescent="0.25">
      <c r="E6908" s="34"/>
    </row>
    <row r="6909" spans="5:5" x14ac:dyDescent="0.25">
      <c r="E6909" s="34"/>
    </row>
    <row r="6910" spans="5:5" x14ac:dyDescent="0.25">
      <c r="E6910" s="34"/>
    </row>
    <row r="6911" spans="5:5" x14ac:dyDescent="0.25">
      <c r="E6911" s="34"/>
    </row>
    <row r="6912" spans="5:5" x14ac:dyDescent="0.25">
      <c r="E6912" s="34"/>
    </row>
    <row r="6913" spans="5:5" x14ac:dyDescent="0.25">
      <c r="E6913" s="34"/>
    </row>
    <row r="6914" spans="5:5" x14ac:dyDescent="0.25">
      <c r="E6914" s="34"/>
    </row>
    <row r="6915" spans="5:5" x14ac:dyDescent="0.25">
      <c r="E6915" s="34"/>
    </row>
    <row r="6916" spans="5:5" x14ac:dyDescent="0.25">
      <c r="E6916" s="34"/>
    </row>
    <row r="6917" spans="5:5" x14ac:dyDescent="0.25">
      <c r="E6917" s="34"/>
    </row>
    <row r="6918" spans="5:5" x14ac:dyDescent="0.25">
      <c r="E6918" s="34"/>
    </row>
    <row r="6919" spans="5:5" x14ac:dyDescent="0.25">
      <c r="E6919" s="34"/>
    </row>
    <row r="6920" spans="5:5" x14ac:dyDescent="0.25">
      <c r="E6920" s="34"/>
    </row>
    <row r="6921" spans="5:5" x14ac:dyDescent="0.25">
      <c r="E6921" s="34"/>
    </row>
    <row r="6922" spans="5:5" x14ac:dyDescent="0.25">
      <c r="E6922" s="34"/>
    </row>
    <row r="6923" spans="5:5" x14ac:dyDescent="0.25">
      <c r="E6923" s="34"/>
    </row>
    <row r="6924" spans="5:5" x14ac:dyDescent="0.25">
      <c r="E6924" s="34"/>
    </row>
    <row r="6925" spans="5:5" x14ac:dyDescent="0.25">
      <c r="E6925" s="34"/>
    </row>
    <row r="6926" spans="5:5" x14ac:dyDescent="0.25">
      <c r="E6926" s="34"/>
    </row>
    <row r="6927" spans="5:5" x14ac:dyDescent="0.25">
      <c r="E6927" s="34"/>
    </row>
    <row r="6928" spans="5:5" x14ac:dyDescent="0.25">
      <c r="E6928" s="34"/>
    </row>
    <row r="6929" spans="5:5" x14ac:dyDescent="0.25">
      <c r="E6929" s="34"/>
    </row>
    <row r="6930" spans="5:5" x14ac:dyDescent="0.25">
      <c r="E6930" s="34"/>
    </row>
    <row r="6931" spans="5:5" x14ac:dyDescent="0.25">
      <c r="E6931" s="34"/>
    </row>
    <row r="6932" spans="5:5" x14ac:dyDescent="0.25">
      <c r="E6932" s="34"/>
    </row>
    <row r="6933" spans="5:5" x14ac:dyDescent="0.25">
      <c r="E6933" s="34"/>
    </row>
    <row r="6934" spans="5:5" x14ac:dyDescent="0.25">
      <c r="E6934" s="34"/>
    </row>
    <row r="6935" spans="5:5" x14ac:dyDescent="0.25">
      <c r="E6935" s="34"/>
    </row>
    <row r="6936" spans="5:5" x14ac:dyDescent="0.25">
      <c r="E6936" s="34"/>
    </row>
    <row r="6937" spans="5:5" x14ac:dyDescent="0.25">
      <c r="E6937" s="34"/>
    </row>
    <row r="6938" spans="5:5" x14ac:dyDescent="0.25">
      <c r="E6938" s="34"/>
    </row>
    <row r="6939" spans="5:5" x14ac:dyDescent="0.25">
      <c r="E6939" s="34"/>
    </row>
    <row r="6940" spans="5:5" x14ac:dyDescent="0.25">
      <c r="E6940" s="34"/>
    </row>
    <row r="6941" spans="5:5" x14ac:dyDescent="0.25">
      <c r="E6941" s="34"/>
    </row>
    <row r="6942" spans="5:5" x14ac:dyDescent="0.25">
      <c r="E6942" s="34"/>
    </row>
    <row r="6943" spans="5:5" x14ac:dyDescent="0.25">
      <c r="E6943" s="34"/>
    </row>
    <row r="6944" spans="5:5" x14ac:dyDescent="0.25">
      <c r="E6944" s="34"/>
    </row>
    <row r="6945" spans="5:5" x14ac:dyDescent="0.25">
      <c r="E6945" s="34"/>
    </row>
    <row r="6946" spans="5:5" x14ac:dyDescent="0.25">
      <c r="E6946" s="34"/>
    </row>
    <row r="6947" spans="5:5" x14ac:dyDescent="0.25">
      <c r="E6947" s="34"/>
    </row>
    <row r="6948" spans="5:5" x14ac:dyDescent="0.25">
      <c r="E6948" s="34"/>
    </row>
    <row r="6949" spans="5:5" x14ac:dyDescent="0.25">
      <c r="E6949" s="34"/>
    </row>
    <row r="6950" spans="5:5" x14ac:dyDescent="0.25">
      <c r="E6950" s="34"/>
    </row>
    <row r="6951" spans="5:5" x14ac:dyDescent="0.25">
      <c r="E6951" s="34"/>
    </row>
    <row r="6952" spans="5:5" x14ac:dyDescent="0.25">
      <c r="E6952" s="34"/>
    </row>
    <row r="6953" spans="5:5" x14ac:dyDescent="0.25">
      <c r="E6953" s="34"/>
    </row>
    <row r="6954" spans="5:5" x14ac:dyDescent="0.25">
      <c r="E6954" s="34"/>
    </row>
    <row r="6955" spans="5:5" x14ac:dyDescent="0.25">
      <c r="E6955" s="34"/>
    </row>
    <row r="6956" spans="5:5" x14ac:dyDescent="0.25">
      <c r="E6956" s="34"/>
    </row>
    <row r="6957" spans="5:5" x14ac:dyDescent="0.25">
      <c r="E6957" s="34"/>
    </row>
    <row r="6958" spans="5:5" x14ac:dyDescent="0.25">
      <c r="E6958" s="34"/>
    </row>
    <row r="6959" spans="5:5" x14ac:dyDescent="0.25">
      <c r="E6959" s="34"/>
    </row>
    <row r="6960" spans="5:5" x14ac:dyDescent="0.25">
      <c r="E6960" s="34"/>
    </row>
    <row r="6961" spans="5:5" x14ac:dyDescent="0.25">
      <c r="E6961" s="34"/>
    </row>
    <row r="6962" spans="5:5" x14ac:dyDescent="0.25">
      <c r="E6962" s="34"/>
    </row>
    <row r="6963" spans="5:5" x14ac:dyDescent="0.25">
      <c r="E6963" s="34"/>
    </row>
    <row r="6964" spans="5:5" x14ac:dyDescent="0.25">
      <c r="E6964" s="34"/>
    </row>
    <row r="6965" spans="5:5" x14ac:dyDescent="0.25">
      <c r="E6965" s="34"/>
    </row>
    <row r="6966" spans="5:5" x14ac:dyDescent="0.25">
      <c r="E6966" s="34"/>
    </row>
    <row r="6967" spans="5:5" x14ac:dyDescent="0.25">
      <c r="E6967" s="34"/>
    </row>
    <row r="6968" spans="5:5" x14ac:dyDescent="0.25">
      <c r="E6968" s="34"/>
    </row>
    <row r="6969" spans="5:5" x14ac:dyDescent="0.25">
      <c r="E6969" s="34"/>
    </row>
    <row r="6970" spans="5:5" x14ac:dyDescent="0.25">
      <c r="E6970" s="34"/>
    </row>
    <row r="6971" spans="5:5" x14ac:dyDescent="0.25">
      <c r="E6971" s="34"/>
    </row>
    <row r="6972" spans="5:5" x14ac:dyDescent="0.25">
      <c r="E6972" s="34"/>
    </row>
    <row r="6973" spans="5:5" x14ac:dyDescent="0.25">
      <c r="E6973" s="34"/>
    </row>
    <row r="6974" spans="5:5" x14ac:dyDescent="0.25">
      <c r="E6974" s="34"/>
    </row>
    <row r="6975" spans="5:5" x14ac:dyDescent="0.25">
      <c r="E6975" s="34"/>
    </row>
    <row r="6976" spans="5:5" x14ac:dyDescent="0.25">
      <c r="E6976" s="34"/>
    </row>
    <row r="6977" spans="5:5" x14ac:dyDescent="0.25">
      <c r="E6977" s="34"/>
    </row>
    <row r="6978" spans="5:5" x14ac:dyDescent="0.25">
      <c r="E6978" s="34"/>
    </row>
    <row r="6979" spans="5:5" x14ac:dyDescent="0.25">
      <c r="E6979" s="34"/>
    </row>
    <row r="6980" spans="5:5" x14ac:dyDescent="0.25">
      <c r="E6980" s="34"/>
    </row>
    <row r="6981" spans="5:5" x14ac:dyDescent="0.25">
      <c r="E6981" s="34"/>
    </row>
    <row r="6982" spans="5:5" x14ac:dyDescent="0.25">
      <c r="E6982" s="34"/>
    </row>
    <row r="6983" spans="5:5" x14ac:dyDescent="0.25">
      <c r="E6983" s="34"/>
    </row>
    <row r="6984" spans="5:5" x14ac:dyDescent="0.25">
      <c r="E6984" s="34"/>
    </row>
    <row r="6985" spans="5:5" x14ac:dyDescent="0.25">
      <c r="E6985" s="34"/>
    </row>
    <row r="6986" spans="5:5" x14ac:dyDescent="0.25">
      <c r="E6986" s="34"/>
    </row>
    <row r="6987" spans="5:5" x14ac:dyDescent="0.25">
      <c r="E6987" s="34"/>
    </row>
    <row r="6988" spans="5:5" x14ac:dyDescent="0.25">
      <c r="E6988" s="34"/>
    </row>
    <row r="6989" spans="5:5" x14ac:dyDescent="0.25">
      <c r="E6989" s="34"/>
    </row>
    <row r="6990" spans="5:5" x14ac:dyDescent="0.25">
      <c r="E6990" s="34"/>
    </row>
    <row r="6991" spans="5:5" x14ac:dyDescent="0.25">
      <c r="E6991" s="34"/>
    </row>
    <row r="6992" spans="5:5" x14ac:dyDescent="0.25">
      <c r="E6992" s="34"/>
    </row>
    <row r="6993" spans="5:5" x14ac:dyDescent="0.25">
      <c r="E6993" s="34"/>
    </row>
    <row r="6994" spans="5:5" x14ac:dyDescent="0.25">
      <c r="E6994" s="34"/>
    </row>
    <row r="6995" spans="5:5" x14ac:dyDescent="0.25">
      <c r="E6995" s="34"/>
    </row>
    <row r="6996" spans="5:5" x14ac:dyDescent="0.25">
      <c r="E6996" s="34"/>
    </row>
    <row r="6997" spans="5:5" x14ac:dyDescent="0.25">
      <c r="E6997" s="34"/>
    </row>
    <row r="6998" spans="5:5" x14ac:dyDescent="0.25">
      <c r="E6998" s="34"/>
    </row>
    <row r="6999" spans="5:5" x14ac:dyDescent="0.25">
      <c r="E6999" s="34"/>
    </row>
    <row r="7000" spans="5:5" x14ac:dyDescent="0.25">
      <c r="E7000" s="34"/>
    </row>
    <row r="7001" spans="5:5" x14ac:dyDescent="0.25">
      <c r="E7001" s="34"/>
    </row>
    <row r="7002" spans="5:5" x14ac:dyDescent="0.25">
      <c r="E7002" s="34"/>
    </row>
    <row r="7003" spans="5:5" x14ac:dyDescent="0.25">
      <c r="E7003" s="34"/>
    </row>
    <row r="7004" spans="5:5" x14ac:dyDescent="0.25">
      <c r="E7004" s="34"/>
    </row>
    <row r="7005" spans="5:5" x14ac:dyDescent="0.25">
      <c r="E7005" s="34"/>
    </row>
    <row r="7006" spans="5:5" x14ac:dyDescent="0.25">
      <c r="E7006" s="34"/>
    </row>
    <row r="7007" spans="5:5" x14ac:dyDescent="0.25">
      <c r="E7007" s="34"/>
    </row>
    <row r="7008" spans="5:5" x14ac:dyDescent="0.25">
      <c r="E7008" s="34"/>
    </row>
    <row r="7009" spans="5:5" x14ac:dyDescent="0.25">
      <c r="E7009" s="34"/>
    </row>
    <row r="7010" spans="5:5" x14ac:dyDescent="0.25">
      <c r="E7010" s="34"/>
    </row>
    <row r="7011" spans="5:5" x14ac:dyDescent="0.25">
      <c r="E7011" s="34"/>
    </row>
    <row r="7012" spans="5:5" x14ac:dyDescent="0.25">
      <c r="E7012" s="34"/>
    </row>
    <row r="7013" spans="5:5" x14ac:dyDescent="0.25">
      <c r="E7013" s="34"/>
    </row>
    <row r="7014" spans="5:5" x14ac:dyDescent="0.25">
      <c r="E7014" s="34"/>
    </row>
    <row r="7015" spans="5:5" x14ac:dyDescent="0.25">
      <c r="E7015" s="34"/>
    </row>
    <row r="7016" spans="5:5" x14ac:dyDescent="0.25">
      <c r="E7016" s="34"/>
    </row>
    <row r="7017" spans="5:5" x14ac:dyDescent="0.25">
      <c r="E7017" s="34"/>
    </row>
    <row r="7018" spans="5:5" x14ac:dyDescent="0.25">
      <c r="E7018" s="34"/>
    </row>
    <row r="7019" spans="5:5" x14ac:dyDescent="0.25">
      <c r="E7019" s="34"/>
    </row>
    <row r="7020" spans="5:5" x14ac:dyDescent="0.25">
      <c r="E7020" s="34"/>
    </row>
    <row r="7021" spans="5:5" x14ac:dyDescent="0.25">
      <c r="E7021" s="34"/>
    </row>
    <row r="7022" spans="5:5" x14ac:dyDescent="0.25">
      <c r="E7022" s="34"/>
    </row>
    <row r="7023" spans="5:5" x14ac:dyDescent="0.25">
      <c r="E7023" s="34"/>
    </row>
    <row r="7024" spans="5:5" x14ac:dyDescent="0.25">
      <c r="E7024" s="34"/>
    </row>
    <row r="7025" spans="5:5" x14ac:dyDescent="0.25">
      <c r="E7025" s="34"/>
    </row>
    <row r="7026" spans="5:5" x14ac:dyDescent="0.25">
      <c r="E7026" s="34"/>
    </row>
    <row r="7027" spans="5:5" x14ac:dyDescent="0.25">
      <c r="E7027" s="34"/>
    </row>
    <row r="7028" spans="5:5" x14ac:dyDescent="0.25">
      <c r="E7028" s="34"/>
    </row>
    <row r="7029" spans="5:5" x14ac:dyDescent="0.25">
      <c r="E7029" s="34"/>
    </row>
    <row r="7030" spans="5:5" x14ac:dyDescent="0.25">
      <c r="E7030" s="34"/>
    </row>
    <row r="7031" spans="5:5" x14ac:dyDescent="0.25">
      <c r="E7031" s="34"/>
    </row>
    <row r="7032" spans="5:5" x14ac:dyDescent="0.25">
      <c r="E7032" s="34"/>
    </row>
    <row r="7033" spans="5:5" x14ac:dyDescent="0.25">
      <c r="E7033" s="34"/>
    </row>
    <row r="7034" spans="5:5" x14ac:dyDescent="0.25">
      <c r="E7034" s="34"/>
    </row>
    <row r="7035" spans="5:5" x14ac:dyDescent="0.25">
      <c r="E7035" s="34"/>
    </row>
    <row r="7036" spans="5:5" x14ac:dyDescent="0.25">
      <c r="E7036" s="34"/>
    </row>
    <row r="7037" spans="5:5" x14ac:dyDescent="0.25">
      <c r="E7037" s="34"/>
    </row>
    <row r="7038" spans="5:5" x14ac:dyDescent="0.25">
      <c r="E7038" s="34"/>
    </row>
    <row r="7039" spans="5:5" x14ac:dyDescent="0.25">
      <c r="E7039" s="34"/>
    </row>
    <row r="7040" spans="5:5" x14ac:dyDescent="0.25">
      <c r="E7040" s="34"/>
    </row>
    <row r="7041" spans="5:5" x14ac:dyDescent="0.25">
      <c r="E7041" s="34"/>
    </row>
    <row r="7042" spans="5:5" x14ac:dyDescent="0.25">
      <c r="E7042" s="34"/>
    </row>
    <row r="7043" spans="5:5" x14ac:dyDescent="0.25">
      <c r="E7043" s="34"/>
    </row>
    <row r="7044" spans="5:5" x14ac:dyDescent="0.25">
      <c r="E7044" s="34"/>
    </row>
    <row r="7045" spans="5:5" x14ac:dyDescent="0.25">
      <c r="E7045" s="34"/>
    </row>
    <row r="7046" spans="5:5" x14ac:dyDescent="0.25">
      <c r="E7046" s="34"/>
    </row>
    <row r="7047" spans="5:5" x14ac:dyDescent="0.25">
      <c r="E7047" s="34"/>
    </row>
    <row r="7048" spans="5:5" x14ac:dyDescent="0.25">
      <c r="E7048" s="34"/>
    </row>
    <row r="7049" spans="5:5" x14ac:dyDescent="0.25">
      <c r="E7049" s="34"/>
    </row>
    <row r="7050" spans="5:5" x14ac:dyDescent="0.25">
      <c r="E7050" s="34"/>
    </row>
    <row r="7051" spans="5:5" x14ac:dyDescent="0.25">
      <c r="E7051" s="34"/>
    </row>
    <row r="7052" spans="5:5" x14ac:dyDescent="0.25">
      <c r="E7052" s="34"/>
    </row>
    <row r="7053" spans="5:5" x14ac:dyDescent="0.25">
      <c r="E7053" s="34"/>
    </row>
    <row r="7054" spans="5:5" x14ac:dyDescent="0.25">
      <c r="E7054" s="34"/>
    </row>
    <row r="7055" spans="5:5" x14ac:dyDescent="0.25">
      <c r="E7055" s="34"/>
    </row>
    <row r="7056" spans="5:5" x14ac:dyDescent="0.25">
      <c r="E7056" s="34"/>
    </row>
    <row r="7057" spans="5:5" x14ac:dyDescent="0.25">
      <c r="E7057" s="34"/>
    </row>
    <row r="7058" spans="5:5" x14ac:dyDescent="0.25">
      <c r="E7058" s="34"/>
    </row>
    <row r="7059" spans="5:5" x14ac:dyDescent="0.25">
      <c r="E7059" s="34"/>
    </row>
    <row r="7060" spans="5:5" x14ac:dyDescent="0.25">
      <c r="E7060" s="34"/>
    </row>
    <row r="7061" spans="5:5" x14ac:dyDescent="0.25">
      <c r="E7061" s="34"/>
    </row>
    <row r="7062" spans="5:5" x14ac:dyDescent="0.25">
      <c r="E7062" s="34"/>
    </row>
    <row r="7063" spans="5:5" x14ac:dyDescent="0.25">
      <c r="E7063" s="34"/>
    </row>
    <row r="7064" spans="5:5" x14ac:dyDescent="0.25">
      <c r="E7064" s="34"/>
    </row>
    <row r="7065" spans="5:5" x14ac:dyDescent="0.25">
      <c r="E7065" s="34"/>
    </row>
    <row r="7066" spans="5:5" x14ac:dyDescent="0.25">
      <c r="E7066" s="34"/>
    </row>
    <row r="7067" spans="5:5" x14ac:dyDescent="0.25">
      <c r="E7067" s="34"/>
    </row>
    <row r="7068" spans="5:5" x14ac:dyDescent="0.25">
      <c r="E7068" s="34"/>
    </row>
    <row r="7069" spans="5:5" x14ac:dyDescent="0.25">
      <c r="E7069" s="34"/>
    </row>
    <row r="7070" spans="5:5" x14ac:dyDescent="0.25">
      <c r="E7070" s="34"/>
    </row>
    <row r="7071" spans="5:5" x14ac:dyDescent="0.25">
      <c r="E7071" s="34"/>
    </row>
    <row r="7072" spans="5:5" x14ac:dyDescent="0.25">
      <c r="E7072" s="34"/>
    </row>
    <row r="7073" spans="5:5" x14ac:dyDescent="0.25">
      <c r="E7073" s="34"/>
    </row>
    <row r="7074" spans="5:5" x14ac:dyDescent="0.25">
      <c r="E7074" s="34"/>
    </row>
    <row r="7075" spans="5:5" x14ac:dyDescent="0.25">
      <c r="E7075" s="34"/>
    </row>
    <row r="7076" spans="5:5" x14ac:dyDescent="0.25">
      <c r="E7076" s="34"/>
    </row>
    <row r="7077" spans="5:5" x14ac:dyDescent="0.25">
      <c r="E7077" s="34"/>
    </row>
    <row r="7078" spans="5:5" x14ac:dyDescent="0.25">
      <c r="E7078" s="34"/>
    </row>
    <row r="7079" spans="5:5" x14ac:dyDescent="0.25">
      <c r="E7079" s="34"/>
    </row>
    <row r="7080" spans="5:5" x14ac:dyDescent="0.25">
      <c r="E7080" s="34"/>
    </row>
    <row r="7081" spans="5:5" x14ac:dyDescent="0.25">
      <c r="E7081" s="34"/>
    </row>
    <row r="7082" spans="5:5" x14ac:dyDescent="0.25">
      <c r="E7082" s="34"/>
    </row>
    <row r="7083" spans="5:5" x14ac:dyDescent="0.25">
      <c r="E7083" s="34"/>
    </row>
    <row r="7084" spans="5:5" x14ac:dyDescent="0.25">
      <c r="E7084" s="34"/>
    </row>
    <row r="7085" spans="5:5" x14ac:dyDescent="0.25">
      <c r="E7085" s="34"/>
    </row>
    <row r="7086" spans="5:5" x14ac:dyDescent="0.25">
      <c r="E7086" s="34"/>
    </row>
    <row r="7087" spans="5:5" x14ac:dyDescent="0.25">
      <c r="E7087" s="34"/>
    </row>
    <row r="7088" spans="5:5" x14ac:dyDescent="0.25">
      <c r="E7088" s="34"/>
    </row>
    <row r="7089" spans="5:5" x14ac:dyDescent="0.25">
      <c r="E7089" s="34"/>
    </row>
    <row r="7090" spans="5:5" x14ac:dyDescent="0.25">
      <c r="E7090" s="34"/>
    </row>
    <row r="7091" spans="5:5" x14ac:dyDescent="0.25">
      <c r="E7091" s="34"/>
    </row>
    <row r="7092" spans="5:5" x14ac:dyDescent="0.25">
      <c r="E7092" s="34"/>
    </row>
    <row r="7093" spans="5:5" x14ac:dyDescent="0.25">
      <c r="E7093" s="34"/>
    </row>
    <row r="7094" spans="5:5" x14ac:dyDescent="0.25">
      <c r="E7094" s="34"/>
    </row>
    <row r="7095" spans="5:5" x14ac:dyDescent="0.25">
      <c r="E7095" s="34"/>
    </row>
    <row r="7096" spans="5:5" x14ac:dyDescent="0.25">
      <c r="E7096" s="34"/>
    </row>
    <row r="7097" spans="5:5" x14ac:dyDescent="0.25">
      <c r="E7097" s="34"/>
    </row>
    <row r="7098" spans="5:5" x14ac:dyDescent="0.25">
      <c r="E7098" s="34"/>
    </row>
    <row r="7099" spans="5:5" x14ac:dyDescent="0.25">
      <c r="E7099" s="34"/>
    </row>
    <row r="7100" spans="5:5" x14ac:dyDescent="0.25">
      <c r="E7100" s="34"/>
    </row>
    <row r="7101" spans="5:5" x14ac:dyDescent="0.25">
      <c r="E7101" s="34"/>
    </row>
    <row r="7102" spans="5:5" x14ac:dyDescent="0.25">
      <c r="E7102" s="34"/>
    </row>
    <row r="7103" spans="5:5" x14ac:dyDescent="0.25">
      <c r="E7103" s="34"/>
    </row>
    <row r="7104" spans="5:5" x14ac:dyDescent="0.25">
      <c r="E7104" s="34"/>
    </row>
    <row r="7105" spans="5:5" x14ac:dyDescent="0.25">
      <c r="E7105" s="34"/>
    </row>
    <row r="7106" spans="5:5" x14ac:dyDescent="0.25">
      <c r="E7106" s="34"/>
    </row>
    <row r="7107" spans="5:5" x14ac:dyDescent="0.25">
      <c r="E7107" s="34"/>
    </row>
    <row r="7108" spans="5:5" x14ac:dyDescent="0.25">
      <c r="E7108" s="34"/>
    </row>
    <row r="7109" spans="5:5" x14ac:dyDescent="0.25">
      <c r="E7109" s="34"/>
    </row>
    <row r="7110" spans="5:5" x14ac:dyDescent="0.25">
      <c r="E7110" s="34"/>
    </row>
    <row r="7111" spans="5:5" x14ac:dyDescent="0.25">
      <c r="E7111" s="34"/>
    </row>
    <row r="7112" spans="5:5" x14ac:dyDescent="0.25">
      <c r="E7112" s="34"/>
    </row>
    <row r="7113" spans="5:5" x14ac:dyDescent="0.25">
      <c r="E7113" s="34"/>
    </row>
    <row r="7114" spans="5:5" x14ac:dyDescent="0.25">
      <c r="E7114" s="34"/>
    </row>
    <row r="7115" spans="5:5" x14ac:dyDescent="0.25">
      <c r="E7115" s="34"/>
    </row>
    <row r="7116" spans="5:5" x14ac:dyDescent="0.25">
      <c r="E7116" s="34"/>
    </row>
    <row r="7117" spans="5:5" x14ac:dyDescent="0.25">
      <c r="E7117" s="34"/>
    </row>
    <row r="7118" spans="5:5" x14ac:dyDescent="0.25">
      <c r="E7118" s="34"/>
    </row>
    <row r="7119" spans="5:5" x14ac:dyDescent="0.25">
      <c r="E7119" s="34"/>
    </row>
    <row r="7120" spans="5:5" x14ac:dyDescent="0.25">
      <c r="E7120" s="34"/>
    </row>
    <row r="7121" spans="5:5" x14ac:dyDescent="0.25">
      <c r="E7121" s="34"/>
    </row>
    <row r="7122" spans="5:5" x14ac:dyDescent="0.25">
      <c r="E7122" s="34"/>
    </row>
    <row r="7123" spans="5:5" x14ac:dyDescent="0.25">
      <c r="E7123" s="34"/>
    </row>
    <row r="7124" spans="5:5" x14ac:dyDescent="0.25">
      <c r="E7124" s="34"/>
    </row>
    <row r="7125" spans="5:5" x14ac:dyDescent="0.25">
      <c r="E7125" s="34"/>
    </row>
    <row r="7126" spans="5:5" x14ac:dyDescent="0.25">
      <c r="E7126" s="34"/>
    </row>
    <row r="7127" spans="5:5" x14ac:dyDescent="0.25">
      <c r="E7127" s="34"/>
    </row>
    <row r="7128" spans="5:5" x14ac:dyDescent="0.25">
      <c r="E7128" s="34"/>
    </row>
    <row r="7129" spans="5:5" x14ac:dyDescent="0.25">
      <c r="E7129" s="34"/>
    </row>
    <row r="7130" spans="5:5" x14ac:dyDescent="0.25">
      <c r="E7130" s="34"/>
    </row>
    <row r="7131" spans="5:5" x14ac:dyDescent="0.25">
      <c r="E7131" s="34"/>
    </row>
    <row r="7132" spans="5:5" x14ac:dyDescent="0.25">
      <c r="E7132" s="34"/>
    </row>
    <row r="7133" spans="5:5" x14ac:dyDescent="0.25">
      <c r="E7133" s="34"/>
    </row>
    <row r="7134" spans="5:5" x14ac:dyDescent="0.25">
      <c r="E7134" s="34"/>
    </row>
    <row r="7135" spans="5:5" x14ac:dyDescent="0.25">
      <c r="E7135" s="34"/>
    </row>
    <row r="7136" spans="5:5" x14ac:dyDescent="0.25">
      <c r="E7136" s="34"/>
    </row>
    <row r="7137" spans="5:5" x14ac:dyDescent="0.25">
      <c r="E7137" s="34"/>
    </row>
    <row r="7138" spans="5:5" x14ac:dyDescent="0.25">
      <c r="E7138" s="34"/>
    </row>
    <row r="7139" spans="5:5" x14ac:dyDescent="0.25">
      <c r="E7139" s="34"/>
    </row>
    <row r="7140" spans="5:5" x14ac:dyDescent="0.25">
      <c r="E7140" s="34"/>
    </row>
    <row r="7141" spans="5:5" x14ac:dyDescent="0.25">
      <c r="E7141" s="34"/>
    </row>
    <row r="7142" spans="5:5" x14ac:dyDescent="0.25">
      <c r="E7142" s="34"/>
    </row>
    <row r="7143" spans="5:5" x14ac:dyDescent="0.25">
      <c r="E7143" s="34"/>
    </row>
    <row r="7144" spans="5:5" x14ac:dyDescent="0.25">
      <c r="E7144" s="34"/>
    </row>
    <row r="7145" spans="5:5" x14ac:dyDescent="0.25">
      <c r="E7145" s="34"/>
    </row>
    <row r="7146" spans="5:5" x14ac:dyDescent="0.25">
      <c r="E7146" s="34"/>
    </row>
    <row r="7147" spans="5:5" x14ac:dyDescent="0.25">
      <c r="E7147" s="34"/>
    </row>
    <row r="7148" spans="5:5" x14ac:dyDescent="0.25">
      <c r="E7148" s="34"/>
    </row>
    <row r="7149" spans="5:5" x14ac:dyDescent="0.25">
      <c r="E7149" s="34"/>
    </row>
    <row r="7150" spans="5:5" x14ac:dyDescent="0.25">
      <c r="E7150" s="34"/>
    </row>
    <row r="7151" spans="5:5" x14ac:dyDescent="0.25">
      <c r="E7151" s="34"/>
    </row>
    <row r="7152" spans="5:5" x14ac:dyDescent="0.25">
      <c r="E7152" s="34"/>
    </row>
    <row r="7153" spans="5:5" x14ac:dyDescent="0.25">
      <c r="E7153" s="34"/>
    </row>
    <row r="7154" spans="5:5" x14ac:dyDescent="0.25">
      <c r="E7154" s="34"/>
    </row>
    <row r="7155" spans="5:5" x14ac:dyDescent="0.25">
      <c r="E7155" s="34"/>
    </row>
    <row r="7156" spans="5:5" x14ac:dyDescent="0.25">
      <c r="E7156" s="34"/>
    </row>
    <row r="7157" spans="5:5" x14ac:dyDescent="0.25">
      <c r="E7157" s="34"/>
    </row>
    <row r="7158" spans="5:5" x14ac:dyDescent="0.25">
      <c r="E7158" s="34"/>
    </row>
    <row r="7159" spans="5:5" x14ac:dyDescent="0.25">
      <c r="E7159" s="34"/>
    </row>
    <row r="7160" spans="5:5" x14ac:dyDescent="0.25">
      <c r="E7160" s="34"/>
    </row>
    <row r="7161" spans="5:5" x14ac:dyDescent="0.25">
      <c r="E7161" s="34"/>
    </row>
    <row r="7162" spans="5:5" x14ac:dyDescent="0.25">
      <c r="E7162" s="34"/>
    </row>
    <row r="7163" spans="5:5" x14ac:dyDescent="0.25">
      <c r="E7163" s="34"/>
    </row>
    <row r="7164" spans="5:5" x14ac:dyDescent="0.25">
      <c r="E7164" s="34"/>
    </row>
    <row r="7165" spans="5:5" x14ac:dyDescent="0.25">
      <c r="E7165" s="34"/>
    </row>
    <row r="7166" spans="5:5" x14ac:dyDescent="0.25">
      <c r="E7166" s="34"/>
    </row>
    <row r="7167" spans="5:5" x14ac:dyDescent="0.25">
      <c r="E7167" s="34"/>
    </row>
    <row r="7168" spans="5:5" x14ac:dyDescent="0.25">
      <c r="E7168" s="34"/>
    </row>
    <row r="7169" spans="5:5" x14ac:dyDescent="0.25">
      <c r="E7169" s="34"/>
    </row>
    <row r="7170" spans="5:5" x14ac:dyDescent="0.25">
      <c r="E7170" s="34"/>
    </row>
    <row r="7171" spans="5:5" x14ac:dyDescent="0.25">
      <c r="E7171" s="34"/>
    </row>
    <row r="7172" spans="5:5" x14ac:dyDescent="0.25">
      <c r="E7172" s="34"/>
    </row>
    <row r="7173" spans="5:5" x14ac:dyDescent="0.25">
      <c r="E7173" s="34"/>
    </row>
    <row r="7174" spans="5:5" x14ac:dyDescent="0.25">
      <c r="E7174" s="34"/>
    </row>
    <row r="7175" spans="5:5" x14ac:dyDescent="0.25">
      <c r="E7175" s="34"/>
    </row>
    <row r="7176" spans="5:5" x14ac:dyDescent="0.25">
      <c r="E7176" s="34"/>
    </row>
    <row r="7177" spans="5:5" x14ac:dyDescent="0.25">
      <c r="E7177" s="34"/>
    </row>
    <row r="7178" spans="5:5" x14ac:dyDescent="0.25">
      <c r="E7178" s="34"/>
    </row>
    <row r="7179" spans="5:5" x14ac:dyDescent="0.25">
      <c r="E7179" s="34"/>
    </row>
    <row r="7180" spans="5:5" x14ac:dyDescent="0.25">
      <c r="E7180" s="34"/>
    </row>
    <row r="7181" spans="5:5" x14ac:dyDescent="0.25">
      <c r="E7181" s="34"/>
    </row>
    <row r="7182" spans="5:5" x14ac:dyDescent="0.25">
      <c r="E7182" s="34"/>
    </row>
    <row r="7183" spans="5:5" x14ac:dyDescent="0.25">
      <c r="E7183" s="34"/>
    </row>
    <row r="7184" spans="5:5" x14ac:dyDescent="0.25">
      <c r="E7184" s="34"/>
    </row>
    <row r="7185" spans="5:5" x14ac:dyDescent="0.25">
      <c r="E7185" s="34"/>
    </row>
    <row r="7186" spans="5:5" x14ac:dyDescent="0.25">
      <c r="E7186" s="34"/>
    </row>
    <row r="7187" spans="5:5" x14ac:dyDescent="0.25">
      <c r="E7187" s="34"/>
    </row>
    <row r="7188" spans="5:5" x14ac:dyDescent="0.25">
      <c r="E7188" s="34"/>
    </row>
    <row r="7189" spans="5:5" x14ac:dyDescent="0.25">
      <c r="E7189" s="34"/>
    </row>
    <row r="7190" spans="5:5" x14ac:dyDescent="0.25">
      <c r="E7190" s="34"/>
    </row>
    <row r="7191" spans="5:5" x14ac:dyDescent="0.25">
      <c r="E7191" s="34"/>
    </row>
    <row r="7192" spans="5:5" x14ac:dyDescent="0.25">
      <c r="E7192" s="34"/>
    </row>
    <row r="7193" spans="5:5" x14ac:dyDescent="0.25">
      <c r="E7193" s="34"/>
    </row>
    <row r="7194" spans="5:5" x14ac:dyDescent="0.25">
      <c r="E7194" s="34"/>
    </row>
    <row r="7195" spans="5:5" x14ac:dyDescent="0.25">
      <c r="E7195" s="34"/>
    </row>
    <row r="7196" spans="5:5" x14ac:dyDescent="0.25">
      <c r="E7196" s="34"/>
    </row>
    <row r="7197" spans="5:5" x14ac:dyDescent="0.25">
      <c r="E7197" s="34"/>
    </row>
    <row r="7198" spans="5:5" x14ac:dyDescent="0.25">
      <c r="E7198" s="34"/>
    </row>
    <row r="7199" spans="5:5" x14ac:dyDescent="0.25">
      <c r="E7199" s="34"/>
    </row>
    <row r="7200" spans="5:5" x14ac:dyDescent="0.25">
      <c r="E7200" s="34"/>
    </row>
    <row r="7201" spans="5:5" x14ac:dyDescent="0.25">
      <c r="E7201" s="34"/>
    </row>
    <row r="7202" spans="5:5" x14ac:dyDescent="0.25">
      <c r="E7202" s="34"/>
    </row>
    <row r="7203" spans="5:5" x14ac:dyDescent="0.25">
      <c r="E7203" s="34"/>
    </row>
    <row r="7204" spans="5:5" x14ac:dyDescent="0.25">
      <c r="E7204" s="34"/>
    </row>
    <row r="7205" spans="5:5" x14ac:dyDescent="0.25">
      <c r="E7205" s="34"/>
    </row>
    <row r="7206" spans="5:5" x14ac:dyDescent="0.25">
      <c r="E7206" s="34"/>
    </row>
    <row r="7207" spans="5:5" x14ac:dyDescent="0.25">
      <c r="E7207" s="34"/>
    </row>
    <row r="7208" spans="5:5" x14ac:dyDescent="0.25">
      <c r="E7208" s="34"/>
    </row>
    <row r="7209" spans="5:5" x14ac:dyDescent="0.25">
      <c r="E7209" s="34"/>
    </row>
    <row r="7210" spans="5:5" x14ac:dyDescent="0.25">
      <c r="E7210" s="34"/>
    </row>
    <row r="7211" spans="5:5" x14ac:dyDescent="0.25">
      <c r="E7211" s="34"/>
    </row>
    <row r="7212" spans="5:5" x14ac:dyDescent="0.25">
      <c r="E7212" s="34"/>
    </row>
    <row r="7213" spans="5:5" x14ac:dyDescent="0.25">
      <c r="E7213" s="34"/>
    </row>
    <row r="7214" spans="5:5" x14ac:dyDescent="0.25">
      <c r="E7214" s="34"/>
    </row>
    <row r="7215" spans="5:5" x14ac:dyDescent="0.25">
      <c r="E7215" s="34"/>
    </row>
    <row r="7216" spans="5:5" x14ac:dyDescent="0.25">
      <c r="E7216" s="34"/>
    </row>
    <row r="7217" spans="5:5" x14ac:dyDescent="0.25">
      <c r="E7217" s="34"/>
    </row>
    <row r="7218" spans="5:5" x14ac:dyDescent="0.25">
      <c r="E7218" s="34"/>
    </row>
    <row r="7219" spans="5:5" x14ac:dyDescent="0.25">
      <c r="E7219" s="34"/>
    </row>
    <row r="7220" spans="5:5" x14ac:dyDescent="0.25">
      <c r="E7220" s="34"/>
    </row>
    <row r="7221" spans="5:5" x14ac:dyDescent="0.25">
      <c r="E7221" s="34"/>
    </row>
    <row r="7222" spans="5:5" x14ac:dyDescent="0.25">
      <c r="E7222" s="34"/>
    </row>
    <row r="7223" spans="5:5" x14ac:dyDescent="0.25">
      <c r="E7223" s="34"/>
    </row>
    <row r="7224" spans="5:5" x14ac:dyDescent="0.25">
      <c r="E7224" s="34"/>
    </row>
    <row r="7225" spans="5:5" x14ac:dyDescent="0.25">
      <c r="E7225" s="34"/>
    </row>
    <row r="7226" spans="5:5" x14ac:dyDescent="0.25">
      <c r="E7226" s="34"/>
    </row>
    <row r="7227" spans="5:5" x14ac:dyDescent="0.25">
      <c r="E7227" s="34"/>
    </row>
    <row r="7228" spans="5:5" x14ac:dyDescent="0.25">
      <c r="E7228" s="34"/>
    </row>
    <row r="7229" spans="5:5" x14ac:dyDescent="0.25">
      <c r="E7229" s="34"/>
    </row>
    <row r="7230" spans="5:5" x14ac:dyDescent="0.25">
      <c r="E7230" s="34"/>
    </row>
    <row r="7231" spans="5:5" x14ac:dyDescent="0.25">
      <c r="E7231" s="34"/>
    </row>
    <row r="7232" spans="5:5" x14ac:dyDescent="0.25">
      <c r="E7232" s="34"/>
    </row>
    <row r="7233" spans="5:5" x14ac:dyDescent="0.25">
      <c r="E7233" s="34"/>
    </row>
    <row r="7234" spans="5:5" x14ac:dyDescent="0.25">
      <c r="E7234" s="34"/>
    </row>
    <row r="7235" spans="5:5" x14ac:dyDescent="0.25">
      <c r="E7235" s="34"/>
    </row>
    <row r="7236" spans="5:5" x14ac:dyDescent="0.25">
      <c r="E7236" s="34"/>
    </row>
    <row r="7237" spans="5:5" x14ac:dyDescent="0.25">
      <c r="E7237" s="34"/>
    </row>
    <row r="7238" spans="5:5" x14ac:dyDescent="0.25">
      <c r="E7238" s="34"/>
    </row>
    <row r="7239" spans="5:5" x14ac:dyDescent="0.25">
      <c r="E7239" s="34"/>
    </row>
    <row r="7240" spans="5:5" x14ac:dyDescent="0.25">
      <c r="E7240" s="34"/>
    </row>
    <row r="7241" spans="5:5" x14ac:dyDescent="0.25">
      <c r="E7241" s="34"/>
    </row>
    <row r="7242" spans="5:5" x14ac:dyDescent="0.25">
      <c r="E7242" s="34"/>
    </row>
    <row r="7243" spans="5:5" x14ac:dyDescent="0.25">
      <c r="E7243" s="34"/>
    </row>
    <row r="7244" spans="5:5" x14ac:dyDescent="0.25">
      <c r="E7244" s="34"/>
    </row>
    <row r="7245" spans="5:5" x14ac:dyDescent="0.25">
      <c r="E7245" s="34"/>
    </row>
    <row r="7246" spans="5:5" x14ac:dyDescent="0.25">
      <c r="E7246" s="34"/>
    </row>
    <row r="7247" spans="5:5" x14ac:dyDescent="0.25">
      <c r="E7247" s="34"/>
    </row>
    <row r="7248" spans="5:5" x14ac:dyDescent="0.25">
      <c r="E7248" s="34"/>
    </row>
    <row r="7249" spans="5:5" x14ac:dyDescent="0.25">
      <c r="E7249" s="34"/>
    </row>
    <row r="7250" spans="5:5" x14ac:dyDescent="0.25">
      <c r="E7250" s="34"/>
    </row>
    <row r="7251" spans="5:5" x14ac:dyDescent="0.25">
      <c r="E7251" s="34"/>
    </row>
    <row r="7252" spans="5:5" x14ac:dyDescent="0.25">
      <c r="E7252" s="34"/>
    </row>
    <row r="7253" spans="5:5" x14ac:dyDescent="0.25">
      <c r="E7253" s="34"/>
    </row>
    <row r="7254" spans="5:5" x14ac:dyDescent="0.25">
      <c r="E7254" s="34"/>
    </row>
    <row r="7255" spans="5:5" x14ac:dyDescent="0.25">
      <c r="E7255" s="34"/>
    </row>
    <row r="7256" spans="5:5" x14ac:dyDescent="0.25">
      <c r="E7256" s="34"/>
    </row>
    <row r="7257" spans="5:5" x14ac:dyDescent="0.25">
      <c r="E7257" s="34"/>
    </row>
    <row r="7258" spans="5:5" x14ac:dyDescent="0.25">
      <c r="E7258" s="34"/>
    </row>
    <row r="7259" spans="5:5" x14ac:dyDescent="0.25">
      <c r="E7259" s="34"/>
    </row>
    <row r="7260" spans="5:5" x14ac:dyDescent="0.25">
      <c r="E7260" s="34"/>
    </row>
    <row r="7261" spans="5:5" x14ac:dyDescent="0.25">
      <c r="E7261" s="34"/>
    </row>
    <row r="7262" spans="5:5" x14ac:dyDescent="0.25">
      <c r="E7262" s="34"/>
    </row>
    <row r="7263" spans="5:5" x14ac:dyDescent="0.25">
      <c r="E7263" s="34"/>
    </row>
    <row r="7264" spans="5:5" x14ac:dyDescent="0.25">
      <c r="E7264" s="34"/>
    </row>
    <row r="7265" spans="5:5" x14ac:dyDescent="0.25">
      <c r="E7265" s="34"/>
    </row>
    <row r="7266" spans="5:5" x14ac:dyDescent="0.25">
      <c r="E7266" s="34"/>
    </row>
    <row r="7267" spans="5:5" x14ac:dyDescent="0.25">
      <c r="E7267" s="34"/>
    </row>
    <row r="7268" spans="5:5" x14ac:dyDescent="0.25">
      <c r="E7268" s="34"/>
    </row>
    <row r="7269" spans="5:5" x14ac:dyDescent="0.25">
      <c r="E7269" s="34"/>
    </row>
    <row r="7270" spans="5:5" x14ac:dyDescent="0.25">
      <c r="E7270" s="34"/>
    </row>
    <row r="7271" spans="5:5" x14ac:dyDescent="0.25">
      <c r="E7271" s="34"/>
    </row>
    <row r="7272" spans="5:5" x14ac:dyDescent="0.25">
      <c r="E7272" s="34"/>
    </row>
    <row r="7273" spans="5:5" x14ac:dyDescent="0.25">
      <c r="E7273" s="34"/>
    </row>
    <row r="7274" spans="5:5" x14ac:dyDescent="0.25">
      <c r="E7274" s="34"/>
    </row>
    <row r="7275" spans="5:5" x14ac:dyDescent="0.25">
      <c r="E7275" s="34"/>
    </row>
    <row r="7276" spans="5:5" x14ac:dyDescent="0.25">
      <c r="E7276" s="34"/>
    </row>
    <row r="7277" spans="5:5" x14ac:dyDescent="0.25">
      <c r="E7277" s="34"/>
    </row>
    <row r="7278" spans="5:5" x14ac:dyDescent="0.25">
      <c r="E7278" s="34"/>
    </row>
    <row r="7279" spans="5:5" x14ac:dyDescent="0.25">
      <c r="E7279" s="34"/>
    </row>
    <row r="7280" spans="5:5" x14ac:dyDescent="0.25">
      <c r="E7280" s="34"/>
    </row>
    <row r="7281" spans="5:5" x14ac:dyDescent="0.25">
      <c r="E7281" s="34"/>
    </row>
    <row r="7282" spans="5:5" x14ac:dyDescent="0.25">
      <c r="E7282" s="34"/>
    </row>
    <row r="7283" spans="5:5" x14ac:dyDescent="0.25">
      <c r="E7283" s="34"/>
    </row>
    <row r="7284" spans="5:5" x14ac:dyDescent="0.25">
      <c r="E7284" s="34"/>
    </row>
    <row r="7285" spans="5:5" x14ac:dyDescent="0.25">
      <c r="E7285" s="34"/>
    </row>
    <row r="7286" spans="5:5" x14ac:dyDescent="0.25">
      <c r="E7286" s="34"/>
    </row>
    <row r="7287" spans="5:5" x14ac:dyDescent="0.25">
      <c r="E7287" s="34"/>
    </row>
    <row r="7288" spans="5:5" x14ac:dyDescent="0.25">
      <c r="E7288" s="34"/>
    </row>
    <row r="7289" spans="5:5" x14ac:dyDescent="0.25">
      <c r="E7289" s="34"/>
    </row>
    <row r="7290" spans="5:5" x14ac:dyDescent="0.25">
      <c r="E7290" s="34"/>
    </row>
    <row r="7291" spans="5:5" x14ac:dyDescent="0.25">
      <c r="E7291" s="34"/>
    </row>
    <row r="7292" spans="5:5" x14ac:dyDescent="0.25">
      <c r="E7292" s="34"/>
    </row>
    <row r="7293" spans="5:5" x14ac:dyDescent="0.25">
      <c r="E7293" s="34"/>
    </row>
    <row r="7294" spans="5:5" x14ac:dyDescent="0.25">
      <c r="E7294" s="34"/>
    </row>
    <row r="7295" spans="5:5" x14ac:dyDescent="0.25">
      <c r="E7295" s="34"/>
    </row>
    <row r="7296" spans="5:5" x14ac:dyDescent="0.25">
      <c r="E7296" s="34"/>
    </row>
    <row r="7297" spans="5:5" x14ac:dyDescent="0.25">
      <c r="E7297" s="34"/>
    </row>
    <row r="7298" spans="5:5" x14ac:dyDescent="0.25">
      <c r="E7298" s="34"/>
    </row>
    <row r="7299" spans="5:5" x14ac:dyDescent="0.25">
      <c r="E7299" s="34"/>
    </row>
    <row r="7300" spans="5:5" x14ac:dyDescent="0.25">
      <c r="E7300" s="34"/>
    </row>
    <row r="7301" spans="5:5" x14ac:dyDescent="0.25">
      <c r="E7301" s="34"/>
    </row>
    <row r="7302" spans="5:5" x14ac:dyDescent="0.25">
      <c r="E7302" s="34"/>
    </row>
    <row r="7303" spans="5:5" x14ac:dyDescent="0.25">
      <c r="E7303" s="34"/>
    </row>
    <row r="7304" spans="5:5" x14ac:dyDescent="0.25">
      <c r="E7304" s="34"/>
    </row>
    <row r="7305" spans="5:5" x14ac:dyDescent="0.25">
      <c r="E7305" s="34"/>
    </row>
    <row r="7306" spans="5:5" x14ac:dyDescent="0.25">
      <c r="E7306" s="34"/>
    </row>
    <row r="7307" spans="5:5" x14ac:dyDescent="0.25">
      <c r="E7307" s="34"/>
    </row>
    <row r="7308" spans="5:5" x14ac:dyDescent="0.25">
      <c r="E7308" s="34"/>
    </row>
    <row r="7309" spans="5:5" x14ac:dyDescent="0.25">
      <c r="E7309" s="34"/>
    </row>
    <row r="7310" spans="5:5" x14ac:dyDescent="0.25">
      <c r="E7310" s="34"/>
    </row>
    <row r="7311" spans="5:5" x14ac:dyDescent="0.25">
      <c r="E7311" s="34"/>
    </row>
    <row r="7312" spans="5:5" x14ac:dyDescent="0.25">
      <c r="E7312" s="34"/>
    </row>
    <row r="7313" spans="5:5" x14ac:dyDescent="0.25">
      <c r="E7313" s="34"/>
    </row>
    <row r="7314" spans="5:5" x14ac:dyDescent="0.25">
      <c r="E7314" s="34"/>
    </row>
    <row r="7315" spans="5:5" x14ac:dyDescent="0.25">
      <c r="E7315" s="34"/>
    </row>
    <row r="7316" spans="5:5" x14ac:dyDescent="0.25">
      <c r="E7316" s="34"/>
    </row>
    <row r="7317" spans="5:5" x14ac:dyDescent="0.25">
      <c r="E7317" s="34"/>
    </row>
    <row r="7318" spans="5:5" x14ac:dyDescent="0.25">
      <c r="E7318" s="34"/>
    </row>
    <row r="7319" spans="5:5" x14ac:dyDescent="0.25">
      <c r="E7319" s="34"/>
    </row>
    <row r="7320" spans="5:5" x14ac:dyDescent="0.25">
      <c r="E7320" s="34"/>
    </row>
    <row r="7321" spans="5:5" x14ac:dyDescent="0.25">
      <c r="E7321" s="34"/>
    </row>
    <row r="7322" spans="5:5" x14ac:dyDescent="0.25">
      <c r="E7322" s="34"/>
    </row>
    <row r="7323" spans="5:5" x14ac:dyDescent="0.25">
      <c r="E7323" s="34"/>
    </row>
    <row r="7324" spans="5:5" x14ac:dyDescent="0.25">
      <c r="E7324" s="34"/>
    </row>
    <row r="7325" spans="5:5" x14ac:dyDescent="0.25">
      <c r="E7325" s="34"/>
    </row>
    <row r="7326" spans="5:5" x14ac:dyDescent="0.25">
      <c r="E7326" s="34"/>
    </row>
    <row r="7327" spans="5:5" x14ac:dyDescent="0.25">
      <c r="E7327" s="34"/>
    </row>
    <row r="7328" spans="5:5" x14ac:dyDescent="0.25">
      <c r="E7328" s="34"/>
    </row>
    <row r="7329" spans="5:5" x14ac:dyDescent="0.25">
      <c r="E7329" s="34"/>
    </row>
    <row r="7330" spans="5:5" x14ac:dyDescent="0.25">
      <c r="E7330" s="34"/>
    </row>
    <row r="7331" spans="5:5" x14ac:dyDescent="0.25">
      <c r="E7331" s="34"/>
    </row>
    <row r="7332" spans="5:5" x14ac:dyDescent="0.25">
      <c r="E7332" s="34"/>
    </row>
    <row r="7333" spans="5:5" x14ac:dyDescent="0.25">
      <c r="E7333" s="34"/>
    </row>
    <row r="7334" spans="5:5" x14ac:dyDescent="0.25">
      <c r="E7334" s="34"/>
    </row>
    <row r="7335" spans="5:5" x14ac:dyDescent="0.25">
      <c r="E7335" s="34"/>
    </row>
    <row r="7336" spans="5:5" x14ac:dyDescent="0.25">
      <c r="E7336" s="34"/>
    </row>
    <row r="7337" spans="5:5" x14ac:dyDescent="0.25">
      <c r="E7337" s="34"/>
    </row>
    <row r="7338" spans="5:5" x14ac:dyDescent="0.25">
      <c r="E7338" s="34"/>
    </row>
    <row r="7339" spans="5:5" x14ac:dyDescent="0.25">
      <c r="E7339" s="34"/>
    </row>
    <row r="7340" spans="5:5" x14ac:dyDescent="0.25">
      <c r="E7340" s="34"/>
    </row>
    <row r="7341" spans="5:5" x14ac:dyDescent="0.25">
      <c r="E7341" s="34"/>
    </row>
    <row r="7342" spans="5:5" x14ac:dyDescent="0.25">
      <c r="E7342" s="34"/>
    </row>
    <row r="7343" spans="5:5" x14ac:dyDescent="0.25">
      <c r="E7343" s="34"/>
    </row>
    <row r="7344" spans="5:5" x14ac:dyDescent="0.25">
      <c r="E7344" s="34"/>
    </row>
    <row r="7345" spans="5:5" x14ac:dyDescent="0.25">
      <c r="E7345" s="34"/>
    </row>
    <row r="7346" spans="5:5" x14ac:dyDescent="0.25">
      <c r="E7346" s="34"/>
    </row>
    <row r="7347" spans="5:5" x14ac:dyDescent="0.25">
      <c r="E7347" s="34"/>
    </row>
    <row r="7348" spans="5:5" x14ac:dyDescent="0.25">
      <c r="E7348" s="34"/>
    </row>
    <row r="7349" spans="5:5" x14ac:dyDescent="0.25">
      <c r="E7349" s="34"/>
    </row>
    <row r="7350" spans="5:5" x14ac:dyDescent="0.25">
      <c r="E7350" s="34"/>
    </row>
    <row r="7351" spans="5:5" x14ac:dyDescent="0.25">
      <c r="E7351" s="34"/>
    </row>
    <row r="7352" spans="5:5" x14ac:dyDescent="0.25">
      <c r="E7352" s="34"/>
    </row>
    <row r="7353" spans="5:5" x14ac:dyDescent="0.25">
      <c r="E7353" s="34"/>
    </row>
    <row r="7354" spans="5:5" x14ac:dyDescent="0.25">
      <c r="E7354" s="34"/>
    </row>
    <row r="7355" spans="5:5" x14ac:dyDescent="0.25">
      <c r="E7355" s="34"/>
    </row>
    <row r="7356" spans="5:5" x14ac:dyDescent="0.25">
      <c r="E7356" s="34"/>
    </row>
    <row r="7357" spans="5:5" x14ac:dyDescent="0.25">
      <c r="E7357" s="34"/>
    </row>
    <row r="7358" spans="5:5" x14ac:dyDescent="0.25">
      <c r="E7358" s="34"/>
    </row>
    <row r="7359" spans="5:5" x14ac:dyDescent="0.25">
      <c r="E7359" s="34"/>
    </row>
    <row r="7360" spans="5:5" x14ac:dyDescent="0.25">
      <c r="E7360" s="34"/>
    </row>
    <row r="7361" spans="5:5" x14ac:dyDescent="0.25">
      <c r="E7361" s="34"/>
    </row>
    <row r="7362" spans="5:5" x14ac:dyDescent="0.25">
      <c r="E7362" s="34"/>
    </row>
    <row r="7363" spans="5:5" x14ac:dyDescent="0.25">
      <c r="E7363" s="34"/>
    </row>
    <row r="7364" spans="5:5" x14ac:dyDescent="0.25">
      <c r="E7364" s="34"/>
    </row>
    <row r="7365" spans="5:5" x14ac:dyDescent="0.25">
      <c r="E7365" s="34"/>
    </row>
    <row r="7366" spans="5:5" x14ac:dyDescent="0.25">
      <c r="E7366" s="34"/>
    </row>
    <row r="7367" spans="5:5" x14ac:dyDescent="0.25">
      <c r="E7367" s="34"/>
    </row>
    <row r="7368" spans="5:5" x14ac:dyDescent="0.25">
      <c r="E7368" s="34"/>
    </row>
    <row r="7369" spans="5:5" x14ac:dyDescent="0.25">
      <c r="E7369" s="34"/>
    </row>
    <row r="7370" spans="5:5" x14ac:dyDescent="0.25">
      <c r="E7370" s="34"/>
    </row>
    <row r="7371" spans="5:5" x14ac:dyDescent="0.25">
      <c r="E7371" s="34"/>
    </row>
    <row r="7372" spans="5:5" x14ac:dyDescent="0.25">
      <c r="E7372" s="34"/>
    </row>
    <row r="7373" spans="5:5" x14ac:dyDescent="0.25">
      <c r="E7373" s="34"/>
    </row>
    <row r="7374" spans="5:5" x14ac:dyDescent="0.25">
      <c r="E7374" s="34"/>
    </row>
    <row r="7375" spans="5:5" x14ac:dyDescent="0.25">
      <c r="E7375" s="34"/>
    </row>
    <row r="7376" spans="5:5" x14ac:dyDescent="0.25">
      <c r="E7376" s="34"/>
    </row>
    <row r="7377" spans="5:5" x14ac:dyDescent="0.25">
      <c r="E7377" s="34"/>
    </row>
    <row r="7378" spans="5:5" x14ac:dyDescent="0.25">
      <c r="E7378" s="34"/>
    </row>
    <row r="7379" spans="5:5" x14ac:dyDescent="0.25">
      <c r="E7379" s="34"/>
    </row>
    <row r="7380" spans="5:5" x14ac:dyDescent="0.25">
      <c r="E7380" s="34"/>
    </row>
    <row r="7381" spans="5:5" x14ac:dyDescent="0.25">
      <c r="E7381" s="34"/>
    </row>
    <row r="7382" spans="5:5" x14ac:dyDescent="0.25">
      <c r="E7382" s="34"/>
    </row>
    <row r="7383" spans="5:5" x14ac:dyDescent="0.25">
      <c r="E7383" s="34"/>
    </row>
    <row r="7384" spans="5:5" x14ac:dyDescent="0.25">
      <c r="E7384" s="34"/>
    </row>
    <row r="7385" spans="5:5" x14ac:dyDescent="0.25">
      <c r="E7385" s="34"/>
    </row>
    <row r="7386" spans="5:5" x14ac:dyDescent="0.25">
      <c r="E7386" s="34"/>
    </row>
    <row r="7387" spans="5:5" x14ac:dyDescent="0.25">
      <c r="E7387" s="34"/>
    </row>
    <row r="7388" spans="5:5" x14ac:dyDescent="0.25">
      <c r="E7388" s="34"/>
    </row>
    <row r="7389" spans="5:5" x14ac:dyDescent="0.25">
      <c r="E7389" s="34"/>
    </row>
    <row r="7390" spans="5:5" x14ac:dyDescent="0.25">
      <c r="E7390" s="34"/>
    </row>
    <row r="7391" spans="5:5" x14ac:dyDescent="0.25">
      <c r="E7391" s="34"/>
    </row>
    <row r="7392" spans="5:5" x14ac:dyDescent="0.25">
      <c r="E7392" s="34"/>
    </row>
    <row r="7393" spans="5:5" x14ac:dyDescent="0.25">
      <c r="E7393" s="34"/>
    </row>
    <row r="7394" spans="5:5" x14ac:dyDescent="0.25">
      <c r="E7394" s="34"/>
    </row>
    <row r="7395" spans="5:5" x14ac:dyDescent="0.25">
      <c r="E7395" s="34"/>
    </row>
    <row r="7396" spans="5:5" x14ac:dyDescent="0.25">
      <c r="E7396" s="34"/>
    </row>
    <row r="7397" spans="5:5" x14ac:dyDescent="0.25">
      <c r="E7397" s="34"/>
    </row>
    <row r="7398" spans="5:5" x14ac:dyDescent="0.25">
      <c r="E7398" s="34"/>
    </row>
    <row r="7399" spans="5:5" x14ac:dyDescent="0.25">
      <c r="E7399" s="34"/>
    </row>
    <row r="7400" spans="5:5" x14ac:dyDescent="0.25">
      <c r="E7400" s="34"/>
    </row>
    <row r="7401" spans="5:5" x14ac:dyDescent="0.25">
      <c r="E7401" s="34"/>
    </row>
  </sheetData>
  <autoFilter ref="A2:D2531"/>
  <pageMargins left="0.75" right="0.75" top="1" bottom="1" header="0.5" footer="0.5"/>
  <pageSetup scale="65" fitToHeight="1000" orientation="landscape" r:id="rId1"/>
  <rowBreaks count="10" manualBreakCount="10">
    <brk id="111" max="16383" man="1"/>
    <brk id="155" max="16383" man="1"/>
    <brk id="358" max="16383" man="1"/>
    <brk id="430" max="16383" man="1"/>
    <brk id="2064" max="16383" man="1"/>
    <brk id="2263" max="16383" man="1"/>
    <brk id="2336" max="16383" man="1"/>
    <brk id="2448" max="16383" man="1"/>
    <brk id="2529" max="16383" man="1"/>
    <brk id="25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8"/>
  <sheetViews>
    <sheetView zoomScaleNormal="168" zoomScaleSheetLayoutView="55" workbookViewId="0">
      <pane ySplit="3" topLeftCell="A1847" activePane="bottomLeft" state="frozen"/>
      <selection activeCell="D1878" sqref="D1878:F1878"/>
      <selection pane="bottomLeft" activeCell="D1878" sqref="D1878:F1878"/>
    </sheetView>
  </sheetViews>
  <sheetFormatPr defaultRowHeight="13.2" x14ac:dyDescent="0.25"/>
  <cols>
    <col min="1" max="1" width="38.21875" customWidth="1"/>
    <col min="2" max="2" width="35" customWidth="1"/>
    <col min="3" max="3" width="63.44140625" customWidth="1"/>
    <col min="4" max="4" width="17.5546875" bestFit="1" customWidth="1"/>
    <col min="5" max="5" width="13.44140625" bestFit="1" customWidth="1"/>
    <col min="6" max="6" width="18.109375" bestFit="1" customWidth="1"/>
    <col min="7" max="7" width="12.88671875" bestFit="1" customWidth="1"/>
  </cols>
  <sheetData>
    <row r="1" spans="1:4" s="26" customFormat="1" x14ac:dyDescent="0.25">
      <c r="A1" s="26" t="s">
        <v>2813</v>
      </c>
    </row>
    <row r="2" spans="1:4" s="26" customFormat="1" ht="15.6" x14ac:dyDescent="0.25">
      <c r="A2" s="28" t="s">
        <v>2814</v>
      </c>
    </row>
    <row r="3" spans="1:4" s="26" customFormat="1" ht="15.6" x14ac:dyDescent="0.25">
      <c r="A3" s="28" t="s">
        <v>8</v>
      </c>
      <c r="B3" s="28" t="s">
        <v>2740</v>
      </c>
      <c r="C3" s="28" t="s">
        <v>10</v>
      </c>
      <c r="D3" s="28" t="s">
        <v>6</v>
      </c>
    </row>
    <row r="4" spans="1:4" s="26" customFormat="1" x14ac:dyDescent="0.25">
      <c r="A4" s="37"/>
      <c r="B4" s="38"/>
      <c r="C4" s="39"/>
    </row>
    <row r="5" spans="1:4" ht="15.6" x14ac:dyDescent="0.25">
      <c r="A5" s="7" t="s">
        <v>467</v>
      </c>
      <c r="B5" s="6" t="s">
        <v>468</v>
      </c>
      <c r="C5" s="6" t="s">
        <v>401</v>
      </c>
      <c r="D5" s="1">
        <v>22118.400000000001</v>
      </c>
    </row>
    <row r="6" spans="1:4" ht="15.6" x14ac:dyDescent="0.25">
      <c r="A6" s="8"/>
      <c r="B6" s="6" t="s">
        <v>469</v>
      </c>
      <c r="C6" s="6" t="s">
        <v>401</v>
      </c>
      <c r="D6" s="1">
        <v>55054.080000000002</v>
      </c>
    </row>
    <row r="7" spans="1:4" ht="15.6" x14ac:dyDescent="0.25">
      <c r="A7" s="8"/>
      <c r="B7" s="6" t="s">
        <v>470</v>
      </c>
      <c r="C7" s="6" t="s">
        <v>401</v>
      </c>
      <c r="D7" s="1">
        <v>77760</v>
      </c>
    </row>
    <row r="8" spans="1:4" ht="15.6" x14ac:dyDescent="0.25">
      <c r="A8" s="8"/>
      <c r="B8" s="6" t="s">
        <v>471</v>
      </c>
      <c r="C8" s="6" t="s">
        <v>401</v>
      </c>
      <c r="D8" s="1">
        <v>95802.240000000005</v>
      </c>
    </row>
    <row r="9" spans="1:4" ht="15.6" x14ac:dyDescent="0.25">
      <c r="A9" s="8"/>
      <c r="B9" s="6" t="s">
        <v>472</v>
      </c>
      <c r="C9" s="6" t="s">
        <v>401</v>
      </c>
      <c r="D9" s="1">
        <v>52008</v>
      </c>
    </row>
    <row r="10" spans="1:4" ht="15.6" x14ac:dyDescent="0.25">
      <c r="A10" s="8"/>
      <c r="B10" s="6" t="s">
        <v>473</v>
      </c>
      <c r="C10" s="6" t="s">
        <v>401</v>
      </c>
      <c r="D10" s="1">
        <v>89779.199999999997</v>
      </c>
    </row>
    <row r="11" spans="1:4" ht="15.6" x14ac:dyDescent="0.25">
      <c r="A11" s="8"/>
      <c r="B11" s="6" t="s">
        <v>474</v>
      </c>
      <c r="C11" s="6" t="s">
        <v>401</v>
      </c>
      <c r="D11" s="1">
        <v>70099.199999999997</v>
      </c>
    </row>
    <row r="12" spans="1:4" ht="15.6" x14ac:dyDescent="0.25">
      <c r="A12" s="8"/>
      <c r="B12" s="6" t="s">
        <v>475</v>
      </c>
      <c r="C12" s="6" t="s">
        <v>401</v>
      </c>
      <c r="D12" s="1">
        <v>103053.6</v>
      </c>
    </row>
    <row r="13" spans="1:4" ht="15.6" x14ac:dyDescent="0.25">
      <c r="A13" s="9"/>
      <c r="B13" s="10" t="s">
        <v>2815</v>
      </c>
      <c r="C13" s="12"/>
      <c r="D13" s="17">
        <v>565674.72</v>
      </c>
    </row>
    <row r="14" spans="1:4" ht="15.6" x14ac:dyDescent="0.25">
      <c r="A14" s="6" t="s">
        <v>476</v>
      </c>
      <c r="B14" s="6" t="s">
        <v>477</v>
      </c>
      <c r="C14" s="6" t="s">
        <v>378</v>
      </c>
      <c r="D14" s="1">
        <v>251748.54</v>
      </c>
    </row>
    <row r="15" spans="1:4" ht="15.6" x14ac:dyDescent="0.25">
      <c r="A15" s="7" t="s">
        <v>478</v>
      </c>
      <c r="B15" s="6" t="s">
        <v>479</v>
      </c>
      <c r="C15" s="6" t="s">
        <v>401</v>
      </c>
      <c r="D15" s="1">
        <v>31680</v>
      </c>
    </row>
    <row r="16" spans="1:4" ht="15.6" x14ac:dyDescent="0.25">
      <c r="A16" s="8"/>
      <c r="B16" s="6" t="s">
        <v>480</v>
      </c>
      <c r="C16" s="6" t="s">
        <v>401</v>
      </c>
      <c r="D16" s="1">
        <v>63200</v>
      </c>
    </row>
    <row r="17" spans="1:4" ht="15.6" x14ac:dyDescent="0.25">
      <c r="A17" s="9"/>
      <c r="B17" s="10" t="s">
        <v>2816</v>
      </c>
      <c r="C17" s="12"/>
      <c r="D17" s="17">
        <v>94880</v>
      </c>
    </row>
    <row r="18" spans="1:4" ht="15.6" x14ac:dyDescent="0.25">
      <c r="A18" s="6" t="s">
        <v>481</v>
      </c>
      <c r="B18" s="6"/>
      <c r="C18" s="6" t="s">
        <v>122</v>
      </c>
      <c r="D18" s="1">
        <v>1820</v>
      </c>
    </row>
    <row r="19" spans="1:4" ht="15.6" x14ac:dyDescent="0.25">
      <c r="A19" s="6" t="s">
        <v>482</v>
      </c>
      <c r="B19" s="6" t="s">
        <v>483</v>
      </c>
      <c r="C19" s="6" t="s">
        <v>378</v>
      </c>
      <c r="D19" s="1">
        <v>45000</v>
      </c>
    </row>
    <row r="20" spans="1:4" ht="15.6" x14ac:dyDescent="0.25">
      <c r="A20" s="6" t="s">
        <v>484</v>
      </c>
      <c r="B20" s="6" t="s">
        <v>485</v>
      </c>
      <c r="C20" s="6" t="s">
        <v>378</v>
      </c>
      <c r="D20" s="1">
        <v>25998</v>
      </c>
    </row>
    <row r="21" spans="1:4" ht="15.6" x14ac:dyDescent="0.25">
      <c r="A21" s="7" t="s">
        <v>209</v>
      </c>
      <c r="B21" s="7" t="s">
        <v>210</v>
      </c>
      <c r="C21" s="6" t="s">
        <v>122</v>
      </c>
      <c r="D21" s="1">
        <v>5507938.2300000004</v>
      </c>
    </row>
    <row r="22" spans="1:4" ht="15.6" x14ac:dyDescent="0.25">
      <c r="A22" s="8"/>
      <c r="B22" s="9"/>
      <c r="C22" s="6" t="s">
        <v>58</v>
      </c>
      <c r="D22" s="1">
        <v>5465362.46</v>
      </c>
    </row>
    <row r="23" spans="1:4" ht="15.6" x14ac:dyDescent="0.25">
      <c r="A23" s="8"/>
      <c r="B23" s="6" t="s">
        <v>486</v>
      </c>
      <c r="C23" s="6" t="s">
        <v>122</v>
      </c>
      <c r="D23" s="1">
        <v>1295827.29</v>
      </c>
    </row>
    <row r="24" spans="1:4" ht="15.6" x14ac:dyDescent="0.25">
      <c r="A24" s="8"/>
      <c r="B24" s="7"/>
      <c r="C24" s="6" t="s">
        <v>122</v>
      </c>
      <c r="D24" s="1">
        <v>0</v>
      </c>
    </row>
    <row r="25" spans="1:4" ht="15.6" x14ac:dyDescent="0.25">
      <c r="A25" s="8"/>
      <c r="B25" s="9"/>
      <c r="C25" s="6" t="s">
        <v>58</v>
      </c>
      <c r="D25" s="1">
        <v>392987.01</v>
      </c>
    </row>
    <row r="26" spans="1:4" ht="15.6" x14ac:dyDescent="0.25">
      <c r="A26" s="9"/>
      <c r="B26" s="10" t="s">
        <v>2817</v>
      </c>
      <c r="C26" s="12"/>
      <c r="D26" s="17">
        <v>12662114.99</v>
      </c>
    </row>
    <row r="27" spans="1:4" ht="15.6" x14ac:dyDescent="0.25">
      <c r="A27" s="6" t="s">
        <v>487</v>
      </c>
      <c r="B27" s="6" t="s">
        <v>488</v>
      </c>
      <c r="C27" s="6" t="s">
        <v>70</v>
      </c>
      <c r="D27" s="1">
        <v>3467.69</v>
      </c>
    </row>
    <row r="28" spans="1:4" ht="15.6" x14ac:dyDescent="0.25">
      <c r="A28" s="7" t="s">
        <v>489</v>
      </c>
      <c r="B28" s="6" t="s">
        <v>490</v>
      </c>
      <c r="C28" s="6" t="s">
        <v>491</v>
      </c>
      <c r="D28" s="1">
        <v>1341120</v>
      </c>
    </row>
    <row r="29" spans="1:4" ht="15.6" x14ac:dyDescent="0.25">
      <c r="A29" s="8"/>
      <c r="B29" s="6"/>
      <c r="C29" s="6" t="s">
        <v>491</v>
      </c>
      <c r="D29" s="1">
        <v>7752</v>
      </c>
    </row>
    <row r="30" spans="1:4" ht="15.6" x14ac:dyDescent="0.25">
      <c r="A30" s="9"/>
      <c r="B30" s="10" t="s">
        <v>2818</v>
      </c>
      <c r="C30" s="12"/>
      <c r="D30" s="17">
        <v>1348872</v>
      </c>
    </row>
    <row r="31" spans="1:4" ht="15.6" x14ac:dyDescent="0.25">
      <c r="A31" s="7" t="s">
        <v>492</v>
      </c>
      <c r="B31" s="7" t="s">
        <v>493</v>
      </c>
      <c r="C31" s="6" t="s">
        <v>494</v>
      </c>
      <c r="D31" s="1">
        <v>8998</v>
      </c>
    </row>
    <row r="32" spans="1:4" ht="15.6" x14ac:dyDescent="0.25">
      <c r="A32" s="8"/>
      <c r="B32" s="9"/>
      <c r="C32" s="6" t="s">
        <v>495</v>
      </c>
      <c r="D32" s="1">
        <v>3130.21</v>
      </c>
    </row>
    <row r="33" spans="1:4" ht="15.6" x14ac:dyDescent="0.25">
      <c r="A33" s="8"/>
      <c r="B33" s="6" t="s">
        <v>496</v>
      </c>
      <c r="C33" s="6" t="s">
        <v>495</v>
      </c>
      <c r="D33" s="1">
        <v>1589.25</v>
      </c>
    </row>
    <row r="34" spans="1:4" ht="15.6" x14ac:dyDescent="0.25">
      <c r="A34" s="8"/>
      <c r="B34" s="6" t="s">
        <v>497</v>
      </c>
      <c r="C34" s="6" t="s">
        <v>495</v>
      </c>
      <c r="D34" s="1">
        <v>2388.5</v>
      </c>
    </row>
    <row r="35" spans="1:4" ht="15.6" x14ac:dyDescent="0.25">
      <c r="A35" s="9"/>
      <c r="B35" s="10" t="s">
        <v>2819</v>
      </c>
      <c r="C35" s="12"/>
      <c r="D35" s="17">
        <v>16105.960000000001</v>
      </c>
    </row>
    <row r="36" spans="1:4" ht="15.6" x14ac:dyDescent="0.25">
      <c r="A36" s="6" t="s">
        <v>498</v>
      </c>
      <c r="B36" s="6" t="s">
        <v>499</v>
      </c>
      <c r="C36" s="6" t="s">
        <v>25</v>
      </c>
      <c r="D36" s="1">
        <v>4611.8500000000004</v>
      </c>
    </row>
    <row r="37" spans="1:4" ht="15.6" x14ac:dyDescent="0.25">
      <c r="A37" s="7" t="s">
        <v>215</v>
      </c>
      <c r="B37" s="7" t="s">
        <v>500</v>
      </c>
      <c r="C37" s="6" t="s">
        <v>177</v>
      </c>
      <c r="D37" s="1">
        <v>7732</v>
      </c>
    </row>
    <row r="38" spans="1:4" ht="15.6" x14ac:dyDescent="0.25">
      <c r="A38" s="8"/>
      <c r="B38" s="9"/>
      <c r="C38" s="6" t="s">
        <v>104</v>
      </c>
      <c r="D38" s="1">
        <v>773.2</v>
      </c>
    </row>
    <row r="39" spans="1:4" ht="15.6" x14ac:dyDescent="0.25">
      <c r="A39" s="8"/>
      <c r="B39" s="6" t="s">
        <v>501</v>
      </c>
      <c r="C39" s="6" t="s">
        <v>104</v>
      </c>
      <c r="D39" s="1">
        <v>1649.48</v>
      </c>
    </row>
    <row r="40" spans="1:4" ht="15.6" x14ac:dyDescent="0.25">
      <c r="A40" s="8"/>
      <c r="B40" s="6" t="s">
        <v>502</v>
      </c>
      <c r="C40" s="6" t="s">
        <v>104</v>
      </c>
      <c r="D40" s="1">
        <v>1529.3400000000001</v>
      </c>
    </row>
    <row r="41" spans="1:4" ht="15.6" x14ac:dyDescent="0.25">
      <c r="A41" s="8"/>
      <c r="B41" s="6" t="s">
        <v>503</v>
      </c>
      <c r="C41" s="6" t="s">
        <v>104</v>
      </c>
      <c r="D41" s="1">
        <v>978.19</v>
      </c>
    </row>
    <row r="42" spans="1:4" ht="15.6" x14ac:dyDescent="0.25">
      <c r="A42" s="8"/>
      <c r="B42" s="6" t="s">
        <v>504</v>
      </c>
      <c r="C42" s="6" t="s">
        <v>104</v>
      </c>
      <c r="D42" s="1">
        <v>3916.39</v>
      </c>
    </row>
    <row r="43" spans="1:4" ht="15.6" x14ac:dyDescent="0.25">
      <c r="A43" s="8"/>
      <c r="B43" s="6" t="s">
        <v>505</v>
      </c>
      <c r="C43" s="6" t="s">
        <v>104</v>
      </c>
      <c r="D43" s="1">
        <v>1982.31</v>
      </c>
    </row>
    <row r="44" spans="1:4" ht="15.6" x14ac:dyDescent="0.25">
      <c r="A44" s="8"/>
      <c r="B44" s="6" t="s">
        <v>506</v>
      </c>
      <c r="C44" s="6" t="s">
        <v>104</v>
      </c>
      <c r="D44" s="1">
        <v>5250</v>
      </c>
    </row>
    <row r="45" spans="1:4" ht="15.6" x14ac:dyDescent="0.25">
      <c r="A45" s="9"/>
      <c r="B45" s="10" t="s">
        <v>2820</v>
      </c>
      <c r="C45" s="12"/>
      <c r="D45" s="17">
        <v>23810.91</v>
      </c>
    </row>
    <row r="46" spans="1:4" ht="15.6" x14ac:dyDescent="0.25">
      <c r="A46" s="6" t="s">
        <v>507</v>
      </c>
      <c r="B46" s="6" t="s">
        <v>508</v>
      </c>
      <c r="C46" s="6" t="s">
        <v>21</v>
      </c>
      <c r="D46" s="1">
        <v>413.1</v>
      </c>
    </row>
    <row r="47" spans="1:4" ht="15.6" x14ac:dyDescent="0.25">
      <c r="A47" s="6" t="s">
        <v>509</v>
      </c>
      <c r="B47" s="6" t="s">
        <v>510</v>
      </c>
      <c r="C47" s="6" t="s">
        <v>378</v>
      </c>
      <c r="D47" s="1">
        <v>165941.36000000002</v>
      </c>
    </row>
    <row r="48" spans="1:4" ht="15.6" x14ac:dyDescent="0.25">
      <c r="A48" s="6" t="s">
        <v>511</v>
      </c>
      <c r="B48" s="6"/>
      <c r="C48" s="6" t="s">
        <v>80</v>
      </c>
      <c r="D48" s="1">
        <v>623</v>
      </c>
    </row>
    <row r="49" spans="1:4" ht="15.6" x14ac:dyDescent="0.25">
      <c r="A49" s="6" t="s">
        <v>512</v>
      </c>
      <c r="B49" s="6"/>
      <c r="C49" s="6" t="s">
        <v>80</v>
      </c>
      <c r="D49" s="1">
        <v>311.5</v>
      </c>
    </row>
    <row r="50" spans="1:4" ht="15.6" x14ac:dyDescent="0.25">
      <c r="A50" s="6" t="s">
        <v>513</v>
      </c>
      <c r="B50" s="6" t="s">
        <v>514</v>
      </c>
      <c r="C50" s="6" t="s">
        <v>378</v>
      </c>
      <c r="D50" s="1">
        <v>41691.64</v>
      </c>
    </row>
    <row r="51" spans="1:4" ht="15.6" x14ac:dyDescent="0.25">
      <c r="A51" s="7" t="s">
        <v>515</v>
      </c>
      <c r="B51" s="7"/>
      <c r="C51" s="6" t="s">
        <v>165</v>
      </c>
      <c r="D51" s="1">
        <v>184773.68</v>
      </c>
    </row>
    <row r="52" spans="1:4" ht="15.6" x14ac:dyDescent="0.25">
      <c r="A52" s="9"/>
      <c r="B52" s="9"/>
      <c r="C52" s="6" t="s">
        <v>58</v>
      </c>
      <c r="D52" s="1">
        <v>258152.65</v>
      </c>
    </row>
    <row r="53" spans="1:4" ht="15.6" x14ac:dyDescent="0.25">
      <c r="A53" s="7" t="s">
        <v>516</v>
      </c>
      <c r="B53" s="6" t="s">
        <v>517</v>
      </c>
      <c r="C53" s="6" t="s">
        <v>518</v>
      </c>
      <c r="D53" s="1">
        <v>1357.13</v>
      </c>
    </row>
    <row r="54" spans="1:4" ht="15.6" x14ac:dyDescent="0.25">
      <c r="A54" s="8"/>
      <c r="B54" s="6" t="s">
        <v>519</v>
      </c>
      <c r="C54" s="6" t="s">
        <v>518</v>
      </c>
      <c r="D54" s="1">
        <v>1500</v>
      </c>
    </row>
    <row r="55" spans="1:4" ht="15.6" x14ac:dyDescent="0.25">
      <c r="A55" s="9"/>
      <c r="B55" s="10" t="s">
        <v>2821</v>
      </c>
      <c r="C55" s="12"/>
      <c r="D55" s="17">
        <v>2857.13</v>
      </c>
    </row>
    <row r="56" spans="1:4" ht="15.6" x14ac:dyDescent="0.25">
      <c r="A56" s="6" t="s">
        <v>520</v>
      </c>
      <c r="B56" s="6" t="s">
        <v>521</v>
      </c>
      <c r="C56" s="6" t="s">
        <v>522</v>
      </c>
      <c r="D56" s="1">
        <v>22400</v>
      </c>
    </row>
    <row r="57" spans="1:4" ht="15.6" x14ac:dyDescent="0.25">
      <c r="A57" s="7" t="s">
        <v>523</v>
      </c>
      <c r="B57" s="6" t="s">
        <v>524</v>
      </c>
      <c r="C57" s="6" t="s">
        <v>522</v>
      </c>
      <c r="D57" s="1">
        <v>253255.23</v>
      </c>
    </row>
    <row r="58" spans="1:4" ht="15.6" x14ac:dyDescent="0.25">
      <c r="A58" s="8"/>
      <c r="B58" s="6" t="s">
        <v>525</v>
      </c>
      <c r="C58" s="6" t="s">
        <v>522</v>
      </c>
      <c r="D58" s="1">
        <v>68750</v>
      </c>
    </row>
    <row r="59" spans="1:4" ht="15.6" x14ac:dyDescent="0.25">
      <c r="A59" s="8"/>
      <c r="B59" s="6" t="s">
        <v>526</v>
      </c>
      <c r="C59" s="6" t="s">
        <v>522</v>
      </c>
      <c r="D59" s="1">
        <v>366481.64</v>
      </c>
    </row>
    <row r="60" spans="1:4" ht="15.6" x14ac:dyDescent="0.25">
      <c r="A60" s="8"/>
      <c r="B60" s="6" t="s">
        <v>527</v>
      </c>
      <c r="C60" s="6" t="s">
        <v>522</v>
      </c>
      <c r="D60" s="1">
        <v>973244.09</v>
      </c>
    </row>
    <row r="61" spans="1:4" ht="15.6" x14ac:dyDescent="0.25">
      <c r="A61" s="8"/>
      <c r="B61" s="6" t="s">
        <v>528</v>
      </c>
      <c r="C61" s="6" t="s">
        <v>522</v>
      </c>
      <c r="D61" s="1">
        <v>1314</v>
      </c>
    </row>
    <row r="62" spans="1:4" ht="15.6" x14ac:dyDescent="0.25">
      <c r="A62" s="8"/>
      <c r="B62" s="6" t="s">
        <v>529</v>
      </c>
      <c r="C62" s="6" t="s">
        <v>522</v>
      </c>
      <c r="D62" s="1">
        <v>14274</v>
      </c>
    </row>
    <row r="63" spans="1:4" ht="15.6" x14ac:dyDescent="0.25">
      <c r="A63" s="9"/>
      <c r="B63" s="10" t="s">
        <v>2822</v>
      </c>
      <c r="C63" s="12"/>
      <c r="D63" s="17">
        <v>1677318.96</v>
      </c>
    </row>
    <row r="64" spans="1:4" ht="15.6" x14ac:dyDescent="0.25">
      <c r="A64" s="6" t="s">
        <v>530</v>
      </c>
      <c r="B64" s="6" t="s">
        <v>531</v>
      </c>
      <c r="C64" s="6" t="s">
        <v>401</v>
      </c>
      <c r="D64" s="1">
        <v>75240</v>
      </c>
    </row>
    <row r="65" spans="1:4" ht="15.6" x14ac:dyDescent="0.25">
      <c r="A65" s="6" t="s">
        <v>532</v>
      </c>
      <c r="B65" s="6" t="s">
        <v>533</v>
      </c>
      <c r="C65" s="6" t="s">
        <v>534</v>
      </c>
      <c r="D65" s="1">
        <v>546.88</v>
      </c>
    </row>
    <row r="66" spans="1:4" ht="15.6" x14ac:dyDescent="0.25">
      <c r="A66" s="6" t="s">
        <v>535</v>
      </c>
      <c r="B66" s="6" t="s">
        <v>536</v>
      </c>
      <c r="C66" s="6" t="s">
        <v>537</v>
      </c>
      <c r="D66" s="1">
        <v>16750</v>
      </c>
    </row>
    <row r="67" spans="1:4" ht="15.6" x14ac:dyDescent="0.25">
      <c r="A67" s="7" t="s">
        <v>402</v>
      </c>
      <c r="B67" s="6" t="s">
        <v>538</v>
      </c>
      <c r="C67" s="6" t="s">
        <v>401</v>
      </c>
      <c r="D67" s="1">
        <v>1815</v>
      </c>
    </row>
    <row r="68" spans="1:4" ht="15.6" x14ac:dyDescent="0.25">
      <c r="A68" s="8"/>
      <c r="B68" s="6" t="s">
        <v>539</v>
      </c>
      <c r="C68" s="6" t="s">
        <v>104</v>
      </c>
      <c r="D68" s="1">
        <v>979</v>
      </c>
    </row>
    <row r="69" spans="1:4" ht="15.6" x14ac:dyDescent="0.25">
      <c r="A69" s="8"/>
      <c r="B69" s="6" t="s">
        <v>540</v>
      </c>
      <c r="C69" s="6" t="s">
        <v>177</v>
      </c>
      <c r="D69" s="1">
        <v>1765</v>
      </c>
    </row>
    <row r="70" spans="1:4" ht="15.6" x14ac:dyDescent="0.25">
      <c r="A70" s="8"/>
      <c r="B70" s="6" t="s">
        <v>541</v>
      </c>
      <c r="C70" s="6" t="s">
        <v>104</v>
      </c>
      <c r="D70" s="1">
        <v>4600</v>
      </c>
    </row>
    <row r="71" spans="1:4" ht="15.6" x14ac:dyDescent="0.25">
      <c r="A71" s="9"/>
      <c r="B71" s="10" t="s">
        <v>2809</v>
      </c>
      <c r="C71" s="12"/>
      <c r="D71" s="17">
        <v>9159</v>
      </c>
    </row>
    <row r="72" spans="1:4" ht="15.6" x14ac:dyDescent="0.25">
      <c r="A72" s="7" t="s">
        <v>542</v>
      </c>
      <c r="B72" s="6" t="s">
        <v>543</v>
      </c>
      <c r="C72" s="6" t="s">
        <v>75</v>
      </c>
      <c r="D72" s="1">
        <v>5131.4000000000005</v>
      </c>
    </row>
    <row r="73" spans="1:4" ht="15.6" x14ac:dyDescent="0.25">
      <c r="A73" s="8"/>
      <c r="B73" s="6" t="s">
        <v>544</v>
      </c>
      <c r="C73" s="6" t="s">
        <v>75</v>
      </c>
      <c r="D73" s="1">
        <v>13317.34</v>
      </c>
    </row>
    <row r="74" spans="1:4" ht="15.6" x14ac:dyDescent="0.25">
      <c r="A74" s="8"/>
      <c r="B74" s="6" t="s">
        <v>545</v>
      </c>
      <c r="C74" s="6" t="s">
        <v>546</v>
      </c>
      <c r="D74" s="1">
        <v>117.3</v>
      </c>
    </row>
    <row r="75" spans="1:4" ht="15.6" x14ac:dyDescent="0.25">
      <c r="A75" s="8"/>
      <c r="B75" s="6" t="s">
        <v>547</v>
      </c>
      <c r="C75" s="6" t="s">
        <v>546</v>
      </c>
      <c r="D75" s="1">
        <v>28072.97</v>
      </c>
    </row>
    <row r="76" spans="1:4" ht="15.6" x14ac:dyDescent="0.25">
      <c r="A76" s="8"/>
      <c r="B76" s="7"/>
      <c r="C76" s="6" t="s">
        <v>75</v>
      </c>
      <c r="D76" s="1">
        <v>-151.76</v>
      </c>
    </row>
    <row r="77" spans="1:4" ht="15.6" x14ac:dyDescent="0.25">
      <c r="A77" s="8"/>
      <c r="B77" s="9"/>
      <c r="C77" s="6" t="s">
        <v>546</v>
      </c>
      <c r="D77" s="1">
        <v>-0.01</v>
      </c>
    </row>
    <row r="78" spans="1:4" ht="15.6" x14ac:dyDescent="0.25">
      <c r="A78" s="9"/>
      <c r="B78" s="10" t="s">
        <v>2823</v>
      </c>
      <c r="C78" s="12"/>
      <c r="D78" s="17">
        <v>46487.24</v>
      </c>
    </row>
    <row r="79" spans="1:4" ht="15.6" x14ac:dyDescent="0.25">
      <c r="A79" s="7" t="s">
        <v>12</v>
      </c>
      <c r="B79" s="6" t="s">
        <v>548</v>
      </c>
      <c r="C79" s="6" t="s">
        <v>14</v>
      </c>
      <c r="D79" s="1">
        <v>1856.79</v>
      </c>
    </row>
    <row r="80" spans="1:4" ht="15.6" x14ac:dyDescent="0.25">
      <c r="A80" s="8"/>
      <c r="B80" s="6"/>
      <c r="C80" s="6" t="s">
        <v>14</v>
      </c>
      <c r="D80" s="1">
        <v>2784.76</v>
      </c>
    </row>
    <row r="81" spans="1:4" ht="15.6" x14ac:dyDescent="0.25">
      <c r="A81" s="9"/>
      <c r="B81" s="10" t="s">
        <v>2824</v>
      </c>
      <c r="C81" s="12"/>
      <c r="D81" s="17">
        <v>4641.55</v>
      </c>
    </row>
    <row r="82" spans="1:4" ht="15.6" x14ac:dyDescent="0.25">
      <c r="A82" s="6" t="s">
        <v>549</v>
      </c>
      <c r="B82" s="6" t="s">
        <v>550</v>
      </c>
      <c r="C82" s="6" t="s">
        <v>455</v>
      </c>
      <c r="D82" s="1">
        <v>180286.4</v>
      </c>
    </row>
    <row r="83" spans="1:4" ht="15.6" x14ac:dyDescent="0.25">
      <c r="A83" s="6" t="s">
        <v>551</v>
      </c>
      <c r="B83" s="6" t="s">
        <v>552</v>
      </c>
      <c r="C83" s="6" t="s">
        <v>308</v>
      </c>
      <c r="D83" s="1">
        <v>2200</v>
      </c>
    </row>
    <row r="84" spans="1:4" ht="15.6" x14ac:dyDescent="0.25">
      <c r="A84" s="6" t="s">
        <v>554</v>
      </c>
      <c r="B84" s="6"/>
      <c r="C84" s="6" t="s">
        <v>179</v>
      </c>
      <c r="D84" s="1">
        <v>179</v>
      </c>
    </row>
    <row r="85" spans="1:4" ht="15.6" x14ac:dyDescent="0.25">
      <c r="A85" s="7" t="s">
        <v>555</v>
      </c>
      <c r="B85" s="6" t="s">
        <v>556</v>
      </c>
      <c r="C85" s="6" t="s">
        <v>522</v>
      </c>
      <c r="D85" s="1">
        <v>88392.86</v>
      </c>
    </row>
    <row r="86" spans="1:4" ht="15.6" x14ac:dyDescent="0.25">
      <c r="A86" s="8"/>
      <c r="B86" s="6" t="s">
        <v>557</v>
      </c>
      <c r="C86" s="6" t="s">
        <v>522</v>
      </c>
      <c r="D86" s="1">
        <v>19308.25</v>
      </c>
    </row>
    <row r="87" spans="1:4" ht="15.6" x14ac:dyDescent="0.25">
      <c r="A87" s="8"/>
      <c r="B87" s="6" t="s">
        <v>558</v>
      </c>
      <c r="C87" s="6" t="s">
        <v>522</v>
      </c>
      <c r="D87" s="1">
        <v>12835.5</v>
      </c>
    </row>
    <row r="88" spans="1:4" ht="15.6" x14ac:dyDescent="0.25">
      <c r="A88" s="9"/>
      <c r="B88" s="10" t="s">
        <v>2825</v>
      </c>
      <c r="C88" s="12"/>
      <c r="D88" s="17">
        <v>120536.61</v>
      </c>
    </row>
    <row r="89" spans="1:4" ht="15.6" x14ac:dyDescent="0.25">
      <c r="A89" s="6" t="s">
        <v>559</v>
      </c>
      <c r="B89" s="6"/>
      <c r="C89" s="6" t="s">
        <v>56</v>
      </c>
      <c r="D89" s="1">
        <v>100</v>
      </c>
    </row>
    <row r="90" spans="1:4" ht="15.6" x14ac:dyDescent="0.25">
      <c r="A90" s="6" t="s">
        <v>560</v>
      </c>
      <c r="B90" s="6"/>
      <c r="C90" s="6" t="s">
        <v>421</v>
      </c>
      <c r="D90" s="1">
        <v>850</v>
      </c>
    </row>
    <row r="91" spans="1:4" ht="15.6" x14ac:dyDescent="0.25">
      <c r="A91" s="6" t="s">
        <v>561</v>
      </c>
      <c r="B91" s="6" t="s">
        <v>562</v>
      </c>
      <c r="C91" s="6" t="s">
        <v>518</v>
      </c>
      <c r="D91" s="1">
        <v>1800</v>
      </c>
    </row>
    <row r="92" spans="1:4" ht="15.6" x14ac:dyDescent="0.25">
      <c r="A92" s="6" t="s">
        <v>563</v>
      </c>
      <c r="B92" s="6" t="s">
        <v>564</v>
      </c>
      <c r="C92" s="6" t="s">
        <v>378</v>
      </c>
      <c r="D92" s="1">
        <v>98670</v>
      </c>
    </row>
    <row r="93" spans="1:4" ht="15.6" x14ac:dyDescent="0.25">
      <c r="A93" s="7" t="s">
        <v>565</v>
      </c>
      <c r="B93" s="6" t="s">
        <v>566</v>
      </c>
      <c r="C93" s="6" t="s">
        <v>401</v>
      </c>
      <c r="D93" s="1">
        <v>1350</v>
      </c>
    </row>
    <row r="94" spans="1:4" ht="15.6" x14ac:dyDescent="0.25">
      <c r="A94" s="8"/>
      <c r="B94" s="6" t="s">
        <v>567</v>
      </c>
      <c r="C94" s="6" t="s">
        <v>534</v>
      </c>
      <c r="D94" s="1">
        <v>1193.75</v>
      </c>
    </row>
    <row r="95" spans="1:4" ht="15.6" x14ac:dyDescent="0.25">
      <c r="A95" s="9"/>
      <c r="B95" s="10" t="s">
        <v>2826</v>
      </c>
      <c r="C95" s="12"/>
      <c r="D95" s="17">
        <v>2543.75</v>
      </c>
    </row>
    <row r="96" spans="1:4" ht="15.6" x14ac:dyDescent="0.25">
      <c r="A96" s="7" t="s">
        <v>568</v>
      </c>
      <c r="B96" s="6" t="s">
        <v>569</v>
      </c>
      <c r="C96" s="6" t="s">
        <v>570</v>
      </c>
      <c r="D96" s="1">
        <v>27941.91</v>
      </c>
    </row>
    <row r="97" spans="1:4" ht="15.6" x14ac:dyDescent="0.25">
      <c r="A97" s="8"/>
      <c r="B97" s="6" t="s">
        <v>571</v>
      </c>
      <c r="C97" s="6" t="s">
        <v>570</v>
      </c>
      <c r="D97" s="1">
        <v>2964</v>
      </c>
    </row>
    <row r="98" spans="1:4" ht="15.6" x14ac:dyDescent="0.25">
      <c r="A98" s="9"/>
      <c r="B98" s="10" t="s">
        <v>2827</v>
      </c>
      <c r="C98" s="12"/>
      <c r="D98" s="17">
        <v>30905.91</v>
      </c>
    </row>
    <row r="99" spans="1:4" ht="15.6" x14ac:dyDescent="0.25">
      <c r="A99" s="7" t="s">
        <v>572</v>
      </c>
      <c r="B99" s="6" t="s">
        <v>573</v>
      </c>
      <c r="C99" s="6" t="s">
        <v>570</v>
      </c>
      <c r="D99" s="1">
        <v>21818.99</v>
      </c>
    </row>
    <row r="100" spans="1:4" ht="15.6" x14ac:dyDescent="0.25">
      <c r="A100" s="8"/>
      <c r="B100" s="6" t="s">
        <v>574</v>
      </c>
      <c r="C100" s="6" t="s">
        <v>570</v>
      </c>
      <c r="D100" s="1">
        <v>1181.22</v>
      </c>
    </row>
    <row r="101" spans="1:4" ht="15.6" x14ac:dyDescent="0.25">
      <c r="A101" s="8"/>
      <c r="B101" s="6" t="s">
        <v>575</v>
      </c>
      <c r="C101" s="6" t="s">
        <v>570</v>
      </c>
      <c r="D101" s="1">
        <v>4942.0600000000004</v>
      </c>
    </row>
    <row r="102" spans="1:4" ht="15.6" x14ac:dyDescent="0.25">
      <c r="A102" s="9"/>
      <c r="B102" s="10" t="s">
        <v>2828</v>
      </c>
      <c r="C102" s="12"/>
      <c r="D102" s="17">
        <v>27942.27</v>
      </c>
    </row>
    <row r="103" spans="1:4" ht="15.6" x14ac:dyDescent="0.25">
      <c r="A103" s="6" t="s">
        <v>576</v>
      </c>
      <c r="B103" s="6" t="s">
        <v>577</v>
      </c>
      <c r="C103" s="6" t="s">
        <v>104</v>
      </c>
      <c r="D103" s="1">
        <v>21297</v>
      </c>
    </row>
    <row r="104" spans="1:4" ht="15.6" x14ac:dyDescent="0.25">
      <c r="A104" s="6" t="s">
        <v>578</v>
      </c>
      <c r="B104" s="6" t="s">
        <v>579</v>
      </c>
      <c r="C104" s="6" t="s">
        <v>23</v>
      </c>
      <c r="D104" s="1">
        <v>1123.6000000000001</v>
      </c>
    </row>
    <row r="105" spans="1:4" ht="15.6" x14ac:dyDescent="0.25">
      <c r="A105" s="6" t="s">
        <v>580</v>
      </c>
      <c r="B105" s="6" t="s">
        <v>581</v>
      </c>
      <c r="C105" s="6" t="s">
        <v>14</v>
      </c>
      <c r="D105" s="1">
        <v>11700</v>
      </c>
    </row>
    <row r="106" spans="1:4" ht="15.6" x14ac:dyDescent="0.25">
      <c r="A106" s="7" t="s">
        <v>582</v>
      </c>
      <c r="B106" s="6" t="s">
        <v>583</v>
      </c>
      <c r="C106" s="6" t="s">
        <v>413</v>
      </c>
      <c r="D106" s="1">
        <v>45988.04</v>
      </c>
    </row>
    <row r="107" spans="1:4" ht="15.6" x14ac:dyDescent="0.25">
      <c r="A107" s="8"/>
      <c r="B107" s="6" t="s">
        <v>584</v>
      </c>
      <c r="C107" s="6" t="s">
        <v>413</v>
      </c>
      <c r="D107" s="1">
        <v>194564.14</v>
      </c>
    </row>
    <row r="108" spans="1:4" ht="15.6" x14ac:dyDescent="0.25">
      <c r="A108" s="8"/>
      <c r="B108" s="6" t="s">
        <v>585</v>
      </c>
      <c r="C108" s="6" t="s">
        <v>413</v>
      </c>
      <c r="D108" s="1">
        <v>387.74</v>
      </c>
    </row>
    <row r="109" spans="1:4" ht="15.6" x14ac:dyDescent="0.25">
      <c r="A109" s="8"/>
      <c r="B109" s="6" t="s">
        <v>586</v>
      </c>
      <c r="C109" s="6" t="s">
        <v>413</v>
      </c>
      <c r="D109" s="1">
        <v>2447.84</v>
      </c>
    </row>
    <row r="110" spans="1:4" ht="15.6" x14ac:dyDescent="0.25">
      <c r="A110" s="8"/>
      <c r="B110" s="6" t="s">
        <v>587</v>
      </c>
      <c r="C110" s="6" t="s">
        <v>413</v>
      </c>
      <c r="D110" s="1">
        <v>4414.12</v>
      </c>
    </row>
    <row r="111" spans="1:4" ht="15.6" x14ac:dyDescent="0.25">
      <c r="A111" s="8"/>
      <c r="B111" s="6" t="s">
        <v>588</v>
      </c>
      <c r="C111" s="6" t="s">
        <v>413</v>
      </c>
      <c r="D111" s="1">
        <v>20888.82</v>
      </c>
    </row>
    <row r="112" spans="1:4" ht="15.6" x14ac:dyDescent="0.25">
      <c r="A112" s="8"/>
      <c r="B112" s="6" t="s">
        <v>589</v>
      </c>
      <c r="C112" s="6" t="s">
        <v>413</v>
      </c>
      <c r="D112" s="1">
        <v>0</v>
      </c>
    </row>
    <row r="113" spans="1:4" ht="15.6" x14ac:dyDescent="0.25">
      <c r="A113" s="8"/>
      <c r="B113" s="6"/>
      <c r="C113" s="6" t="s">
        <v>413</v>
      </c>
      <c r="D113" s="1">
        <v>307.78000000000003</v>
      </c>
    </row>
    <row r="114" spans="1:4" ht="15.6" x14ac:dyDescent="0.25">
      <c r="A114" s="9"/>
      <c r="B114" s="10" t="s">
        <v>2829</v>
      </c>
      <c r="C114" s="12"/>
      <c r="D114" s="17">
        <v>268998.48</v>
      </c>
    </row>
    <row r="115" spans="1:4" ht="15.6" x14ac:dyDescent="0.25">
      <c r="A115" s="6" t="s">
        <v>590</v>
      </c>
      <c r="B115" s="6" t="s">
        <v>591</v>
      </c>
      <c r="C115" s="6" t="s">
        <v>401</v>
      </c>
      <c r="D115" s="1">
        <v>65045.3</v>
      </c>
    </row>
    <row r="116" spans="1:4" ht="15.6" x14ac:dyDescent="0.25">
      <c r="A116" s="6" t="s">
        <v>592</v>
      </c>
      <c r="B116" s="6" t="s">
        <v>593</v>
      </c>
      <c r="C116" s="6" t="s">
        <v>378</v>
      </c>
      <c r="D116" s="1">
        <v>289884</v>
      </c>
    </row>
    <row r="117" spans="1:4" ht="15.6" x14ac:dyDescent="0.25">
      <c r="A117" s="7" t="s">
        <v>594</v>
      </c>
      <c r="B117" s="6" t="s">
        <v>595</v>
      </c>
      <c r="C117" s="6" t="s">
        <v>401</v>
      </c>
      <c r="D117" s="1">
        <v>127413</v>
      </c>
    </row>
    <row r="118" spans="1:4" ht="15.6" x14ac:dyDescent="0.25">
      <c r="A118" s="8"/>
      <c r="B118" s="6" t="s">
        <v>596</v>
      </c>
      <c r="C118" s="6" t="s">
        <v>401</v>
      </c>
      <c r="D118" s="1">
        <v>93456</v>
      </c>
    </row>
    <row r="119" spans="1:4" ht="15.6" x14ac:dyDescent="0.25">
      <c r="A119" s="8"/>
      <c r="B119" s="6" t="s">
        <v>597</v>
      </c>
      <c r="C119" s="6" t="s">
        <v>401</v>
      </c>
      <c r="D119" s="1">
        <v>97194.240000000005</v>
      </c>
    </row>
    <row r="120" spans="1:4" ht="15.6" x14ac:dyDescent="0.25">
      <c r="A120" s="8"/>
      <c r="B120" s="6" t="s">
        <v>598</v>
      </c>
      <c r="C120" s="6" t="s">
        <v>401</v>
      </c>
      <c r="D120" s="1">
        <v>93693.6</v>
      </c>
    </row>
    <row r="121" spans="1:4" ht="15.6" x14ac:dyDescent="0.25">
      <c r="A121" s="9"/>
      <c r="B121" s="10" t="s">
        <v>2830</v>
      </c>
      <c r="C121" s="12"/>
      <c r="D121" s="17">
        <v>411756.84</v>
      </c>
    </row>
    <row r="122" spans="1:4" ht="15.6" x14ac:dyDescent="0.25">
      <c r="A122" s="6" t="s">
        <v>599</v>
      </c>
      <c r="B122" s="6" t="s">
        <v>600</v>
      </c>
      <c r="C122" s="6" t="s">
        <v>601</v>
      </c>
      <c r="D122" s="1">
        <v>34066.639999999999</v>
      </c>
    </row>
    <row r="123" spans="1:4" ht="15.6" x14ac:dyDescent="0.25">
      <c r="A123" s="6" t="s">
        <v>602</v>
      </c>
      <c r="B123" s="6" t="s">
        <v>603</v>
      </c>
      <c r="C123" s="6" t="s">
        <v>518</v>
      </c>
      <c r="D123" s="1">
        <v>2800</v>
      </c>
    </row>
    <row r="124" spans="1:4" ht="15.6" x14ac:dyDescent="0.25">
      <c r="A124" s="7" t="s">
        <v>604</v>
      </c>
      <c r="B124" s="6" t="s">
        <v>605</v>
      </c>
      <c r="C124" s="6" t="s">
        <v>606</v>
      </c>
      <c r="D124" s="1">
        <v>8688.0300000000007</v>
      </c>
    </row>
    <row r="125" spans="1:4" ht="15.6" x14ac:dyDescent="0.25">
      <c r="A125" s="8"/>
      <c r="B125" s="6"/>
      <c r="C125" s="6" t="s">
        <v>606</v>
      </c>
      <c r="D125" s="1">
        <v>-0.01</v>
      </c>
    </row>
    <row r="126" spans="1:4" ht="15.6" x14ac:dyDescent="0.25">
      <c r="A126" s="9"/>
      <c r="B126" s="10" t="s">
        <v>2831</v>
      </c>
      <c r="C126" s="12"/>
      <c r="D126" s="17">
        <v>8688.02</v>
      </c>
    </row>
    <row r="127" spans="1:4" ht="15.6" x14ac:dyDescent="0.25">
      <c r="A127" s="7" t="s">
        <v>22</v>
      </c>
      <c r="B127" s="6" t="s">
        <v>607</v>
      </c>
      <c r="C127" s="6" t="s">
        <v>201</v>
      </c>
      <c r="D127" s="1">
        <v>100957.39</v>
      </c>
    </row>
    <row r="128" spans="1:4" ht="15.6" x14ac:dyDescent="0.25">
      <c r="A128" s="8"/>
      <c r="B128" s="7" t="s">
        <v>608</v>
      </c>
      <c r="C128" s="6" t="s">
        <v>401</v>
      </c>
      <c r="D128" s="1">
        <v>149615.34</v>
      </c>
    </row>
    <row r="129" spans="1:4" ht="15.6" x14ac:dyDescent="0.25">
      <c r="A129" s="8"/>
      <c r="B129" s="9"/>
      <c r="C129" s="6" t="s">
        <v>201</v>
      </c>
      <c r="D129" s="1">
        <v>419323.92</v>
      </c>
    </row>
    <row r="130" spans="1:4" ht="15.6" x14ac:dyDescent="0.25">
      <c r="A130" s="8"/>
      <c r="B130" s="6" t="s">
        <v>609</v>
      </c>
      <c r="C130" s="6" t="s">
        <v>187</v>
      </c>
      <c r="D130" s="1">
        <v>22200</v>
      </c>
    </row>
    <row r="131" spans="1:4" ht="15.6" x14ac:dyDescent="0.25">
      <c r="A131" s="8"/>
      <c r="B131" s="6" t="s">
        <v>610</v>
      </c>
      <c r="C131" s="6" t="s">
        <v>401</v>
      </c>
      <c r="D131" s="1">
        <v>289200</v>
      </c>
    </row>
    <row r="132" spans="1:4" ht="15.6" x14ac:dyDescent="0.25">
      <c r="A132" s="8"/>
      <c r="B132" s="6" t="s">
        <v>611</v>
      </c>
      <c r="C132" s="6" t="s">
        <v>375</v>
      </c>
      <c r="D132" s="1">
        <v>2030654.8</v>
      </c>
    </row>
    <row r="133" spans="1:4" ht="15.6" x14ac:dyDescent="0.25">
      <c r="A133" s="8"/>
      <c r="B133" s="7" t="s">
        <v>612</v>
      </c>
      <c r="C133" s="6" t="s">
        <v>201</v>
      </c>
      <c r="D133" s="1">
        <v>1735842.1</v>
      </c>
    </row>
    <row r="134" spans="1:4" ht="15.6" x14ac:dyDescent="0.25">
      <c r="A134" s="8"/>
      <c r="B134" s="9"/>
      <c r="C134" s="6" t="s">
        <v>156</v>
      </c>
      <c r="D134" s="1">
        <v>68995.8</v>
      </c>
    </row>
    <row r="135" spans="1:4" ht="15.6" x14ac:dyDescent="0.25">
      <c r="A135" s="8"/>
      <c r="B135" s="6" t="s">
        <v>613</v>
      </c>
      <c r="C135" s="6" t="s">
        <v>401</v>
      </c>
      <c r="D135" s="1">
        <v>1828477.9500000002</v>
      </c>
    </row>
    <row r="136" spans="1:4" ht="15.6" x14ac:dyDescent="0.25">
      <c r="A136" s="8"/>
      <c r="B136" s="7" t="s">
        <v>614</v>
      </c>
      <c r="C136" s="6" t="s">
        <v>401</v>
      </c>
      <c r="D136" s="1">
        <v>15480</v>
      </c>
    </row>
    <row r="137" spans="1:4" ht="15.6" x14ac:dyDescent="0.25">
      <c r="A137" s="8"/>
      <c r="B137" s="9"/>
      <c r="C137" s="6" t="s">
        <v>201</v>
      </c>
      <c r="D137" s="1">
        <v>1169323.3999999999</v>
      </c>
    </row>
    <row r="138" spans="1:4" ht="15.6" x14ac:dyDescent="0.25">
      <c r="A138" s="8"/>
      <c r="B138" s="6" t="s">
        <v>615</v>
      </c>
      <c r="C138" s="6" t="s">
        <v>401</v>
      </c>
      <c r="D138" s="1">
        <v>289200</v>
      </c>
    </row>
    <row r="139" spans="1:4" ht="15.6" x14ac:dyDescent="0.25">
      <c r="A139" s="8"/>
      <c r="B139" s="6" t="s">
        <v>616</v>
      </c>
      <c r="C139" s="6" t="s">
        <v>30</v>
      </c>
      <c r="D139" s="1">
        <v>47400.56</v>
      </c>
    </row>
    <row r="140" spans="1:4" ht="15.6" x14ac:dyDescent="0.25">
      <c r="A140" s="8"/>
      <c r="B140" s="6" t="s">
        <v>617</v>
      </c>
      <c r="C140" s="6" t="s">
        <v>116</v>
      </c>
      <c r="D140" s="1">
        <v>3175.15</v>
      </c>
    </row>
    <row r="141" spans="1:4" ht="15.6" x14ac:dyDescent="0.25">
      <c r="A141" s="8"/>
      <c r="B141" s="6" t="s">
        <v>618</v>
      </c>
      <c r="C141" s="6" t="s">
        <v>201</v>
      </c>
      <c r="D141" s="1">
        <v>15308.26</v>
      </c>
    </row>
    <row r="142" spans="1:4" ht="15.6" x14ac:dyDescent="0.25">
      <c r="A142" s="8"/>
      <c r="B142" s="6" t="s">
        <v>619</v>
      </c>
      <c r="C142" s="6" t="s">
        <v>116</v>
      </c>
      <c r="D142" s="1">
        <v>6721.58</v>
      </c>
    </row>
    <row r="143" spans="1:4" ht="15.6" x14ac:dyDescent="0.25">
      <c r="A143" s="8"/>
      <c r="B143" s="6" t="s">
        <v>620</v>
      </c>
      <c r="C143" s="6" t="s">
        <v>201</v>
      </c>
      <c r="D143" s="1">
        <v>30599.170000000002</v>
      </c>
    </row>
    <row r="144" spans="1:4" ht="15.6" x14ac:dyDescent="0.25">
      <c r="A144" s="8"/>
      <c r="B144" s="6" t="s">
        <v>621</v>
      </c>
      <c r="C144" s="6" t="s">
        <v>201</v>
      </c>
      <c r="D144" s="1">
        <v>30625.45</v>
      </c>
    </row>
    <row r="145" spans="1:4" ht="15.6" x14ac:dyDescent="0.25">
      <c r="A145" s="8"/>
      <c r="B145" s="6" t="s">
        <v>622</v>
      </c>
      <c r="C145" s="6" t="s">
        <v>156</v>
      </c>
      <c r="D145" s="1">
        <v>121190.7</v>
      </c>
    </row>
    <row r="146" spans="1:4" ht="15.6" x14ac:dyDescent="0.25">
      <c r="A146" s="8"/>
      <c r="B146" s="6" t="s">
        <v>623</v>
      </c>
      <c r="C146" s="6" t="s">
        <v>116</v>
      </c>
      <c r="D146" s="1">
        <v>2860.37</v>
      </c>
    </row>
    <row r="147" spans="1:4" ht="15.6" x14ac:dyDescent="0.25">
      <c r="A147" s="8"/>
      <c r="B147" s="6" t="s">
        <v>624</v>
      </c>
      <c r="C147" s="6" t="s">
        <v>201</v>
      </c>
      <c r="D147" s="1">
        <v>51009.19</v>
      </c>
    </row>
    <row r="148" spans="1:4" ht="15.6" x14ac:dyDescent="0.25">
      <c r="A148" s="8"/>
      <c r="B148" s="7" t="s">
        <v>625</v>
      </c>
      <c r="C148" s="6" t="s">
        <v>606</v>
      </c>
      <c r="D148" s="1">
        <v>43050</v>
      </c>
    </row>
    <row r="149" spans="1:4" ht="15.6" x14ac:dyDescent="0.25">
      <c r="A149" s="8"/>
      <c r="B149" s="9"/>
      <c r="C149" s="6" t="s">
        <v>104</v>
      </c>
      <c r="D149" s="1">
        <v>12000</v>
      </c>
    </row>
    <row r="150" spans="1:4" ht="15.6" x14ac:dyDescent="0.25">
      <c r="A150" s="8"/>
      <c r="B150" s="7" t="s">
        <v>626</v>
      </c>
      <c r="C150" s="6" t="s">
        <v>156</v>
      </c>
      <c r="D150" s="1">
        <v>75396</v>
      </c>
    </row>
    <row r="151" spans="1:4" ht="15.6" x14ac:dyDescent="0.25">
      <c r="A151" s="8"/>
      <c r="B151" s="9"/>
      <c r="C151" s="6" t="s">
        <v>116</v>
      </c>
      <c r="D151" s="1">
        <v>8307</v>
      </c>
    </row>
    <row r="152" spans="1:4" ht="15.6" x14ac:dyDescent="0.25">
      <c r="A152" s="8"/>
      <c r="B152" s="7"/>
      <c r="C152" s="6" t="s">
        <v>122</v>
      </c>
      <c r="D152" s="1">
        <v>3129.17</v>
      </c>
    </row>
    <row r="153" spans="1:4" ht="15.6" x14ac:dyDescent="0.25">
      <c r="A153" s="8"/>
      <c r="B153" s="8"/>
      <c r="C153" s="6" t="s">
        <v>201</v>
      </c>
      <c r="D153" s="1">
        <v>-1733.9</v>
      </c>
    </row>
    <row r="154" spans="1:4" ht="15.6" x14ac:dyDescent="0.25">
      <c r="A154" s="8"/>
      <c r="B154" s="8"/>
      <c r="C154" s="6" t="s">
        <v>156</v>
      </c>
      <c r="D154" s="1">
        <v>22935.3</v>
      </c>
    </row>
    <row r="155" spans="1:4" ht="15.6" x14ac:dyDescent="0.25">
      <c r="A155" s="8"/>
      <c r="B155" s="8"/>
      <c r="C155" s="6" t="s">
        <v>116</v>
      </c>
      <c r="D155" s="1">
        <v>-0.01</v>
      </c>
    </row>
    <row r="156" spans="1:4" ht="15.6" x14ac:dyDescent="0.25">
      <c r="A156" s="8"/>
      <c r="B156" s="8"/>
      <c r="C156" s="6" t="s">
        <v>23</v>
      </c>
      <c r="D156" s="1">
        <v>196906.9</v>
      </c>
    </row>
    <row r="157" spans="1:4" ht="15.6" x14ac:dyDescent="0.25">
      <c r="A157" s="8"/>
      <c r="B157" s="8"/>
      <c r="C157" s="6" t="s">
        <v>534</v>
      </c>
      <c r="D157" s="1">
        <v>7977.85</v>
      </c>
    </row>
    <row r="158" spans="1:4" ht="15.6" x14ac:dyDescent="0.25">
      <c r="A158" s="8"/>
      <c r="B158" s="8"/>
      <c r="C158" s="6" t="s">
        <v>627</v>
      </c>
      <c r="D158" s="1">
        <v>26205.22</v>
      </c>
    </row>
    <row r="159" spans="1:4" ht="15.6" x14ac:dyDescent="0.25">
      <c r="A159" s="8"/>
      <c r="B159" s="9"/>
      <c r="C159" s="6" t="s">
        <v>375</v>
      </c>
      <c r="D159" s="1">
        <v>339115.02</v>
      </c>
    </row>
    <row r="160" spans="1:4" ht="15.6" x14ac:dyDescent="0.25">
      <c r="A160" s="9"/>
      <c r="B160" s="10" t="s">
        <v>2832</v>
      </c>
      <c r="C160" s="12"/>
      <c r="D160" s="17">
        <v>9161449.6799999997</v>
      </c>
    </row>
    <row r="161" spans="1:4" ht="15.6" x14ac:dyDescent="0.25">
      <c r="A161" s="6" t="s">
        <v>173</v>
      </c>
      <c r="B161" s="6"/>
      <c r="C161" s="6" t="s">
        <v>23</v>
      </c>
      <c r="D161" s="1">
        <v>37490.6</v>
      </c>
    </row>
    <row r="162" spans="1:4" ht="15.6" x14ac:dyDescent="0.25">
      <c r="A162" s="7" t="s">
        <v>628</v>
      </c>
      <c r="B162" s="7" t="s">
        <v>629</v>
      </c>
      <c r="C162" s="6" t="s">
        <v>455</v>
      </c>
      <c r="D162" s="1">
        <v>3201.79</v>
      </c>
    </row>
    <row r="163" spans="1:4" ht="15.6" x14ac:dyDescent="0.25">
      <c r="A163" s="8"/>
      <c r="B163" s="9"/>
      <c r="C163" s="6" t="s">
        <v>570</v>
      </c>
      <c r="D163" s="1">
        <v>228329.35</v>
      </c>
    </row>
    <row r="164" spans="1:4" ht="15.6" x14ac:dyDescent="0.25">
      <c r="A164" s="8"/>
      <c r="B164" s="6" t="s">
        <v>630</v>
      </c>
      <c r="C164" s="6" t="s">
        <v>455</v>
      </c>
      <c r="D164" s="1">
        <v>52548.65</v>
      </c>
    </row>
    <row r="165" spans="1:4" ht="15.6" x14ac:dyDescent="0.25">
      <c r="A165" s="8"/>
      <c r="B165" s="6" t="s">
        <v>631</v>
      </c>
      <c r="C165" s="6" t="s">
        <v>570</v>
      </c>
      <c r="D165" s="1">
        <v>28558.5</v>
      </c>
    </row>
    <row r="166" spans="1:4" ht="15.6" x14ac:dyDescent="0.25">
      <c r="A166" s="9"/>
      <c r="B166" s="10" t="s">
        <v>2833</v>
      </c>
      <c r="C166" s="12"/>
      <c r="D166" s="17">
        <v>312638.28999999998</v>
      </c>
    </row>
    <row r="167" spans="1:4" ht="15.6" x14ac:dyDescent="0.25">
      <c r="A167" s="6" t="s">
        <v>632</v>
      </c>
      <c r="B167" s="6" t="s">
        <v>633</v>
      </c>
      <c r="C167" s="6" t="s">
        <v>601</v>
      </c>
      <c r="D167" s="1">
        <v>1048640.94</v>
      </c>
    </row>
    <row r="168" spans="1:4" ht="15.6" x14ac:dyDescent="0.25">
      <c r="A168" s="6" t="s">
        <v>634</v>
      </c>
      <c r="B168" s="6"/>
      <c r="C168" s="6" t="s">
        <v>601</v>
      </c>
      <c r="D168" s="1">
        <v>4368</v>
      </c>
    </row>
    <row r="169" spans="1:4" ht="15.6" x14ac:dyDescent="0.25">
      <c r="A169" s="6" t="s">
        <v>635</v>
      </c>
      <c r="B169" s="6" t="s">
        <v>636</v>
      </c>
      <c r="C169" s="6" t="s">
        <v>104</v>
      </c>
      <c r="D169" s="1">
        <v>108795</v>
      </c>
    </row>
    <row r="170" spans="1:4" ht="15.6" x14ac:dyDescent="0.25">
      <c r="A170" s="6" t="s">
        <v>637</v>
      </c>
      <c r="B170" s="6" t="s">
        <v>638</v>
      </c>
      <c r="C170" s="6" t="s">
        <v>122</v>
      </c>
      <c r="D170" s="1">
        <v>17741.7</v>
      </c>
    </row>
    <row r="171" spans="1:4" ht="15.6" x14ac:dyDescent="0.25">
      <c r="A171" s="6" t="s">
        <v>639</v>
      </c>
      <c r="B171" s="6" t="s">
        <v>640</v>
      </c>
      <c r="C171" s="6" t="s">
        <v>75</v>
      </c>
      <c r="D171" s="1">
        <v>156.20000000000002</v>
      </c>
    </row>
    <row r="172" spans="1:4" ht="15.6" x14ac:dyDescent="0.25">
      <c r="A172" s="7" t="s">
        <v>641</v>
      </c>
      <c r="B172" s="6" t="s">
        <v>642</v>
      </c>
      <c r="C172" s="6" t="s">
        <v>378</v>
      </c>
      <c r="D172" s="1">
        <v>9696</v>
      </c>
    </row>
    <row r="173" spans="1:4" ht="15.6" x14ac:dyDescent="0.25">
      <c r="A173" s="8"/>
      <c r="B173" s="6" t="s">
        <v>643</v>
      </c>
      <c r="C173" s="6" t="s">
        <v>378</v>
      </c>
      <c r="D173" s="1">
        <v>2272.5</v>
      </c>
    </row>
    <row r="174" spans="1:4" ht="15.6" x14ac:dyDescent="0.25">
      <c r="A174" s="9"/>
      <c r="B174" s="10" t="s">
        <v>2834</v>
      </c>
      <c r="C174" s="12"/>
      <c r="D174" s="17">
        <v>11968.5</v>
      </c>
    </row>
    <row r="175" spans="1:4" ht="15.6" x14ac:dyDescent="0.25">
      <c r="A175" s="6" t="s">
        <v>24</v>
      </c>
      <c r="B175" s="6"/>
      <c r="C175" s="6" t="s">
        <v>25</v>
      </c>
      <c r="D175" s="1">
        <v>3474.12</v>
      </c>
    </row>
    <row r="176" spans="1:4" ht="15.6" x14ac:dyDescent="0.25">
      <c r="A176" s="6" t="s">
        <v>645</v>
      </c>
      <c r="B176" s="6" t="s">
        <v>646</v>
      </c>
      <c r="C176" s="6" t="s">
        <v>378</v>
      </c>
      <c r="D176" s="1">
        <v>32960</v>
      </c>
    </row>
    <row r="177" spans="1:4" ht="15.6" x14ac:dyDescent="0.25">
      <c r="A177" s="6" t="s">
        <v>647</v>
      </c>
      <c r="B177" s="6" t="s">
        <v>648</v>
      </c>
      <c r="C177" s="6" t="s">
        <v>570</v>
      </c>
      <c r="D177" s="1">
        <v>2080</v>
      </c>
    </row>
    <row r="178" spans="1:4" ht="15.6" x14ac:dyDescent="0.25">
      <c r="A178" s="7" t="s">
        <v>649</v>
      </c>
      <c r="B178" s="6" t="s">
        <v>650</v>
      </c>
      <c r="C178" s="6" t="s">
        <v>308</v>
      </c>
      <c r="D178" s="1">
        <v>95500.75</v>
      </c>
    </row>
    <row r="179" spans="1:4" ht="15.6" x14ac:dyDescent="0.25">
      <c r="A179" s="8"/>
      <c r="B179" s="6" t="s">
        <v>651</v>
      </c>
      <c r="C179" s="6" t="s">
        <v>308</v>
      </c>
      <c r="D179" s="1">
        <v>6694</v>
      </c>
    </row>
    <row r="180" spans="1:4" ht="15.6" x14ac:dyDescent="0.25">
      <c r="A180" s="8"/>
      <c r="B180" s="6" t="s">
        <v>652</v>
      </c>
      <c r="C180" s="6" t="s">
        <v>122</v>
      </c>
      <c r="D180" s="1">
        <v>4000</v>
      </c>
    </row>
    <row r="181" spans="1:4" ht="15.6" x14ac:dyDescent="0.25">
      <c r="A181" s="8"/>
      <c r="B181" s="6" t="s">
        <v>653</v>
      </c>
      <c r="C181" s="6" t="s">
        <v>308</v>
      </c>
      <c r="D181" s="1">
        <v>22395</v>
      </c>
    </row>
    <row r="182" spans="1:4" ht="15.6" x14ac:dyDescent="0.25">
      <c r="A182" s="8"/>
      <c r="B182" s="6" t="s">
        <v>654</v>
      </c>
      <c r="C182" s="6" t="s">
        <v>122</v>
      </c>
      <c r="D182" s="1">
        <v>3597</v>
      </c>
    </row>
    <row r="183" spans="1:4" ht="15.6" x14ac:dyDescent="0.25">
      <c r="A183" s="8"/>
      <c r="B183" s="6" t="s">
        <v>655</v>
      </c>
      <c r="C183" s="6" t="s">
        <v>122</v>
      </c>
      <c r="D183" s="1">
        <v>3400</v>
      </c>
    </row>
    <row r="184" spans="1:4" ht="15.6" x14ac:dyDescent="0.25">
      <c r="A184" s="8"/>
      <c r="B184" s="6" t="s">
        <v>656</v>
      </c>
      <c r="C184" s="6" t="s">
        <v>122</v>
      </c>
      <c r="D184" s="1">
        <v>3549.75</v>
      </c>
    </row>
    <row r="185" spans="1:4" ht="15.6" x14ac:dyDescent="0.25">
      <c r="A185" s="8"/>
      <c r="B185" s="6" t="s">
        <v>657</v>
      </c>
      <c r="C185" s="6" t="s">
        <v>122</v>
      </c>
      <c r="D185" s="1">
        <v>1132.5</v>
      </c>
    </row>
    <row r="186" spans="1:4" ht="15.6" x14ac:dyDescent="0.25">
      <c r="A186" s="8"/>
      <c r="B186" s="6" t="s">
        <v>658</v>
      </c>
      <c r="C186" s="6" t="s">
        <v>122</v>
      </c>
      <c r="D186" s="1">
        <v>700</v>
      </c>
    </row>
    <row r="187" spans="1:4" ht="15.6" x14ac:dyDescent="0.25">
      <c r="A187" s="8"/>
      <c r="B187" s="6" t="s">
        <v>659</v>
      </c>
      <c r="C187" s="6" t="s">
        <v>122</v>
      </c>
      <c r="D187" s="1">
        <v>700</v>
      </c>
    </row>
    <row r="188" spans="1:4" ht="15.6" x14ac:dyDescent="0.25">
      <c r="A188" s="8"/>
      <c r="B188" s="6" t="s">
        <v>660</v>
      </c>
      <c r="C188" s="6" t="s">
        <v>122</v>
      </c>
      <c r="D188" s="1">
        <v>822.5</v>
      </c>
    </row>
    <row r="189" spans="1:4" ht="15.6" x14ac:dyDescent="0.25">
      <c r="A189" s="8"/>
      <c r="B189" s="6" t="s">
        <v>661</v>
      </c>
      <c r="C189" s="6" t="s">
        <v>122</v>
      </c>
      <c r="D189" s="1">
        <v>1000</v>
      </c>
    </row>
    <row r="190" spans="1:4" ht="15.6" x14ac:dyDescent="0.25">
      <c r="A190" s="8"/>
      <c r="B190" s="6" t="s">
        <v>662</v>
      </c>
      <c r="C190" s="6" t="s">
        <v>122</v>
      </c>
      <c r="D190" s="1">
        <v>996.25</v>
      </c>
    </row>
    <row r="191" spans="1:4" ht="15.6" x14ac:dyDescent="0.25">
      <c r="A191" s="8"/>
      <c r="B191" s="6"/>
      <c r="C191" s="6" t="s">
        <v>122</v>
      </c>
      <c r="D191" s="1">
        <v>0</v>
      </c>
    </row>
    <row r="192" spans="1:4" ht="15.6" x14ac:dyDescent="0.25">
      <c r="A192" s="9"/>
      <c r="B192" s="10" t="s">
        <v>2835</v>
      </c>
      <c r="C192" s="12"/>
      <c r="D192" s="17">
        <v>144487.75</v>
      </c>
    </row>
    <row r="193" spans="1:4" ht="15.6" x14ac:dyDescent="0.25">
      <c r="A193" s="6" t="s">
        <v>663</v>
      </c>
      <c r="B193" s="6"/>
      <c r="C193" s="6" t="s">
        <v>179</v>
      </c>
      <c r="D193" s="1">
        <v>2278</v>
      </c>
    </row>
    <row r="194" spans="1:4" ht="15.6" x14ac:dyDescent="0.25">
      <c r="A194" s="6" t="s">
        <v>664</v>
      </c>
      <c r="B194" s="6" t="s">
        <v>665</v>
      </c>
      <c r="C194" s="6" t="s">
        <v>422</v>
      </c>
      <c r="D194" s="1">
        <v>188.1</v>
      </c>
    </row>
    <row r="195" spans="1:4" ht="15.6" x14ac:dyDescent="0.25">
      <c r="A195" s="6" t="s">
        <v>666</v>
      </c>
      <c r="B195" s="6" t="s">
        <v>667</v>
      </c>
      <c r="C195" s="6" t="s">
        <v>455</v>
      </c>
      <c r="D195" s="1">
        <v>5100</v>
      </c>
    </row>
    <row r="196" spans="1:4" ht="15.6" x14ac:dyDescent="0.25">
      <c r="A196" s="7" t="s">
        <v>668</v>
      </c>
      <c r="B196" s="7" t="s">
        <v>669</v>
      </c>
      <c r="C196" s="6" t="s">
        <v>606</v>
      </c>
      <c r="D196" s="1">
        <v>26793.39</v>
      </c>
    </row>
    <row r="197" spans="1:4" ht="15.6" x14ac:dyDescent="0.25">
      <c r="A197" s="9"/>
      <c r="B197" s="9"/>
      <c r="C197" s="6" t="s">
        <v>177</v>
      </c>
      <c r="D197" s="1">
        <v>1606.8</v>
      </c>
    </row>
    <row r="198" spans="1:4" ht="15.6" x14ac:dyDescent="0.25">
      <c r="A198" s="6" t="s">
        <v>670</v>
      </c>
      <c r="B198" s="6"/>
      <c r="C198" s="6" t="s">
        <v>601</v>
      </c>
      <c r="D198" s="1">
        <v>278.2</v>
      </c>
    </row>
    <row r="199" spans="1:4" ht="15.6" x14ac:dyDescent="0.25">
      <c r="A199" s="7" t="s">
        <v>671</v>
      </c>
      <c r="B199" s="6" t="s">
        <v>672</v>
      </c>
      <c r="C199" s="6" t="s">
        <v>80</v>
      </c>
      <c r="D199" s="1">
        <v>9834.9600000000009</v>
      </c>
    </row>
    <row r="200" spans="1:4" ht="15.6" x14ac:dyDescent="0.25">
      <c r="A200" s="8"/>
      <c r="B200" s="6"/>
      <c r="C200" s="6" t="s">
        <v>80</v>
      </c>
      <c r="D200" s="1">
        <v>-0.96</v>
      </c>
    </row>
    <row r="201" spans="1:4" ht="15.6" x14ac:dyDescent="0.25">
      <c r="A201" s="9"/>
      <c r="B201" s="10" t="s">
        <v>2836</v>
      </c>
      <c r="C201" s="12"/>
      <c r="D201" s="17">
        <v>9834</v>
      </c>
    </row>
    <row r="202" spans="1:4" ht="15.6" x14ac:dyDescent="0.25">
      <c r="A202" s="6" t="s">
        <v>673</v>
      </c>
      <c r="B202" s="6" t="s">
        <v>674</v>
      </c>
      <c r="C202" s="6" t="s">
        <v>378</v>
      </c>
      <c r="D202" s="1">
        <v>698936.58</v>
      </c>
    </row>
    <row r="203" spans="1:4" ht="15.6" x14ac:dyDescent="0.25">
      <c r="A203" s="6" t="s">
        <v>675</v>
      </c>
      <c r="B203" s="6" t="s">
        <v>674</v>
      </c>
      <c r="C203" s="6" t="s">
        <v>378</v>
      </c>
      <c r="D203" s="1">
        <v>349468.38</v>
      </c>
    </row>
    <row r="204" spans="1:4" ht="15.6" x14ac:dyDescent="0.25">
      <c r="A204" s="6" t="s">
        <v>676</v>
      </c>
      <c r="B204" s="6" t="s">
        <v>674</v>
      </c>
      <c r="C204" s="6" t="s">
        <v>378</v>
      </c>
      <c r="D204" s="1">
        <v>698936.58</v>
      </c>
    </row>
    <row r="205" spans="1:4" ht="15.6" x14ac:dyDescent="0.25">
      <c r="A205" s="6" t="s">
        <v>677</v>
      </c>
      <c r="B205" s="6" t="s">
        <v>678</v>
      </c>
      <c r="C205" s="6" t="s">
        <v>378</v>
      </c>
      <c r="D205" s="1">
        <v>7500</v>
      </c>
    </row>
    <row r="206" spans="1:4" ht="15.6" x14ac:dyDescent="0.25">
      <c r="A206" s="7" t="s">
        <v>679</v>
      </c>
      <c r="B206" s="6" t="s">
        <v>680</v>
      </c>
      <c r="C206" s="6" t="s">
        <v>601</v>
      </c>
      <c r="D206" s="1">
        <v>43800</v>
      </c>
    </row>
    <row r="207" spans="1:4" ht="15.6" x14ac:dyDescent="0.25">
      <c r="A207" s="8"/>
      <c r="B207" s="6" t="s">
        <v>681</v>
      </c>
      <c r="C207" s="6" t="s">
        <v>601</v>
      </c>
      <c r="D207" s="1">
        <v>17280</v>
      </c>
    </row>
    <row r="208" spans="1:4" ht="15.6" x14ac:dyDescent="0.25">
      <c r="A208" s="9"/>
      <c r="B208" s="10" t="s">
        <v>2837</v>
      </c>
      <c r="C208" s="12"/>
      <c r="D208" s="17">
        <v>61080</v>
      </c>
    </row>
    <row r="209" spans="1:4" ht="15.6" x14ac:dyDescent="0.25">
      <c r="A209" s="7" t="s">
        <v>682</v>
      </c>
      <c r="B209" s="6" t="s">
        <v>683</v>
      </c>
      <c r="C209" s="6" t="s">
        <v>570</v>
      </c>
      <c r="D209" s="1">
        <v>58969.14</v>
      </c>
    </row>
    <row r="210" spans="1:4" ht="15.6" x14ac:dyDescent="0.25">
      <c r="A210" s="8"/>
      <c r="B210" s="6" t="s">
        <v>684</v>
      </c>
      <c r="C210" s="6" t="s">
        <v>570</v>
      </c>
      <c r="D210" s="1">
        <v>688.78</v>
      </c>
    </row>
    <row r="211" spans="1:4" ht="15.6" x14ac:dyDescent="0.25">
      <c r="A211" s="8"/>
      <c r="B211" s="6" t="s">
        <v>685</v>
      </c>
      <c r="C211" s="6" t="s">
        <v>570</v>
      </c>
      <c r="D211" s="1">
        <v>68546.06</v>
      </c>
    </row>
    <row r="212" spans="1:4" ht="15.6" x14ac:dyDescent="0.25">
      <c r="A212" s="8"/>
      <c r="B212" s="6" t="s">
        <v>686</v>
      </c>
      <c r="C212" s="6" t="s">
        <v>570</v>
      </c>
      <c r="D212" s="1">
        <v>2373.7600000000002</v>
      </c>
    </row>
    <row r="213" spans="1:4" ht="15.6" x14ac:dyDescent="0.25">
      <c r="A213" s="8"/>
      <c r="B213" s="6" t="s">
        <v>687</v>
      </c>
      <c r="C213" s="6" t="s">
        <v>570</v>
      </c>
      <c r="D213" s="1">
        <v>12448.66</v>
      </c>
    </row>
    <row r="214" spans="1:4" ht="15.6" x14ac:dyDescent="0.25">
      <c r="A214" s="9"/>
      <c r="B214" s="10" t="s">
        <v>2838</v>
      </c>
      <c r="C214" s="12"/>
      <c r="D214" s="17">
        <v>143026.4</v>
      </c>
    </row>
    <row r="215" spans="1:4" ht="15.6" x14ac:dyDescent="0.25">
      <c r="A215" s="6" t="s">
        <v>688</v>
      </c>
      <c r="B215" s="6" t="s">
        <v>689</v>
      </c>
      <c r="C215" s="6" t="s">
        <v>56</v>
      </c>
      <c r="D215" s="1">
        <v>2279.88</v>
      </c>
    </row>
    <row r="216" spans="1:4" ht="15.6" x14ac:dyDescent="0.25">
      <c r="A216" s="7" t="s">
        <v>690</v>
      </c>
      <c r="B216" s="6" t="s">
        <v>691</v>
      </c>
      <c r="C216" s="6" t="s">
        <v>570</v>
      </c>
      <c r="D216" s="1">
        <v>4825.5200000000004</v>
      </c>
    </row>
    <row r="217" spans="1:4" ht="15.6" x14ac:dyDescent="0.25">
      <c r="A217" s="8"/>
      <c r="B217" s="6" t="s">
        <v>692</v>
      </c>
      <c r="C217" s="6" t="s">
        <v>570</v>
      </c>
      <c r="D217" s="1">
        <v>300</v>
      </c>
    </row>
    <row r="218" spans="1:4" ht="15.6" x14ac:dyDescent="0.25">
      <c r="A218" s="8"/>
      <c r="B218" s="6" t="s">
        <v>693</v>
      </c>
      <c r="C218" s="6" t="s">
        <v>570</v>
      </c>
      <c r="D218" s="1">
        <v>137.5</v>
      </c>
    </row>
    <row r="219" spans="1:4" ht="15.6" x14ac:dyDescent="0.25">
      <c r="A219" s="8"/>
      <c r="B219" s="6" t="s">
        <v>694</v>
      </c>
      <c r="C219" s="6" t="s">
        <v>570</v>
      </c>
      <c r="D219" s="1">
        <v>21235.760000000002</v>
      </c>
    </row>
    <row r="220" spans="1:4" ht="15.6" x14ac:dyDescent="0.25">
      <c r="A220" s="8"/>
      <c r="B220" s="6" t="s">
        <v>695</v>
      </c>
      <c r="C220" s="6" t="s">
        <v>570</v>
      </c>
      <c r="D220" s="1">
        <v>12902.7</v>
      </c>
    </row>
    <row r="221" spans="1:4" ht="15.6" x14ac:dyDescent="0.25">
      <c r="A221" s="9"/>
      <c r="B221" s="10" t="s">
        <v>2839</v>
      </c>
      <c r="C221" s="12"/>
      <c r="D221" s="17">
        <v>39401.480000000003</v>
      </c>
    </row>
    <row r="222" spans="1:4" ht="15.6" x14ac:dyDescent="0.25">
      <c r="A222" s="6" t="s">
        <v>696</v>
      </c>
      <c r="B222" s="6" t="s">
        <v>697</v>
      </c>
      <c r="C222" s="6" t="s">
        <v>455</v>
      </c>
      <c r="D222" s="1">
        <v>5750</v>
      </c>
    </row>
    <row r="223" spans="1:4" ht="15.6" x14ac:dyDescent="0.25">
      <c r="A223" s="6" t="s">
        <v>698</v>
      </c>
      <c r="B223" s="6" t="s">
        <v>699</v>
      </c>
      <c r="C223" s="6" t="s">
        <v>104</v>
      </c>
      <c r="D223" s="1">
        <v>202240.5</v>
      </c>
    </row>
    <row r="224" spans="1:4" ht="15.6" x14ac:dyDescent="0.25">
      <c r="A224" s="6" t="s">
        <v>700</v>
      </c>
      <c r="B224" s="6" t="s">
        <v>701</v>
      </c>
      <c r="C224" s="6" t="s">
        <v>308</v>
      </c>
      <c r="D224" s="1">
        <v>316219.24</v>
      </c>
    </row>
    <row r="225" spans="1:4" ht="15.6" x14ac:dyDescent="0.25">
      <c r="A225" s="6" t="s">
        <v>702</v>
      </c>
      <c r="B225" s="6" t="s">
        <v>703</v>
      </c>
      <c r="C225" s="6" t="s">
        <v>378</v>
      </c>
      <c r="D225" s="1">
        <v>163110.95000000001</v>
      </c>
    </row>
    <row r="226" spans="1:4" ht="15.6" x14ac:dyDescent="0.25">
      <c r="A226" s="6" t="s">
        <v>704</v>
      </c>
      <c r="B226" s="6" t="s">
        <v>705</v>
      </c>
      <c r="C226" s="6" t="s">
        <v>177</v>
      </c>
      <c r="D226" s="1">
        <v>3550</v>
      </c>
    </row>
    <row r="227" spans="1:4" ht="15.6" x14ac:dyDescent="0.25">
      <c r="A227" s="6" t="s">
        <v>706</v>
      </c>
      <c r="B227" s="6" t="s">
        <v>707</v>
      </c>
      <c r="C227" s="6" t="s">
        <v>455</v>
      </c>
      <c r="D227" s="1">
        <v>4800</v>
      </c>
    </row>
    <row r="228" spans="1:4" ht="15.6" x14ac:dyDescent="0.25">
      <c r="A228" s="6" t="s">
        <v>708</v>
      </c>
      <c r="B228" s="6" t="s">
        <v>709</v>
      </c>
      <c r="C228" s="6" t="s">
        <v>104</v>
      </c>
      <c r="D228" s="1">
        <v>78000</v>
      </c>
    </row>
    <row r="229" spans="1:4" ht="15.6" x14ac:dyDescent="0.25">
      <c r="A229" s="7" t="s">
        <v>710</v>
      </c>
      <c r="B229" s="6" t="s">
        <v>711</v>
      </c>
      <c r="C229" s="6" t="s">
        <v>570</v>
      </c>
      <c r="D229" s="1">
        <v>25434.28</v>
      </c>
    </row>
    <row r="230" spans="1:4" ht="15.6" x14ac:dyDescent="0.25">
      <c r="A230" s="8"/>
      <c r="B230" s="6" t="s">
        <v>712</v>
      </c>
      <c r="C230" s="6" t="s">
        <v>570</v>
      </c>
      <c r="D230" s="1">
        <v>21</v>
      </c>
    </row>
    <row r="231" spans="1:4" ht="15.6" x14ac:dyDescent="0.25">
      <c r="A231" s="8"/>
      <c r="B231" s="6" t="s">
        <v>713</v>
      </c>
      <c r="C231" s="6" t="s">
        <v>570</v>
      </c>
      <c r="D231" s="1">
        <v>2440.1</v>
      </c>
    </row>
    <row r="232" spans="1:4" ht="15.6" x14ac:dyDescent="0.25">
      <c r="A232" s="9"/>
      <c r="B232" s="10" t="s">
        <v>2840</v>
      </c>
      <c r="C232" s="12"/>
      <c r="D232" s="17">
        <v>27895.38</v>
      </c>
    </row>
    <row r="233" spans="1:4" ht="15.6" x14ac:dyDescent="0.25">
      <c r="A233" s="7" t="s">
        <v>714</v>
      </c>
      <c r="B233" s="6" t="s">
        <v>715</v>
      </c>
      <c r="C233" s="6" t="s">
        <v>177</v>
      </c>
      <c r="D233" s="1">
        <v>3056</v>
      </c>
    </row>
    <row r="234" spans="1:4" ht="15.6" x14ac:dyDescent="0.25">
      <c r="A234" s="8"/>
      <c r="B234" s="6" t="s">
        <v>716</v>
      </c>
      <c r="C234" s="6" t="s">
        <v>104</v>
      </c>
      <c r="D234" s="1">
        <v>4275</v>
      </c>
    </row>
    <row r="235" spans="1:4" ht="15.6" x14ac:dyDescent="0.25">
      <c r="A235" s="9"/>
      <c r="B235" s="10" t="s">
        <v>2841</v>
      </c>
      <c r="C235" s="12"/>
      <c r="D235" s="17">
        <v>7331</v>
      </c>
    </row>
    <row r="236" spans="1:4" ht="15.6" x14ac:dyDescent="0.25">
      <c r="A236" s="7" t="s">
        <v>717</v>
      </c>
      <c r="B236" s="6" t="s">
        <v>718</v>
      </c>
      <c r="C236" s="6" t="s">
        <v>601</v>
      </c>
      <c r="D236" s="1">
        <v>43800</v>
      </c>
    </row>
    <row r="237" spans="1:4" ht="15.6" x14ac:dyDescent="0.25">
      <c r="A237" s="8"/>
      <c r="B237" s="6" t="s">
        <v>719</v>
      </c>
      <c r="C237" s="6" t="s">
        <v>601</v>
      </c>
      <c r="D237" s="1">
        <v>18147.84</v>
      </c>
    </row>
    <row r="238" spans="1:4" ht="15.6" x14ac:dyDescent="0.25">
      <c r="A238" s="9"/>
      <c r="B238" s="10" t="s">
        <v>2842</v>
      </c>
      <c r="C238" s="12"/>
      <c r="D238" s="17">
        <v>61947.840000000004</v>
      </c>
    </row>
    <row r="239" spans="1:4" ht="15.6" x14ac:dyDescent="0.25">
      <c r="A239" s="6" t="s">
        <v>720</v>
      </c>
      <c r="B239" s="6" t="s">
        <v>721</v>
      </c>
      <c r="C239" s="6" t="s">
        <v>601</v>
      </c>
      <c r="D239" s="1">
        <v>28895.850000000002</v>
      </c>
    </row>
    <row r="240" spans="1:4" ht="15.6" x14ac:dyDescent="0.25">
      <c r="A240" s="6" t="s">
        <v>722</v>
      </c>
      <c r="B240" s="6" t="s">
        <v>723</v>
      </c>
      <c r="C240" s="6" t="s">
        <v>455</v>
      </c>
      <c r="D240" s="1">
        <v>2500</v>
      </c>
    </row>
    <row r="241" spans="1:4" ht="15.6" x14ac:dyDescent="0.25">
      <c r="A241" s="7" t="s">
        <v>724</v>
      </c>
      <c r="B241" s="6" t="s">
        <v>725</v>
      </c>
      <c r="C241" s="6" t="s">
        <v>122</v>
      </c>
      <c r="D241" s="1">
        <v>1059865.74</v>
      </c>
    </row>
    <row r="242" spans="1:4" ht="15.6" x14ac:dyDescent="0.25">
      <c r="A242" s="8"/>
      <c r="B242" s="6" t="s">
        <v>726</v>
      </c>
      <c r="C242" s="6" t="s">
        <v>122</v>
      </c>
      <c r="D242" s="1">
        <v>162464.94</v>
      </c>
    </row>
    <row r="243" spans="1:4" ht="15.6" x14ac:dyDescent="0.25">
      <c r="A243" s="8"/>
      <c r="B243" s="6" t="s">
        <v>727</v>
      </c>
      <c r="C243" s="6" t="s">
        <v>122</v>
      </c>
      <c r="D243" s="1">
        <v>390047.83</v>
      </c>
    </row>
    <row r="244" spans="1:4" ht="15.6" x14ac:dyDescent="0.25">
      <c r="A244" s="9"/>
      <c r="B244" s="10" t="s">
        <v>2843</v>
      </c>
      <c r="C244" s="12"/>
      <c r="D244" s="17">
        <v>1612378.51</v>
      </c>
    </row>
    <row r="245" spans="1:4" ht="15.6" x14ac:dyDescent="0.25">
      <c r="A245" s="6" t="s">
        <v>728</v>
      </c>
      <c r="B245" s="6" t="s">
        <v>729</v>
      </c>
      <c r="C245" s="6" t="s">
        <v>570</v>
      </c>
      <c r="D245" s="1">
        <v>13277.19</v>
      </c>
    </row>
    <row r="246" spans="1:4" ht="15.6" x14ac:dyDescent="0.25">
      <c r="A246" s="6" t="s">
        <v>731</v>
      </c>
      <c r="B246" s="6"/>
      <c r="C246" s="6" t="s">
        <v>14</v>
      </c>
      <c r="D246" s="1">
        <v>1160.06</v>
      </c>
    </row>
    <row r="247" spans="1:4" ht="15.6" x14ac:dyDescent="0.25">
      <c r="A247" s="7" t="s">
        <v>732</v>
      </c>
      <c r="B247" s="6" t="s">
        <v>733</v>
      </c>
      <c r="C247" s="6" t="s">
        <v>378</v>
      </c>
      <c r="D247" s="1">
        <v>97968</v>
      </c>
    </row>
    <row r="248" spans="1:4" ht="15.6" x14ac:dyDescent="0.25">
      <c r="A248" s="8"/>
      <c r="B248" s="6" t="s">
        <v>734</v>
      </c>
      <c r="C248" s="6" t="s">
        <v>378</v>
      </c>
      <c r="D248" s="1">
        <v>17124</v>
      </c>
    </row>
    <row r="249" spans="1:4" ht="15.6" x14ac:dyDescent="0.25">
      <c r="A249" s="9"/>
      <c r="B249" s="10" t="s">
        <v>2844</v>
      </c>
      <c r="C249" s="12"/>
      <c r="D249" s="17">
        <v>115092</v>
      </c>
    </row>
    <row r="250" spans="1:4" ht="15.6" x14ac:dyDescent="0.25">
      <c r="A250" s="7" t="s">
        <v>735</v>
      </c>
      <c r="B250" s="7"/>
      <c r="C250" s="6" t="s">
        <v>179</v>
      </c>
      <c r="D250" s="1">
        <v>490.40000000000003</v>
      </c>
    </row>
    <row r="251" spans="1:4" ht="15.6" x14ac:dyDescent="0.25">
      <c r="A251" s="8"/>
      <c r="B251" s="8"/>
      <c r="C251" s="6" t="s">
        <v>165</v>
      </c>
      <c r="D251" s="1">
        <v>153.33000000000001</v>
      </c>
    </row>
    <row r="252" spans="1:4" ht="15.6" x14ac:dyDescent="0.25">
      <c r="A252" s="9"/>
      <c r="B252" s="9"/>
      <c r="C252" s="6" t="s">
        <v>58</v>
      </c>
      <c r="D252" s="1">
        <v>3443.35</v>
      </c>
    </row>
    <row r="253" spans="1:4" ht="15.6" x14ac:dyDescent="0.25">
      <c r="A253" s="7" t="s">
        <v>736</v>
      </c>
      <c r="B253" s="6" t="s">
        <v>737</v>
      </c>
      <c r="C253" s="6" t="s">
        <v>522</v>
      </c>
      <c r="D253" s="1">
        <v>25424.11</v>
      </c>
    </row>
    <row r="254" spans="1:4" ht="15.6" x14ac:dyDescent="0.25">
      <c r="A254" s="8"/>
      <c r="B254" s="6" t="s">
        <v>738</v>
      </c>
      <c r="C254" s="6" t="s">
        <v>522</v>
      </c>
      <c r="D254" s="1">
        <v>125047.40000000001</v>
      </c>
    </row>
    <row r="255" spans="1:4" ht="15.6" x14ac:dyDescent="0.25">
      <c r="A255" s="8"/>
      <c r="B255" s="6" t="s">
        <v>739</v>
      </c>
      <c r="C255" s="6" t="s">
        <v>522</v>
      </c>
      <c r="D255" s="1">
        <v>69825.72</v>
      </c>
    </row>
    <row r="256" spans="1:4" ht="15.6" x14ac:dyDescent="0.25">
      <c r="A256" s="8"/>
      <c r="B256" s="6" t="s">
        <v>740</v>
      </c>
      <c r="C256" s="6" t="s">
        <v>522</v>
      </c>
      <c r="D256" s="1">
        <v>10317</v>
      </c>
    </row>
    <row r="257" spans="1:4" ht="15.6" x14ac:dyDescent="0.25">
      <c r="A257" s="8"/>
      <c r="B257" s="6" t="s">
        <v>741</v>
      </c>
      <c r="C257" s="6" t="s">
        <v>522</v>
      </c>
      <c r="D257" s="1">
        <v>89475.839999999997</v>
      </c>
    </row>
    <row r="258" spans="1:4" ht="15.6" x14ac:dyDescent="0.25">
      <c r="A258" s="9"/>
      <c r="B258" s="10" t="s">
        <v>2845</v>
      </c>
      <c r="C258" s="12"/>
      <c r="D258" s="17">
        <v>320090.07</v>
      </c>
    </row>
    <row r="259" spans="1:4" ht="15.6" x14ac:dyDescent="0.25">
      <c r="A259" s="6" t="s">
        <v>742</v>
      </c>
      <c r="B259" s="6" t="s">
        <v>743</v>
      </c>
      <c r="C259" s="6" t="s">
        <v>378</v>
      </c>
      <c r="D259" s="1">
        <v>79800</v>
      </c>
    </row>
    <row r="260" spans="1:4" ht="15.6" x14ac:dyDescent="0.25">
      <c r="A260" s="6" t="s">
        <v>744</v>
      </c>
      <c r="B260" s="6"/>
      <c r="C260" s="6" t="s">
        <v>21</v>
      </c>
      <c r="D260" s="1">
        <v>1800</v>
      </c>
    </row>
    <row r="261" spans="1:4" ht="15.6" x14ac:dyDescent="0.25">
      <c r="A261" s="6" t="s">
        <v>745</v>
      </c>
      <c r="B261" s="6"/>
      <c r="C261" s="6" t="s">
        <v>179</v>
      </c>
      <c r="D261" s="1">
        <v>561</v>
      </c>
    </row>
    <row r="262" spans="1:4" ht="15.6" x14ac:dyDescent="0.25">
      <c r="A262" s="7" t="s">
        <v>746</v>
      </c>
      <c r="B262" s="6" t="s">
        <v>747</v>
      </c>
      <c r="C262" s="6" t="s">
        <v>522</v>
      </c>
      <c r="D262" s="1">
        <v>94162.76</v>
      </c>
    </row>
    <row r="263" spans="1:4" ht="15.6" x14ac:dyDescent="0.25">
      <c r="A263" s="8"/>
      <c r="B263" s="6" t="s">
        <v>748</v>
      </c>
      <c r="C263" s="6" t="s">
        <v>522</v>
      </c>
      <c r="D263" s="1">
        <v>43937.72</v>
      </c>
    </row>
    <row r="264" spans="1:4" ht="15.6" x14ac:dyDescent="0.25">
      <c r="A264" s="8"/>
      <c r="B264" s="6" t="s">
        <v>749</v>
      </c>
      <c r="C264" s="6" t="s">
        <v>522</v>
      </c>
      <c r="D264" s="1">
        <v>1260</v>
      </c>
    </row>
    <row r="265" spans="1:4" ht="15.6" x14ac:dyDescent="0.25">
      <c r="A265" s="8"/>
      <c r="B265" s="6"/>
      <c r="C265" s="6" t="s">
        <v>443</v>
      </c>
      <c r="D265" s="1">
        <v>50</v>
      </c>
    </row>
    <row r="266" spans="1:4" ht="15.6" x14ac:dyDescent="0.25">
      <c r="A266" s="9"/>
      <c r="B266" s="10" t="s">
        <v>2846</v>
      </c>
      <c r="C266" s="12"/>
      <c r="D266" s="17">
        <v>139410.48000000001</v>
      </c>
    </row>
    <row r="267" spans="1:4" ht="15.6" x14ac:dyDescent="0.25">
      <c r="A267" s="6" t="s">
        <v>750</v>
      </c>
      <c r="B267" s="6"/>
      <c r="C267" s="6" t="s">
        <v>56</v>
      </c>
      <c r="D267" s="1">
        <v>580</v>
      </c>
    </row>
    <row r="268" spans="1:4" ht="15.6" x14ac:dyDescent="0.25">
      <c r="A268" s="6" t="s">
        <v>751</v>
      </c>
      <c r="B268" s="6" t="s">
        <v>752</v>
      </c>
      <c r="C268" s="6" t="s">
        <v>443</v>
      </c>
      <c r="D268" s="1">
        <v>17500</v>
      </c>
    </row>
    <row r="269" spans="1:4" ht="15.6" x14ac:dyDescent="0.25">
      <c r="A269" s="6" t="s">
        <v>753</v>
      </c>
      <c r="B269" s="6" t="s">
        <v>754</v>
      </c>
      <c r="C269" s="6" t="s">
        <v>518</v>
      </c>
      <c r="D269" s="1">
        <v>4489</v>
      </c>
    </row>
    <row r="270" spans="1:4" ht="15.6" x14ac:dyDescent="0.25">
      <c r="A270" s="6" t="s">
        <v>755</v>
      </c>
      <c r="B270" s="6" t="s">
        <v>756</v>
      </c>
      <c r="C270" s="6" t="s">
        <v>308</v>
      </c>
      <c r="D270" s="1">
        <v>40400</v>
      </c>
    </row>
    <row r="271" spans="1:4" ht="15.6" x14ac:dyDescent="0.25">
      <c r="A271" s="6" t="s">
        <v>757</v>
      </c>
      <c r="B271" s="6" t="s">
        <v>510</v>
      </c>
      <c r="C271" s="6" t="s">
        <v>378</v>
      </c>
      <c r="D271" s="1">
        <v>181377.76</v>
      </c>
    </row>
    <row r="272" spans="1:4" ht="15.6" x14ac:dyDescent="0.25">
      <c r="A272" s="7" t="s">
        <v>33</v>
      </c>
      <c r="B272" s="7"/>
      <c r="C272" s="6" t="s">
        <v>570</v>
      </c>
      <c r="D272" s="1">
        <v>136</v>
      </c>
    </row>
    <row r="273" spans="1:4" ht="15.6" x14ac:dyDescent="0.25">
      <c r="A273" s="8"/>
      <c r="B273" s="8"/>
      <c r="C273" s="6" t="s">
        <v>21</v>
      </c>
      <c r="D273" s="1">
        <v>4290</v>
      </c>
    </row>
    <row r="274" spans="1:4" ht="15.6" x14ac:dyDescent="0.25">
      <c r="A274" s="9"/>
      <c r="B274" s="9"/>
      <c r="C274" s="6" t="s">
        <v>375</v>
      </c>
      <c r="D274" s="1">
        <v>5106.96</v>
      </c>
    </row>
    <row r="275" spans="1:4" ht="15.6" x14ac:dyDescent="0.25">
      <c r="A275" s="6" t="s">
        <v>758</v>
      </c>
      <c r="B275" s="6" t="s">
        <v>759</v>
      </c>
      <c r="C275" s="6" t="s">
        <v>63</v>
      </c>
      <c r="D275" s="1">
        <v>3685683.19</v>
      </c>
    </row>
    <row r="276" spans="1:4" ht="15.6" x14ac:dyDescent="0.25">
      <c r="A276" s="6" t="s">
        <v>760</v>
      </c>
      <c r="B276" s="6"/>
      <c r="C276" s="6" t="s">
        <v>56</v>
      </c>
      <c r="D276" s="1">
        <v>2800.75</v>
      </c>
    </row>
    <row r="277" spans="1:4" ht="15.6" x14ac:dyDescent="0.25">
      <c r="A277" s="6" t="s">
        <v>761</v>
      </c>
      <c r="B277" s="6"/>
      <c r="C277" s="6" t="s">
        <v>762</v>
      </c>
      <c r="D277" s="1">
        <v>320390.40000000002</v>
      </c>
    </row>
    <row r="278" spans="1:4" ht="15.6" x14ac:dyDescent="0.25">
      <c r="A278" s="7" t="s">
        <v>34</v>
      </c>
      <c r="B278" s="6" t="s">
        <v>763</v>
      </c>
      <c r="C278" s="6" t="s">
        <v>30</v>
      </c>
      <c r="D278" s="1">
        <v>198.94</v>
      </c>
    </row>
    <row r="279" spans="1:4" ht="15.6" x14ac:dyDescent="0.25">
      <c r="A279" s="8"/>
      <c r="B279" s="6" t="s">
        <v>764</v>
      </c>
      <c r="C279" s="6" t="s">
        <v>36</v>
      </c>
      <c r="D279" s="1">
        <v>329.17</v>
      </c>
    </row>
    <row r="280" spans="1:4" ht="15.6" x14ac:dyDescent="0.25">
      <c r="A280" s="8"/>
      <c r="B280" s="7" t="s">
        <v>765</v>
      </c>
      <c r="C280" s="6" t="s">
        <v>766</v>
      </c>
      <c r="D280" s="1">
        <v>227769.71</v>
      </c>
    </row>
    <row r="281" spans="1:4" ht="15.6" x14ac:dyDescent="0.25">
      <c r="A281" s="8"/>
      <c r="B281" s="8"/>
      <c r="C281" s="6" t="s">
        <v>104</v>
      </c>
      <c r="D281" s="1">
        <v>4251</v>
      </c>
    </row>
    <row r="282" spans="1:4" ht="15.6" x14ac:dyDescent="0.25">
      <c r="A282" s="8"/>
      <c r="B282" s="9"/>
      <c r="C282" s="6" t="s">
        <v>56</v>
      </c>
      <c r="D282" s="1">
        <v>8253</v>
      </c>
    </row>
    <row r="283" spans="1:4" ht="15.6" x14ac:dyDescent="0.25">
      <c r="A283" s="8"/>
      <c r="B283" s="6" t="s">
        <v>767</v>
      </c>
      <c r="C283" s="6" t="s">
        <v>766</v>
      </c>
      <c r="D283" s="1">
        <v>360</v>
      </c>
    </row>
    <row r="284" spans="1:4" ht="15.6" x14ac:dyDescent="0.25">
      <c r="A284" s="8"/>
      <c r="B284" s="7"/>
      <c r="C284" s="6" t="s">
        <v>766</v>
      </c>
      <c r="D284" s="1">
        <v>-222.35</v>
      </c>
    </row>
    <row r="285" spans="1:4" ht="15.6" x14ac:dyDescent="0.25">
      <c r="A285" s="8"/>
      <c r="B285" s="9"/>
      <c r="C285" s="6" t="s">
        <v>30</v>
      </c>
      <c r="D285" s="1">
        <v>8.06</v>
      </c>
    </row>
    <row r="286" spans="1:4" ht="15.6" x14ac:dyDescent="0.25">
      <c r="A286" s="9"/>
      <c r="B286" s="10" t="s">
        <v>2769</v>
      </c>
      <c r="C286" s="12"/>
      <c r="D286" s="17">
        <v>240947.53</v>
      </c>
    </row>
    <row r="287" spans="1:4" ht="15.6" x14ac:dyDescent="0.25">
      <c r="A287" s="6" t="s">
        <v>768</v>
      </c>
      <c r="B287" s="6"/>
      <c r="C287" s="6" t="s">
        <v>80</v>
      </c>
      <c r="D287" s="1">
        <v>652.86</v>
      </c>
    </row>
    <row r="288" spans="1:4" ht="15.6" x14ac:dyDescent="0.25">
      <c r="A288" s="6" t="s">
        <v>769</v>
      </c>
      <c r="B288" s="6"/>
      <c r="C288" s="6" t="s">
        <v>14</v>
      </c>
      <c r="D288" s="1">
        <v>458.53000000000003</v>
      </c>
    </row>
    <row r="289" spans="1:4" ht="15.6" x14ac:dyDescent="0.25">
      <c r="A289" s="6" t="s">
        <v>770</v>
      </c>
      <c r="B289" s="6"/>
      <c r="C289" s="6" t="s">
        <v>14</v>
      </c>
      <c r="D289" s="1">
        <v>2060</v>
      </c>
    </row>
    <row r="290" spans="1:4" ht="15.6" x14ac:dyDescent="0.25">
      <c r="A290" s="7" t="s">
        <v>771</v>
      </c>
      <c r="B290" s="6" t="s">
        <v>772</v>
      </c>
      <c r="C290" s="6" t="s">
        <v>422</v>
      </c>
      <c r="D290" s="1">
        <v>1112.5</v>
      </c>
    </row>
    <row r="291" spans="1:4" ht="15.6" x14ac:dyDescent="0.25">
      <c r="A291" s="8"/>
      <c r="B291" s="6" t="s">
        <v>773</v>
      </c>
      <c r="C291" s="6" t="s">
        <v>422</v>
      </c>
      <c r="D291" s="1">
        <v>1335</v>
      </c>
    </row>
    <row r="292" spans="1:4" ht="15.6" x14ac:dyDescent="0.25">
      <c r="A292" s="8"/>
      <c r="B292" s="6" t="s">
        <v>774</v>
      </c>
      <c r="C292" s="6" t="s">
        <v>491</v>
      </c>
      <c r="D292" s="1">
        <v>425</v>
      </c>
    </row>
    <row r="293" spans="1:4" ht="15.6" x14ac:dyDescent="0.25">
      <c r="A293" s="8"/>
      <c r="B293" s="6" t="s">
        <v>775</v>
      </c>
      <c r="C293" s="6" t="s">
        <v>491</v>
      </c>
      <c r="D293" s="1">
        <v>525</v>
      </c>
    </row>
    <row r="294" spans="1:4" ht="15.6" x14ac:dyDescent="0.25">
      <c r="A294" s="9"/>
      <c r="B294" s="10" t="s">
        <v>2847</v>
      </c>
      <c r="C294" s="12"/>
      <c r="D294" s="17">
        <v>3397.5</v>
      </c>
    </row>
    <row r="295" spans="1:4" ht="15.6" x14ac:dyDescent="0.25">
      <c r="A295" s="7" t="s">
        <v>776</v>
      </c>
      <c r="B295" s="6" t="s">
        <v>777</v>
      </c>
      <c r="C295" s="6" t="s">
        <v>177</v>
      </c>
      <c r="D295" s="1">
        <v>3277.5</v>
      </c>
    </row>
    <row r="296" spans="1:4" ht="15.6" x14ac:dyDescent="0.25">
      <c r="A296" s="8"/>
      <c r="B296" s="6" t="s">
        <v>778</v>
      </c>
      <c r="C296" s="6" t="s">
        <v>177</v>
      </c>
      <c r="D296" s="1">
        <v>3185</v>
      </c>
    </row>
    <row r="297" spans="1:4" ht="15.6" x14ac:dyDescent="0.25">
      <c r="A297" s="8"/>
      <c r="B297" s="6" t="s">
        <v>779</v>
      </c>
      <c r="C297" s="6" t="s">
        <v>422</v>
      </c>
      <c r="D297" s="1">
        <v>1335</v>
      </c>
    </row>
    <row r="298" spans="1:4" ht="15.6" x14ac:dyDescent="0.25">
      <c r="A298" s="8"/>
      <c r="B298" s="6" t="s">
        <v>780</v>
      </c>
      <c r="C298" s="6" t="s">
        <v>491</v>
      </c>
      <c r="D298" s="1">
        <v>400</v>
      </c>
    </row>
    <row r="299" spans="1:4" ht="15.6" x14ac:dyDescent="0.25">
      <c r="A299" s="8"/>
      <c r="B299" s="6" t="s">
        <v>781</v>
      </c>
      <c r="C299" s="6" t="s">
        <v>491</v>
      </c>
      <c r="D299" s="1">
        <v>450</v>
      </c>
    </row>
    <row r="300" spans="1:4" ht="15.6" x14ac:dyDescent="0.25">
      <c r="A300" s="9"/>
      <c r="B300" s="10" t="s">
        <v>2848</v>
      </c>
      <c r="C300" s="12"/>
      <c r="D300" s="17">
        <v>8647.5</v>
      </c>
    </row>
    <row r="301" spans="1:4" ht="15.6" x14ac:dyDescent="0.25">
      <c r="A301" s="6" t="s">
        <v>782</v>
      </c>
      <c r="B301" s="6" t="s">
        <v>783</v>
      </c>
      <c r="C301" s="6" t="s">
        <v>570</v>
      </c>
      <c r="D301" s="1">
        <v>2188.19</v>
      </c>
    </row>
    <row r="302" spans="1:4" ht="15.6" x14ac:dyDescent="0.25">
      <c r="A302" s="6" t="s">
        <v>784</v>
      </c>
      <c r="B302" s="6" t="s">
        <v>785</v>
      </c>
      <c r="C302" s="6" t="s">
        <v>601</v>
      </c>
      <c r="D302" s="1">
        <v>211786.67</v>
      </c>
    </row>
    <row r="303" spans="1:4" ht="15.6" x14ac:dyDescent="0.25">
      <c r="A303" s="6" t="s">
        <v>786</v>
      </c>
      <c r="B303" s="6" t="s">
        <v>787</v>
      </c>
      <c r="C303" s="6" t="s">
        <v>537</v>
      </c>
      <c r="D303" s="1">
        <v>24300</v>
      </c>
    </row>
    <row r="304" spans="1:4" ht="15.6" x14ac:dyDescent="0.25">
      <c r="A304" s="6" t="s">
        <v>788</v>
      </c>
      <c r="B304" s="6" t="s">
        <v>789</v>
      </c>
      <c r="C304" s="6" t="s">
        <v>537</v>
      </c>
      <c r="D304" s="1">
        <v>22400</v>
      </c>
    </row>
    <row r="305" spans="1:4" ht="15.6" x14ac:dyDescent="0.25">
      <c r="A305" s="6" t="s">
        <v>790</v>
      </c>
      <c r="B305" s="6" t="s">
        <v>791</v>
      </c>
      <c r="C305" s="6" t="s">
        <v>537</v>
      </c>
      <c r="D305" s="1">
        <v>12900</v>
      </c>
    </row>
    <row r="306" spans="1:4" ht="15.6" x14ac:dyDescent="0.25">
      <c r="A306" s="6" t="s">
        <v>792</v>
      </c>
      <c r="B306" s="6" t="s">
        <v>793</v>
      </c>
      <c r="C306" s="6" t="s">
        <v>537</v>
      </c>
      <c r="D306" s="1">
        <v>24300</v>
      </c>
    </row>
    <row r="307" spans="1:4" ht="15.6" x14ac:dyDescent="0.25">
      <c r="A307" s="6" t="s">
        <v>794</v>
      </c>
      <c r="B307" s="6" t="s">
        <v>795</v>
      </c>
      <c r="C307" s="6" t="s">
        <v>537</v>
      </c>
      <c r="D307" s="1">
        <v>34000</v>
      </c>
    </row>
    <row r="308" spans="1:4" ht="15.6" x14ac:dyDescent="0.25">
      <c r="A308" s="6" t="s">
        <v>796</v>
      </c>
      <c r="B308" s="6" t="s">
        <v>797</v>
      </c>
      <c r="C308" s="6" t="s">
        <v>537</v>
      </c>
      <c r="D308" s="1">
        <v>16300</v>
      </c>
    </row>
    <row r="309" spans="1:4" ht="15.6" x14ac:dyDescent="0.25">
      <c r="A309" s="6" t="s">
        <v>798</v>
      </c>
      <c r="B309" s="6" t="s">
        <v>799</v>
      </c>
      <c r="C309" s="6" t="s">
        <v>537</v>
      </c>
      <c r="D309" s="1">
        <v>18900</v>
      </c>
    </row>
    <row r="310" spans="1:4" ht="15.6" x14ac:dyDescent="0.25">
      <c r="A310" s="6" t="s">
        <v>800</v>
      </c>
      <c r="B310" s="6" t="s">
        <v>801</v>
      </c>
      <c r="C310" s="6" t="s">
        <v>537</v>
      </c>
      <c r="D310" s="1">
        <v>26625</v>
      </c>
    </row>
    <row r="311" spans="1:4" ht="15.6" x14ac:dyDescent="0.25">
      <c r="A311" s="6" t="s">
        <v>802</v>
      </c>
      <c r="B311" s="6" t="s">
        <v>803</v>
      </c>
      <c r="C311" s="6" t="s">
        <v>537</v>
      </c>
      <c r="D311" s="1">
        <v>18900</v>
      </c>
    </row>
    <row r="312" spans="1:4" ht="15.6" x14ac:dyDescent="0.25">
      <c r="A312" s="6" t="s">
        <v>804</v>
      </c>
      <c r="B312" s="6" t="s">
        <v>805</v>
      </c>
      <c r="C312" s="6" t="s">
        <v>537</v>
      </c>
      <c r="D312" s="1">
        <v>26625</v>
      </c>
    </row>
    <row r="313" spans="1:4" ht="15.6" x14ac:dyDescent="0.25">
      <c r="A313" s="6" t="s">
        <v>806</v>
      </c>
      <c r="B313" s="6" t="s">
        <v>807</v>
      </c>
      <c r="C313" s="6" t="s">
        <v>537</v>
      </c>
      <c r="D313" s="1">
        <v>32425</v>
      </c>
    </row>
    <row r="314" spans="1:4" ht="15.6" x14ac:dyDescent="0.25">
      <c r="A314" s="6" t="s">
        <v>808</v>
      </c>
      <c r="B314" s="6" t="s">
        <v>809</v>
      </c>
      <c r="C314" s="6" t="s">
        <v>537</v>
      </c>
      <c r="D314" s="1">
        <v>18900</v>
      </c>
    </row>
    <row r="315" spans="1:4" ht="15.6" x14ac:dyDescent="0.25">
      <c r="A315" s="6" t="s">
        <v>810</v>
      </c>
      <c r="B315" s="6" t="s">
        <v>811</v>
      </c>
      <c r="C315" s="6" t="s">
        <v>537</v>
      </c>
      <c r="D315" s="1">
        <v>28900</v>
      </c>
    </row>
    <row r="316" spans="1:4" ht="15.6" x14ac:dyDescent="0.25">
      <c r="A316" s="6" t="s">
        <v>812</v>
      </c>
      <c r="B316" s="6" t="s">
        <v>813</v>
      </c>
      <c r="C316" s="6" t="s">
        <v>537</v>
      </c>
      <c r="D316" s="1">
        <v>26625</v>
      </c>
    </row>
    <row r="317" spans="1:4" ht="15.6" x14ac:dyDescent="0.25">
      <c r="A317" s="6" t="s">
        <v>814</v>
      </c>
      <c r="B317" s="6" t="s">
        <v>815</v>
      </c>
      <c r="C317" s="6" t="s">
        <v>537</v>
      </c>
      <c r="D317" s="1">
        <v>22400</v>
      </c>
    </row>
    <row r="318" spans="1:4" ht="15.6" x14ac:dyDescent="0.25">
      <c r="A318" s="6" t="s">
        <v>816</v>
      </c>
      <c r="B318" s="6" t="s">
        <v>817</v>
      </c>
      <c r="C318" s="6" t="s">
        <v>537</v>
      </c>
      <c r="D318" s="1">
        <v>16750</v>
      </c>
    </row>
    <row r="319" spans="1:4" ht="15.6" x14ac:dyDescent="0.25">
      <c r="A319" s="6" t="s">
        <v>818</v>
      </c>
      <c r="B319" s="6" t="s">
        <v>819</v>
      </c>
      <c r="C319" s="6" t="s">
        <v>537</v>
      </c>
      <c r="D319" s="1">
        <v>18900</v>
      </c>
    </row>
    <row r="320" spans="1:4" ht="15.6" x14ac:dyDescent="0.25">
      <c r="A320" s="6" t="s">
        <v>820</v>
      </c>
      <c r="B320" s="6" t="s">
        <v>821</v>
      </c>
      <c r="C320" s="6" t="s">
        <v>537</v>
      </c>
      <c r="D320" s="1">
        <v>23200</v>
      </c>
    </row>
    <row r="321" spans="1:4" ht="15.6" x14ac:dyDescent="0.25">
      <c r="A321" s="6" t="s">
        <v>822</v>
      </c>
      <c r="B321" s="6" t="s">
        <v>823</v>
      </c>
      <c r="C321" s="6" t="s">
        <v>537</v>
      </c>
      <c r="D321" s="1">
        <v>23200</v>
      </c>
    </row>
    <row r="322" spans="1:4" ht="15.6" x14ac:dyDescent="0.25">
      <c r="A322" s="6" t="s">
        <v>824</v>
      </c>
      <c r="B322" s="6" t="s">
        <v>825</v>
      </c>
      <c r="C322" s="6" t="s">
        <v>537</v>
      </c>
      <c r="D322" s="1">
        <v>18900</v>
      </c>
    </row>
    <row r="323" spans="1:4" ht="15.6" x14ac:dyDescent="0.25">
      <c r="A323" s="6" t="s">
        <v>826</v>
      </c>
      <c r="B323" s="6" t="s">
        <v>827</v>
      </c>
      <c r="C323" s="6" t="s">
        <v>537</v>
      </c>
      <c r="D323" s="1">
        <v>21300</v>
      </c>
    </row>
    <row r="324" spans="1:4" ht="15.6" x14ac:dyDescent="0.25">
      <c r="A324" s="6" t="s">
        <v>828</v>
      </c>
      <c r="B324" s="6" t="s">
        <v>829</v>
      </c>
      <c r="C324" s="6" t="s">
        <v>537</v>
      </c>
      <c r="D324" s="1">
        <v>23200</v>
      </c>
    </row>
    <row r="325" spans="1:4" ht="15.6" x14ac:dyDescent="0.25">
      <c r="A325" s="6" t="s">
        <v>830</v>
      </c>
      <c r="B325" s="6" t="s">
        <v>831</v>
      </c>
      <c r="C325" s="6" t="s">
        <v>537</v>
      </c>
      <c r="D325" s="1">
        <v>18800</v>
      </c>
    </row>
    <row r="326" spans="1:4" ht="15.6" x14ac:dyDescent="0.25">
      <c r="A326" s="6" t="s">
        <v>832</v>
      </c>
      <c r="B326" s="6" t="s">
        <v>833</v>
      </c>
      <c r="C326" s="6" t="s">
        <v>537</v>
      </c>
      <c r="D326" s="1">
        <v>18800</v>
      </c>
    </row>
    <row r="327" spans="1:4" ht="15.6" x14ac:dyDescent="0.25">
      <c r="A327" s="6" t="s">
        <v>834</v>
      </c>
      <c r="B327" s="6" t="s">
        <v>835</v>
      </c>
      <c r="C327" s="6" t="s">
        <v>537</v>
      </c>
      <c r="D327" s="1">
        <v>23200</v>
      </c>
    </row>
    <row r="328" spans="1:4" ht="15.6" x14ac:dyDescent="0.25">
      <c r="A328" s="6" t="s">
        <v>175</v>
      </c>
      <c r="B328" s="6" t="s">
        <v>836</v>
      </c>
      <c r="C328" s="6" t="s">
        <v>21</v>
      </c>
      <c r="D328" s="1">
        <v>4312.5</v>
      </c>
    </row>
    <row r="329" spans="1:4" ht="15.6" x14ac:dyDescent="0.25">
      <c r="A329" s="6" t="s">
        <v>238</v>
      </c>
      <c r="B329" s="6"/>
      <c r="C329" s="6" t="s">
        <v>14</v>
      </c>
      <c r="D329" s="1">
        <v>1844.81</v>
      </c>
    </row>
    <row r="330" spans="1:4" ht="15.6" x14ac:dyDescent="0.25">
      <c r="A330" s="6" t="s">
        <v>837</v>
      </c>
      <c r="B330" s="6" t="s">
        <v>838</v>
      </c>
      <c r="C330" s="6" t="s">
        <v>518</v>
      </c>
      <c r="D330" s="1">
        <v>3525</v>
      </c>
    </row>
    <row r="331" spans="1:4" ht="15.6" x14ac:dyDescent="0.25">
      <c r="A331" s="6" t="s">
        <v>839</v>
      </c>
      <c r="B331" s="6"/>
      <c r="C331" s="6" t="s">
        <v>421</v>
      </c>
      <c r="D331" s="1">
        <v>63466.520000000004</v>
      </c>
    </row>
    <row r="332" spans="1:4" ht="15.6" x14ac:dyDescent="0.25">
      <c r="A332" s="7" t="s">
        <v>239</v>
      </c>
      <c r="B332" s="6" t="s">
        <v>840</v>
      </c>
      <c r="C332" s="6" t="s">
        <v>36</v>
      </c>
      <c r="D332" s="1">
        <v>2528.7200000000003</v>
      </c>
    </row>
    <row r="333" spans="1:4" ht="15.6" x14ac:dyDescent="0.25">
      <c r="A333" s="8"/>
      <c r="B333" s="6"/>
      <c r="C333" s="6" t="s">
        <v>36</v>
      </c>
      <c r="D333" s="1">
        <v>0.01</v>
      </c>
    </row>
    <row r="334" spans="1:4" ht="15.6" x14ac:dyDescent="0.25">
      <c r="A334" s="9"/>
      <c r="B334" s="10" t="s">
        <v>2784</v>
      </c>
      <c r="C334" s="12"/>
      <c r="D334" s="17">
        <v>2528.73</v>
      </c>
    </row>
    <row r="335" spans="1:4" ht="15.6" x14ac:dyDescent="0.25">
      <c r="A335" s="7" t="s">
        <v>841</v>
      </c>
      <c r="B335" s="7" t="s">
        <v>842</v>
      </c>
      <c r="C335" s="6" t="s">
        <v>80</v>
      </c>
      <c r="D335" s="1">
        <v>11.75</v>
      </c>
    </row>
    <row r="336" spans="1:4" ht="15.6" x14ac:dyDescent="0.25">
      <c r="A336" s="8"/>
      <c r="B336" s="9"/>
      <c r="C336" s="6" t="s">
        <v>21</v>
      </c>
      <c r="D336" s="1">
        <v>214.44</v>
      </c>
    </row>
    <row r="337" spans="1:4" ht="15.6" x14ac:dyDescent="0.25">
      <c r="A337" s="8"/>
      <c r="B337" s="6"/>
      <c r="C337" s="6" t="s">
        <v>21</v>
      </c>
      <c r="D337" s="1">
        <v>0.01</v>
      </c>
    </row>
    <row r="338" spans="1:4" ht="15.6" x14ac:dyDescent="0.25">
      <c r="A338" s="9"/>
      <c r="B338" s="10" t="s">
        <v>2849</v>
      </c>
      <c r="C338" s="12"/>
      <c r="D338" s="17">
        <v>226.20000000000002</v>
      </c>
    </row>
    <row r="339" spans="1:4" ht="15.6" x14ac:dyDescent="0.25">
      <c r="A339" s="7" t="s">
        <v>245</v>
      </c>
      <c r="B339" s="7"/>
      <c r="C339" s="6" t="s">
        <v>23</v>
      </c>
      <c r="D339" s="1">
        <v>9922.5500000000011</v>
      </c>
    </row>
    <row r="340" spans="1:4" ht="15.6" x14ac:dyDescent="0.25">
      <c r="A340" s="9"/>
      <c r="B340" s="9"/>
      <c r="C340" s="6" t="s">
        <v>375</v>
      </c>
      <c r="D340" s="1">
        <v>648.5</v>
      </c>
    </row>
    <row r="341" spans="1:4" ht="15.6" x14ac:dyDescent="0.25">
      <c r="A341" s="6" t="s">
        <v>843</v>
      </c>
      <c r="B341" s="6" t="s">
        <v>844</v>
      </c>
      <c r="C341" s="6" t="s">
        <v>570</v>
      </c>
      <c r="D341" s="1">
        <v>1287</v>
      </c>
    </row>
    <row r="342" spans="1:4" ht="15.6" x14ac:dyDescent="0.25">
      <c r="A342" s="6" t="s">
        <v>845</v>
      </c>
      <c r="B342" s="6"/>
      <c r="C342" s="6" t="s">
        <v>601</v>
      </c>
      <c r="D342" s="1">
        <v>6397.5</v>
      </c>
    </row>
    <row r="343" spans="1:4" ht="15.6" x14ac:dyDescent="0.25">
      <c r="A343" s="7" t="s">
        <v>846</v>
      </c>
      <c r="B343" s="6" t="s">
        <v>847</v>
      </c>
      <c r="C343" s="6" t="s">
        <v>848</v>
      </c>
      <c r="D343" s="1">
        <v>13120</v>
      </c>
    </row>
    <row r="344" spans="1:4" ht="15.6" x14ac:dyDescent="0.25">
      <c r="A344" s="8"/>
      <c r="B344" s="6" t="s">
        <v>849</v>
      </c>
      <c r="C344" s="6" t="s">
        <v>848</v>
      </c>
      <c r="D344" s="1">
        <v>50</v>
      </c>
    </row>
    <row r="345" spans="1:4" ht="15.6" x14ac:dyDescent="0.25">
      <c r="A345" s="9"/>
      <c r="B345" s="10" t="s">
        <v>2850</v>
      </c>
      <c r="C345" s="12"/>
      <c r="D345" s="17">
        <v>13170</v>
      </c>
    </row>
    <row r="346" spans="1:4" ht="15.6" x14ac:dyDescent="0.25">
      <c r="A346" s="6" t="s">
        <v>850</v>
      </c>
      <c r="B346" s="6"/>
      <c r="C346" s="6" t="s">
        <v>601</v>
      </c>
      <c r="D346" s="1">
        <v>550</v>
      </c>
    </row>
    <row r="347" spans="1:4" ht="15.6" x14ac:dyDescent="0.25">
      <c r="A347" s="6" t="s">
        <v>851</v>
      </c>
      <c r="B347" s="6" t="s">
        <v>852</v>
      </c>
      <c r="C347" s="6" t="s">
        <v>21</v>
      </c>
      <c r="D347" s="1">
        <v>1384.04</v>
      </c>
    </row>
    <row r="348" spans="1:4" ht="15.6" x14ac:dyDescent="0.25">
      <c r="A348" s="6" t="s">
        <v>853</v>
      </c>
      <c r="B348" s="6" t="s">
        <v>854</v>
      </c>
      <c r="C348" s="6" t="s">
        <v>537</v>
      </c>
      <c r="D348" s="1">
        <v>16750</v>
      </c>
    </row>
    <row r="349" spans="1:4" ht="15.6" x14ac:dyDescent="0.25">
      <c r="A349" s="6" t="s">
        <v>855</v>
      </c>
      <c r="B349" s="6" t="s">
        <v>856</v>
      </c>
      <c r="C349" s="6" t="s">
        <v>537</v>
      </c>
      <c r="D349" s="1">
        <v>23200</v>
      </c>
    </row>
    <row r="350" spans="1:4" ht="15.6" x14ac:dyDescent="0.25">
      <c r="A350" s="6" t="s">
        <v>857</v>
      </c>
      <c r="B350" s="6" t="s">
        <v>858</v>
      </c>
      <c r="C350" s="6" t="s">
        <v>537</v>
      </c>
      <c r="D350" s="1">
        <v>22400</v>
      </c>
    </row>
    <row r="351" spans="1:4" ht="15.6" x14ac:dyDescent="0.25">
      <c r="A351" s="6" t="s">
        <v>859</v>
      </c>
      <c r="B351" s="6" t="s">
        <v>860</v>
      </c>
      <c r="C351" s="6" t="s">
        <v>537</v>
      </c>
      <c r="D351" s="1">
        <v>33275</v>
      </c>
    </row>
    <row r="352" spans="1:4" ht="15.6" x14ac:dyDescent="0.25">
      <c r="A352" s="6" t="s">
        <v>861</v>
      </c>
      <c r="B352" s="6" t="s">
        <v>862</v>
      </c>
      <c r="C352" s="6" t="s">
        <v>518</v>
      </c>
      <c r="D352" s="1">
        <v>750</v>
      </c>
    </row>
    <row r="353" spans="1:4" ht="15.6" x14ac:dyDescent="0.25">
      <c r="A353" s="7" t="s">
        <v>863</v>
      </c>
      <c r="B353" s="6" t="s">
        <v>864</v>
      </c>
      <c r="C353" s="6" t="s">
        <v>601</v>
      </c>
      <c r="D353" s="1">
        <v>13387886.85</v>
      </c>
    </row>
    <row r="354" spans="1:4" ht="15.6" x14ac:dyDescent="0.25">
      <c r="A354" s="8"/>
      <c r="B354" s="6" t="s">
        <v>865</v>
      </c>
      <c r="C354" s="6" t="s">
        <v>601</v>
      </c>
      <c r="D354" s="1">
        <v>1247617.95</v>
      </c>
    </row>
    <row r="355" spans="1:4" ht="15.6" x14ac:dyDescent="0.25">
      <c r="A355" s="9"/>
      <c r="B355" s="10" t="s">
        <v>2851</v>
      </c>
      <c r="C355" s="12"/>
      <c r="D355" s="17">
        <v>14635504.800000001</v>
      </c>
    </row>
    <row r="356" spans="1:4" ht="15.6" x14ac:dyDescent="0.25">
      <c r="A356" s="6" t="s">
        <v>866</v>
      </c>
      <c r="B356" s="6" t="s">
        <v>867</v>
      </c>
      <c r="C356" s="6" t="s">
        <v>601</v>
      </c>
      <c r="D356" s="1">
        <v>1827032.74</v>
      </c>
    </row>
    <row r="357" spans="1:4" ht="15.6" x14ac:dyDescent="0.25">
      <c r="A357" s="6" t="s">
        <v>868</v>
      </c>
      <c r="B357" s="6"/>
      <c r="C357" s="6" t="s">
        <v>606</v>
      </c>
      <c r="D357" s="1">
        <v>179.6</v>
      </c>
    </row>
    <row r="358" spans="1:4" ht="15.6" x14ac:dyDescent="0.25">
      <c r="A358" s="7" t="s">
        <v>869</v>
      </c>
      <c r="B358" s="6" t="s">
        <v>870</v>
      </c>
      <c r="C358" s="6" t="s">
        <v>443</v>
      </c>
      <c r="D358" s="1">
        <v>38117.800000000003</v>
      </c>
    </row>
    <row r="359" spans="1:4" ht="15.6" x14ac:dyDescent="0.25">
      <c r="A359" s="8"/>
      <c r="B359" s="6" t="s">
        <v>871</v>
      </c>
      <c r="C359" s="6" t="s">
        <v>443</v>
      </c>
      <c r="D359" s="1">
        <v>34941.72</v>
      </c>
    </row>
    <row r="360" spans="1:4" ht="15.6" x14ac:dyDescent="0.25">
      <c r="A360" s="8"/>
      <c r="B360" s="6" t="s">
        <v>872</v>
      </c>
      <c r="C360" s="6" t="s">
        <v>443</v>
      </c>
      <c r="D360" s="1">
        <v>22128.48</v>
      </c>
    </row>
    <row r="361" spans="1:4" ht="15.6" x14ac:dyDescent="0.25">
      <c r="A361" s="8"/>
      <c r="B361" s="6" t="s">
        <v>873</v>
      </c>
      <c r="C361" s="6" t="s">
        <v>443</v>
      </c>
      <c r="D361" s="1">
        <v>35735.700000000004</v>
      </c>
    </row>
    <row r="362" spans="1:4" ht="15.6" x14ac:dyDescent="0.25">
      <c r="A362" s="8"/>
      <c r="B362" s="6" t="s">
        <v>874</v>
      </c>
      <c r="C362" s="6" t="s">
        <v>443</v>
      </c>
      <c r="D362" s="1">
        <v>29118.100000000002</v>
      </c>
    </row>
    <row r="363" spans="1:4" ht="15.6" x14ac:dyDescent="0.25">
      <c r="A363" s="8"/>
      <c r="B363" s="6" t="s">
        <v>875</v>
      </c>
      <c r="C363" s="6" t="s">
        <v>443</v>
      </c>
      <c r="D363" s="1">
        <v>28527.4</v>
      </c>
    </row>
    <row r="364" spans="1:4" ht="15.6" x14ac:dyDescent="0.25">
      <c r="A364" s="8"/>
      <c r="B364" s="6" t="s">
        <v>876</v>
      </c>
      <c r="C364" s="6" t="s">
        <v>443</v>
      </c>
      <c r="D364" s="1">
        <v>5008.59</v>
      </c>
    </row>
    <row r="365" spans="1:4" ht="15.6" x14ac:dyDescent="0.25">
      <c r="A365" s="8"/>
      <c r="B365" s="6" t="s">
        <v>877</v>
      </c>
      <c r="C365" s="6" t="s">
        <v>443</v>
      </c>
      <c r="D365" s="1">
        <v>2658.94</v>
      </c>
    </row>
    <row r="366" spans="1:4" ht="15.6" x14ac:dyDescent="0.25">
      <c r="A366" s="8"/>
      <c r="B366" s="6" t="s">
        <v>878</v>
      </c>
      <c r="C366" s="6" t="s">
        <v>443</v>
      </c>
      <c r="D366" s="1">
        <v>922.7</v>
      </c>
    </row>
    <row r="367" spans="1:4" ht="15.6" x14ac:dyDescent="0.25">
      <c r="A367" s="8"/>
      <c r="B367" s="6" t="s">
        <v>879</v>
      </c>
      <c r="C367" s="6" t="s">
        <v>443</v>
      </c>
      <c r="D367" s="1">
        <v>0</v>
      </c>
    </row>
    <row r="368" spans="1:4" ht="15.6" x14ac:dyDescent="0.25">
      <c r="A368" s="8"/>
      <c r="B368" s="7"/>
      <c r="C368" s="6" t="s">
        <v>443</v>
      </c>
      <c r="D368" s="1">
        <v>0</v>
      </c>
    </row>
    <row r="369" spans="1:4" ht="15.6" x14ac:dyDescent="0.25">
      <c r="A369" s="8"/>
      <c r="B369" s="9"/>
      <c r="C369" s="6" t="s">
        <v>25</v>
      </c>
      <c r="D369" s="1">
        <v>239.8</v>
      </c>
    </row>
    <row r="370" spans="1:4" ht="15.6" x14ac:dyDescent="0.25">
      <c r="A370" s="9"/>
      <c r="B370" s="10" t="s">
        <v>2852</v>
      </c>
      <c r="C370" s="12"/>
      <c r="D370" s="17">
        <v>197399.23</v>
      </c>
    </row>
    <row r="371" spans="1:4" ht="15.6" x14ac:dyDescent="0.25">
      <c r="A371" s="6" t="s">
        <v>880</v>
      </c>
      <c r="B371" s="6"/>
      <c r="C371" s="6" t="s">
        <v>443</v>
      </c>
      <c r="D371" s="1">
        <v>29.900000000000002</v>
      </c>
    </row>
    <row r="372" spans="1:4" ht="15.6" x14ac:dyDescent="0.25">
      <c r="A372" s="6" t="s">
        <v>881</v>
      </c>
      <c r="B372" s="6"/>
      <c r="C372" s="6" t="s">
        <v>179</v>
      </c>
      <c r="D372" s="1">
        <v>101</v>
      </c>
    </row>
    <row r="373" spans="1:4" ht="15.6" x14ac:dyDescent="0.25">
      <c r="A373" s="6" t="s">
        <v>882</v>
      </c>
      <c r="B373" s="6"/>
      <c r="C373" s="6" t="s">
        <v>179</v>
      </c>
      <c r="D373" s="1">
        <v>896</v>
      </c>
    </row>
    <row r="374" spans="1:4" ht="15.6" x14ac:dyDescent="0.25">
      <c r="A374" s="7" t="s">
        <v>883</v>
      </c>
      <c r="B374" s="6" t="s">
        <v>884</v>
      </c>
      <c r="C374" s="6" t="s">
        <v>378</v>
      </c>
      <c r="D374" s="1">
        <v>32018.58</v>
      </c>
    </row>
    <row r="375" spans="1:4" ht="15.6" x14ac:dyDescent="0.25">
      <c r="A375" s="8"/>
      <c r="B375" s="6" t="s">
        <v>885</v>
      </c>
      <c r="C375" s="6" t="s">
        <v>378</v>
      </c>
      <c r="D375" s="1">
        <v>6446.46</v>
      </c>
    </row>
    <row r="376" spans="1:4" ht="15.6" x14ac:dyDescent="0.25">
      <c r="A376" s="9"/>
      <c r="B376" s="10" t="s">
        <v>2853</v>
      </c>
      <c r="C376" s="12"/>
      <c r="D376" s="17">
        <v>38465.040000000001</v>
      </c>
    </row>
    <row r="377" spans="1:4" ht="15.6" x14ac:dyDescent="0.25">
      <c r="A377" s="6" t="s">
        <v>886</v>
      </c>
      <c r="B377" s="6"/>
      <c r="C377" s="6" t="s">
        <v>887</v>
      </c>
      <c r="D377" s="1">
        <v>4340.6000000000004</v>
      </c>
    </row>
    <row r="378" spans="1:4" ht="15.6" x14ac:dyDescent="0.25">
      <c r="A378" s="6" t="s">
        <v>888</v>
      </c>
      <c r="B378" s="6"/>
      <c r="C378" s="6" t="s">
        <v>58</v>
      </c>
      <c r="D378" s="1">
        <v>25967.14</v>
      </c>
    </row>
    <row r="379" spans="1:4" ht="15.6" x14ac:dyDescent="0.25">
      <c r="A379" s="6" t="s">
        <v>889</v>
      </c>
      <c r="B379" s="6" t="s">
        <v>890</v>
      </c>
      <c r="C379" s="6" t="s">
        <v>378</v>
      </c>
      <c r="D379" s="1">
        <v>66923.22</v>
      </c>
    </row>
    <row r="380" spans="1:4" ht="15.6" x14ac:dyDescent="0.25">
      <c r="A380" s="6" t="s">
        <v>891</v>
      </c>
      <c r="B380" s="6"/>
      <c r="C380" s="6" t="s">
        <v>58</v>
      </c>
      <c r="D380" s="1">
        <v>4419.6000000000004</v>
      </c>
    </row>
    <row r="381" spans="1:4" ht="15.6" x14ac:dyDescent="0.25">
      <c r="A381" s="6" t="s">
        <v>892</v>
      </c>
      <c r="B381" s="6"/>
      <c r="C381" s="6" t="s">
        <v>67</v>
      </c>
      <c r="D381" s="1">
        <v>3550</v>
      </c>
    </row>
    <row r="382" spans="1:4" ht="15.6" x14ac:dyDescent="0.25">
      <c r="A382" s="6" t="s">
        <v>893</v>
      </c>
      <c r="B382" s="6"/>
      <c r="C382" s="6" t="s">
        <v>179</v>
      </c>
      <c r="D382" s="1">
        <v>1031.18</v>
      </c>
    </row>
    <row r="383" spans="1:4" ht="15.6" x14ac:dyDescent="0.25">
      <c r="A383" s="6" t="s">
        <v>894</v>
      </c>
      <c r="B383" s="6" t="s">
        <v>895</v>
      </c>
      <c r="C383" s="6" t="s">
        <v>378</v>
      </c>
      <c r="D383" s="1">
        <v>51840</v>
      </c>
    </row>
    <row r="384" spans="1:4" ht="15.6" x14ac:dyDescent="0.25">
      <c r="A384" s="6" t="s">
        <v>896</v>
      </c>
      <c r="B384" s="6"/>
      <c r="C384" s="6" t="s">
        <v>179</v>
      </c>
      <c r="D384" s="1">
        <v>45</v>
      </c>
    </row>
    <row r="385" spans="1:4" ht="15.6" x14ac:dyDescent="0.25">
      <c r="A385" s="7" t="s">
        <v>897</v>
      </c>
      <c r="B385" s="7"/>
      <c r="C385" s="6" t="s">
        <v>179</v>
      </c>
      <c r="D385" s="1">
        <v>164</v>
      </c>
    </row>
    <row r="386" spans="1:4" ht="15.6" x14ac:dyDescent="0.25">
      <c r="A386" s="9"/>
      <c r="B386" s="9"/>
      <c r="C386" s="6" t="s">
        <v>887</v>
      </c>
      <c r="D386" s="1">
        <v>10821.61</v>
      </c>
    </row>
    <row r="387" spans="1:4" ht="15.6" x14ac:dyDescent="0.25">
      <c r="A387" s="6" t="s">
        <v>898</v>
      </c>
      <c r="B387" s="6"/>
      <c r="C387" s="6" t="s">
        <v>179</v>
      </c>
      <c r="D387" s="1">
        <v>307</v>
      </c>
    </row>
    <row r="388" spans="1:4" ht="15.6" x14ac:dyDescent="0.25">
      <c r="A388" s="6" t="s">
        <v>899</v>
      </c>
      <c r="B388" s="6"/>
      <c r="C388" s="6" t="s">
        <v>179</v>
      </c>
      <c r="D388" s="1">
        <v>800</v>
      </c>
    </row>
    <row r="389" spans="1:4" ht="15.6" x14ac:dyDescent="0.25">
      <c r="A389" s="6" t="s">
        <v>900</v>
      </c>
      <c r="B389" s="6"/>
      <c r="C389" s="6" t="s">
        <v>179</v>
      </c>
      <c r="D389" s="1">
        <v>1877.75</v>
      </c>
    </row>
    <row r="390" spans="1:4" ht="15.6" x14ac:dyDescent="0.25">
      <c r="A390" s="6" t="s">
        <v>901</v>
      </c>
      <c r="B390" s="6"/>
      <c r="C390" s="6" t="s">
        <v>179</v>
      </c>
      <c r="D390" s="1">
        <v>585</v>
      </c>
    </row>
    <row r="391" spans="1:4" ht="15.6" x14ac:dyDescent="0.25">
      <c r="A391" s="6" t="s">
        <v>902</v>
      </c>
      <c r="B391" s="6" t="s">
        <v>903</v>
      </c>
      <c r="C391" s="6" t="s">
        <v>378</v>
      </c>
      <c r="D391" s="1">
        <v>45143.28</v>
      </c>
    </row>
    <row r="392" spans="1:4" ht="15.6" x14ac:dyDescent="0.25">
      <c r="A392" s="6" t="s">
        <v>904</v>
      </c>
      <c r="B392" s="6" t="s">
        <v>905</v>
      </c>
      <c r="C392" s="6" t="s">
        <v>378</v>
      </c>
      <c r="D392" s="1">
        <v>19130</v>
      </c>
    </row>
    <row r="393" spans="1:4" ht="15.6" x14ac:dyDescent="0.25">
      <c r="A393" s="6" t="s">
        <v>906</v>
      </c>
      <c r="B393" s="6"/>
      <c r="C393" s="6" t="s">
        <v>179</v>
      </c>
      <c r="D393" s="1">
        <v>210</v>
      </c>
    </row>
    <row r="394" spans="1:4" ht="15.6" x14ac:dyDescent="0.25">
      <c r="A394" s="6" t="s">
        <v>907</v>
      </c>
      <c r="B394" s="6" t="s">
        <v>908</v>
      </c>
      <c r="C394" s="6" t="s">
        <v>378</v>
      </c>
      <c r="D394" s="1">
        <v>2599.98</v>
      </c>
    </row>
    <row r="395" spans="1:4" ht="15.6" x14ac:dyDescent="0.25">
      <c r="A395" s="7" t="s">
        <v>909</v>
      </c>
      <c r="B395" s="6" t="s">
        <v>910</v>
      </c>
      <c r="C395" s="6" t="s">
        <v>378</v>
      </c>
      <c r="D395" s="1">
        <v>17760.48</v>
      </c>
    </row>
    <row r="396" spans="1:4" ht="15.6" x14ac:dyDescent="0.25">
      <c r="A396" s="8"/>
      <c r="B396" s="7" t="s">
        <v>911</v>
      </c>
      <c r="C396" s="6" t="s">
        <v>378</v>
      </c>
      <c r="D396" s="1">
        <v>6979.8600000000006</v>
      </c>
    </row>
    <row r="397" spans="1:4" ht="15.6" x14ac:dyDescent="0.25">
      <c r="A397" s="8"/>
      <c r="B397" s="9"/>
      <c r="C397" s="6" t="s">
        <v>58</v>
      </c>
      <c r="D397" s="1">
        <v>39435.450000000004</v>
      </c>
    </row>
    <row r="398" spans="1:4" ht="15.6" x14ac:dyDescent="0.25">
      <c r="A398" s="9"/>
      <c r="B398" s="10" t="s">
        <v>2854</v>
      </c>
      <c r="C398" s="12"/>
      <c r="D398" s="17">
        <v>64175.79</v>
      </c>
    </row>
    <row r="399" spans="1:4" ht="15.6" x14ac:dyDescent="0.25">
      <c r="A399" s="7" t="s">
        <v>912</v>
      </c>
      <c r="B399" s="6" t="s">
        <v>913</v>
      </c>
      <c r="C399" s="6" t="s">
        <v>378</v>
      </c>
      <c r="D399" s="1">
        <v>260627.97</v>
      </c>
    </row>
    <row r="400" spans="1:4" ht="15.6" x14ac:dyDescent="0.25">
      <c r="A400" s="8"/>
      <c r="B400" s="6" t="s">
        <v>914</v>
      </c>
      <c r="C400" s="6" t="s">
        <v>378</v>
      </c>
      <c r="D400" s="1">
        <v>192905.84</v>
      </c>
    </row>
    <row r="401" spans="1:4" ht="15.6" x14ac:dyDescent="0.25">
      <c r="A401" s="9"/>
      <c r="B401" s="10" t="s">
        <v>2855</v>
      </c>
      <c r="C401" s="12"/>
      <c r="D401" s="17">
        <v>453533.81</v>
      </c>
    </row>
    <row r="402" spans="1:4" ht="15.6" x14ac:dyDescent="0.25">
      <c r="A402" s="6" t="s">
        <v>915</v>
      </c>
      <c r="B402" s="6" t="s">
        <v>916</v>
      </c>
      <c r="C402" s="6" t="s">
        <v>570</v>
      </c>
      <c r="D402" s="1">
        <v>8796.48</v>
      </c>
    </row>
    <row r="403" spans="1:4" ht="15.6" x14ac:dyDescent="0.25">
      <c r="A403" s="6" t="s">
        <v>917</v>
      </c>
      <c r="B403" s="6" t="s">
        <v>918</v>
      </c>
      <c r="C403" s="6" t="s">
        <v>518</v>
      </c>
      <c r="D403" s="1">
        <v>900</v>
      </c>
    </row>
    <row r="404" spans="1:4" ht="15.6" x14ac:dyDescent="0.25">
      <c r="A404" s="6" t="s">
        <v>919</v>
      </c>
      <c r="B404" s="6"/>
      <c r="C404" s="6" t="s">
        <v>443</v>
      </c>
      <c r="D404" s="1">
        <v>62.5</v>
      </c>
    </row>
    <row r="405" spans="1:4" ht="15.6" x14ac:dyDescent="0.25">
      <c r="A405" s="6" t="s">
        <v>920</v>
      </c>
      <c r="B405" s="6"/>
      <c r="C405" s="6" t="s">
        <v>601</v>
      </c>
      <c r="D405" s="1">
        <v>5175</v>
      </c>
    </row>
    <row r="406" spans="1:4" ht="15.6" x14ac:dyDescent="0.25">
      <c r="A406" s="7" t="s">
        <v>921</v>
      </c>
      <c r="B406" s="6" t="s">
        <v>922</v>
      </c>
      <c r="C406" s="6" t="s">
        <v>848</v>
      </c>
      <c r="D406" s="1">
        <v>3700</v>
      </c>
    </row>
    <row r="407" spans="1:4" ht="15.6" x14ac:dyDescent="0.25">
      <c r="A407" s="8"/>
      <c r="B407" s="6" t="s">
        <v>923</v>
      </c>
      <c r="C407" s="6" t="s">
        <v>848</v>
      </c>
      <c r="D407" s="1">
        <v>6000</v>
      </c>
    </row>
    <row r="408" spans="1:4" ht="15.6" x14ac:dyDescent="0.25">
      <c r="A408" s="9"/>
      <c r="B408" s="10" t="s">
        <v>2856</v>
      </c>
      <c r="C408" s="12"/>
      <c r="D408" s="17">
        <v>9700</v>
      </c>
    </row>
    <row r="409" spans="1:4" ht="15.6" x14ac:dyDescent="0.25">
      <c r="A409" s="6" t="s">
        <v>924</v>
      </c>
      <c r="B409" s="6" t="s">
        <v>925</v>
      </c>
      <c r="C409" s="6" t="s">
        <v>401</v>
      </c>
      <c r="D409" s="1">
        <v>16185</v>
      </c>
    </row>
    <row r="410" spans="1:4" ht="15.6" x14ac:dyDescent="0.25">
      <c r="A410" s="7" t="s">
        <v>926</v>
      </c>
      <c r="B410" s="7" t="s">
        <v>927</v>
      </c>
      <c r="C410" s="6" t="s">
        <v>80</v>
      </c>
      <c r="D410" s="1">
        <v>37.99</v>
      </c>
    </row>
    <row r="411" spans="1:4" ht="15.6" x14ac:dyDescent="0.25">
      <c r="A411" s="8"/>
      <c r="B411" s="9"/>
      <c r="C411" s="6" t="s">
        <v>14</v>
      </c>
      <c r="D411" s="1">
        <v>499</v>
      </c>
    </row>
    <row r="412" spans="1:4" ht="15.6" x14ac:dyDescent="0.25">
      <c r="A412" s="8"/>
      <c r="B412" s="6"/>
      <c r="C412" s="6" t="s">
        <v>14</v>
      </c>
      <c r="D412" s="1">
        <v>536.99</v>
      </c>
    </row>
    <row r="413" spans="1:4" ht="15.6" x14ac:dyDescent="0.25">
      <c r="A413" s="9"/>
      <c r="B413" s="10" t="s">
        <v>2857</v>
      </c>
      <c r="C413" s="12"/>
      <c r="D413" s="17">
        <v>1073.98</v>
      </c>
    </row>
    <row r="414" spans="1:4" ht="15.6" x14ac:dyDescent="0.25">
      <c r="A414" s="7" t="s">
        <v>928</v>
      </c>
      <c r="B414" s="7"/>
      <c r="C414" s="6" t="s">
        <v>122</v>
      </c>
      <c r="D414" s="1">
        <v>40759.599999999999</v>
      </c>
    </row>
    <row r="415" spans="1:4" ht="15.6" x14ac:dyDescent="0.25">
      <c r="A415" s="8"/>
      <c r="B415" s="8"/>
      <c r="C415" s="6" t="s">
        <v>165</v>
      </c>
      <c r="D415" s="1">
        <v>5218.5</v>
      </c>
    </row>
    <row r="416" spans="1:4" ht="15.6" x14ac:dyDescent="0.25">
      <c r="A416" s="9"/>
      <c r="B416" s="9"/>
      <c r="C416" s="6" t="s">
        <v>58</v>
      </c>
      <c r="D416" s="1">
        <v>6513.25</v>
      </c>
    </row>
    <row r="417" spans="1:4" ht="15.6" x14ac:dyDescent="0.25">
      <c r="A417" s="7" t="s">
        <v>929</v>
      </c>
      <c r="B417" s="6" t="s">
        <v>930</v>
      </c>
      <c r="C417" s="6" t="s">
        <v>522</v>
      </c>
      <c r="D417" s="1">
        <v>39028.639999999999</v>
      </c>
    </row>
    <row r="418" spans="1:4" ht="15.6" x14ac:dyDescent="0.25">
      <c r="A418" s="8"/>
      <c r="B418" s="6" t="s">
        <v>931</v>
      </c>
      <c r="C418" s="6" t="s">
        <v>522</v>
      </c>
      <c r="D418" s="1">
        <v>13702.01</v>
      </c>
    </row>
    <row r="419" spans="1:4" ht="15.6" x14ac:dyDescent="0.25">
      <c r="A419" s="9"/>
      <c r="B419" s="10" t="s">
        <v>2858</v>
      </c>
      <c r="C419" s="12"/>
      <c r="D419" s="17">
        <v>52730.65</v>
      </c>
    </row>
    <row r="420" spans="1:4" ht="15.6" x14ac:dyDescent="0.25">
      <c r="A420" s="6" t="s">
        <v>932</v>
      </c>
      <c r="B420" s="6" t="s">
        <v>933</v>
      </c>
      <c r="C420" s="6" t="s">
        <v>43</v>
      </c>
      <c r="D420" s="1">
        <v>1500</v>
      </c>
    </row>
    <row r="421" spans="1:4" ht="15.6" x14ac:dyDescent="0.25">
      <c r="A421" s="7" t="s">
        <v>51</v>
      </c>
      <c r="B421" s="7"/>
      <c r="C421" s="6" t="s">
        <v>23</v>
      </c>
      <c r="D421" s="1">
        <v>243.07</v>
      </c>
    </row>
    <row r="422" spans="1:4" ht="15.6" x14ac:dyDescent="0.25">
      <c r="A422" s="9"/>
      <c r="B422" s="9"/>
      <c r="C422" s="6" t="s">
        <v>375</v>
      </c>
      <c r="D422" s="1">
        <v>1220.42</v>
      </c>
    </row>
    <row r="423" spans="1:4" ht="15.6" x14ac:dyDescent="0.25">
      <c r="A423" s="6" t="s">
        <v>934</v>
      </c>
      <c r="B423" s="6" t="s">
        <v>935</v>
      </c>
      <c r="C423" s="6" t="s">
        <v>76</v>
      </c>
      <c r="D423" s="1">
        <v>869.2</v>
      </c>
    </row>
    <row r="424" spans="1:4" ht="15.6" x14ac:dyDescent="0.25">
      <c r="A424" s="6" t="s">
        <v>936</v>
      </c>
      <c r="B424" s="6" t="s">
        <v>937</v>
      </c>
      <c r="C424" s="6" t="s">
        <v>518</v>
      </c>
      <c r="D424" s="1">
        <v>1500</v>
      </c>
    </row>
    <row r="425" spans="1:4" ht="15.6" x14ac:dyDescent="0.25">
      <c r="A425" s="6" t="s">
        <v>938</v>
      </c>
      <c r="B425" s="6" t="s">
        <v>939</v>
      </c>
      <c r="C425" s="6" t="s">
        <v>76</v>
      </c>
      <c r="D425" s="1">
        <v>146.01</v>
      </c>
    </row>
    <row r="426" spans="1:4" ht="15.6" x14ac:dyDescent="0.25">
      <c r="A426" s="6" t="s">
        <v>940</v>
      </c>
      <c r="B426" s="6"/>
      <c r="C426" s="6" t="s">
        <v>601</v>
      </c>
      <c r="D426" s="1">
        <v>3458.7000000000003</v>
      </c>
    </row>
    <row r="427" spans="1:4" ht="15.6" x14ac:dyDescent="0.25">
      <c r="A427" s="6" t="s">
        <v>941</v>
      </c>
      <c r="B427" s="6" t="s">
        <v>942</v>
      </c>
      <c r="C427" s="6" t="s">
        <v>452</v>
      </c>
      <c r="D427" s="1">
        <v>27941.03</v>
      </c>
    </row>
    <row r="428" spans="1:4" ht="15.6" x14ac:dyDescent="0.25">
      <c r="A428" s="6" t="s">
        <v>943</v>
      </c>
      <c r="B428" s="6"/>
      <c r="C428" s="6" t="s">
        <v>23</v>
      </c>
      <c r="D428" s="1">
        <v>916.02</v>
      </c>
    </row>
    <row r="429" spans="1:4" ht="15.6" x14ac:dyDescent="0.25">
      <c r="A429" s="6" t="s">
        <v>53</v>
      </c>
      <c r="B429" s="6"/>
      <c r="C429" s="6" t="s">
        <v>14</v>
      </c>
      <c r="D429" s="1">
        <v>2207.44</v>
      </c>
    </row>
    <row r="430" spans="1:4" ht="15.6" x14ac:dyDescent="0.25">
      <c r="A430" s="7" t="s">
        <v>944</v>
      </c>
      <c r="B430" s="7"/>
      <c r="C430" s="6" t="s">
        <v>179</v>
      </c>
      <c r="D430" s="1">
        <v>1214.5</v>
      </c>
    </row>
    <row r="431" spans="1:4" ht="15.6" x14ac:dyDescent="0.25">
      <c r="A431" s="8"/>
      <c r="B431" s="8"/>
      <c r="C431" s="6" t="s">
        <v>165</v>
      </c>
      <c r="D431" s="1">
        <v>32084.63</v>
      </c>
    </row>
    <row r="432" spans="1:4" ht="15.6" x14ac:dyDescent="0.25">
      <c r="A432" s="9"/>
      <c r="B432" s="9"/>
      <c r="C432" s="6" t="s">
        <v>58</v>
      </c>
      <c r="D432" s="1">
        <v>13110.78</v>
      </c>
    </row>
    <row r="433" spans="1:4" ht="15.6" x14ac:dyDescent="0.25">
      <c r="A433" s="7" t="s">
        <v>945</v>
      </c>
      <c r="B433" s="6" t="s">
        <v>946</v>
      </c>
      <c r="C433" s="6" t="s">
        <v>522</v>
      </c>
      <c r="D433" s="1">
        <v>243069.42</v>
      </c>
    </row>
    <row r="434" spans="1:4" ht="15.6" x14ac:dyDescent="0.25">
      <c r="A434" s="8"/>
      <c r="B434" s="6" t="s">
        <v>947</v>
      </c>
      <c r="C434" s="6" t="s">
        <v>522</v>
      </c>
      <c r="D434" s="1">
        <v>15002.73</v>
      </c>
    </row>
    <row r="435" spans="1:4" ht="15.6" x14ac:dyDescent="0.25">
      <c r="A435" s="8"/>
      <c r="B435" s="6" t="s">
        <v>948</v>
      </c>
      <c r="C435" s="6" t="s">
        <v>522</v>
      </c>
      <c r="D435" s="1">
        <v>333369.91000000003</v>
      </c>
    </row>
    <row r="436" spans="1:4" ht="15.6" x14ac:dyDescent="0.25">
      <c r="A436" s="8"/>
      <c r="B436" s="6" t="s">
        <v>949</v>
      </c>
      <c r="C436" s="6" t="s">
        <v>522</v>
      </c>
      <c r="D436" s="1">
        <v>231395.53</v>
      </c>
    </row>
    <row r="437" spans="1:4" ht="15.6" x14ac:dyDescent="0.25">
      <c r="A437" s="8"/>
      <c r="B437" s="6"/>
      <c r="C437" s="6" t="s">
        <v>378</v>
      </c>
      <c r="D437" s="1">
        <v>5440</v>
      </c>
    </row>
    <row r="438" spans="1:4" ht="15.6" x14ac:dyDescent="0.25">
      <c r="A438" s="9"/>
      <c r="B438" s="10" t="s">
        <v>2859</v>
      </c>
      <c r="C438" s="12"/>
      <c r="D438" s="17">
        <v>828277.59</v>
      </c>
    </row>
    <row r="439" spans="1:4" ht="15.6" x14ac:dyDescent="0.25">
      <c r="A439" s="7" t="s">
        <v>950</v>
      </c>
      <c r="B439" s="7" t="s">
        <v>951</v>
      </c>
      <c r="C439" s="6" t="s">
        <v>80</v>
      </c>
      <c r="D439" s="1">
        <v>103.08</v>
      </c>
    </row>
    <row r="440" spans="1:4" ht="15.6" x14ac:dyDescent="0.25">
      <c r="A440" s="9"/>
      <c r="B440" s="9"/>
      <c r="C440" s="6" t="s">
        <v>75</v>
      </c>
      <c r="D440" s="1">
        <v>776.61</v>
      </c>
    </row>
    <row r="441" spans="1:4" ht="15.6" x14ac:dyDescent="0.25">
      <c r="A441" s="6" t="s">
        <v>952</v>
      </c>
      <c r="B441" s="6" t="s">
        <v>953</v>
      </c>
      <c r="C441" s="6" t="s">
        <v>21</v>
      </c>
      <c r="D441" s="1">
        <v>1299</v>
      </c>
    </row>
    <row r="442" spans="1:4" ht="15.6" x14ac:dyDescent="0.25">
      <c r="A442" s="6" t="s">
        <v>954</v>
      </c>
      <c r="B442" s="6"/>
      <c r="C442" s="6" t="s">
        <v>443</v>
      </c>
      <c r="D442" s="1">
        <v>942.38</v>
      </c>
    </row>
    <row r="443" spans="1:4" ht="15.6" x14ac:dyDescent="0.25">
      <c r="A443" s="6" t="s">
        <v>955</v>
      </c>
      <c r="B443" s="6" t="s">
        <v>956</v>
      </c>
      <c r="C443" s="6" t="s">
        <v>378</v>
      </c>
      <c r="D443" s="1">
        <v>51249.68</v>
      </c>
    </row>
    <row r="444" spans="1:4" ht="15.6" x14ac:dyDescent="0.25">
      <c r="A444" s="6" t="s">
        <v>957</v>
      </c>
      <c r="B444" s="6" t="s">
        <v>958</v>
      </c>
      <c r="C444" s="6" t="s">
        <v>104</v>
      </c>
      <c r="D444" s="1">
        <v>4439</v>
      </c>
    </row>
    <row r="445" spans="1:4" ht="15.6" x14ac:dyDescent="0.25">
      <c r="A445" s="6" t="s">
        <v>959</v>
      </c>
      <c r="B445" s="6" t="s">
        <v>960</v>
      </c>
      <c r="C445" s="6" t="s">
        <v>518</v>
      </c>
      <c r="D445" s="1">
        <v>825</v>
      </c>
    </row>
    <row r="446" spans="1:4" ht="15.6" x14ac:dyDescent="0.25">
      <c r="A446" s="6" t="s">
        <v>961</v>
      </c>
      <c r="B446" s="6"/>
      <c r="C446" s="6" t="s">
        <v>80</v>
      </c>
      <c r="D446" s="1">
        <v>174.74</v>
      </c>
    </row>
    <row r="447" spans="1:4" ht="15.6" x14ac:dyDescent="0.25">
      <c r="A447" s="6" t="s">
        <v>962</v>
      </c>
      <c r="B447" s="6" t="s">
        <v>963</v>
      </c>
      <c r="C447" s="6" t="s">
        <v>378</v>
      </c>
      <c r="D447" s="1">
        <v>61975.200000000004</v>
      </c>
    </row>
    <row r="448" spans="1:4" ht="15.6" x14ac:dyDescent="0.25">
      <c r="A448" s="7" t="s">
        <v>964</v>
      </c>
      <c r="B448" s="6" t="s">
        <v>965</v>
      </c>
      <c r="C448" s="6" t="s">
        <v>187</v>
      </c>
      <c r="D448" s="1">
        <v>32292.959999999999</v>
      </c>
    </row>
    <row r="449" spans="1:4" ht="15.6" x14ac:dyDescent="0.25">
      <c r="A449" s="8"/>
      <c r="B449" s="6" t="s">
        <v>966</v>
      </c>
      <c r="C449" s="6" t="s">
        <v>187</v>
      </c>
      <c r="D449" s="1">
        <v>38880.14</v>
      </c>
    </row>
    <row r="450" spans="1:4" ht="15.6" x14ac:dyDescent="0.25">
      <c r="A450" s="9"/>
      <c r="B450" s="10" t="s">
        <v>2860</v>
      </c>
      <c r="C450" s="12"/>
      <c r="D450" s="17">
        <v>71173.100000000006</v>
      </c>
    </row>
    <row r="451" spans="1:4" ht="15.6" x14ac:dyDescent="0.25">
      <c r="A451" s="7" t="s">
        <v>967</v>
      </c>
      <c r="B451" s="6" t="s">
        <v>968</v>
      </c>
      <c r="C451" s="6" t="s">
        <v>570</v>
      </c>
      <c r="D451" s="1">
        <v>2500.08</v>
      </c>
    </row>
    <row r="452" spans="1:4" ht="15.6" x14ac:dyDescent="0.25">
      <c r="A452" s="8"/>
      <c r="B452" s="6" t="s">
        <v>969</v>
      </c>
      <c r="C452" s="6" t="s">
        <v>570</v>
      </c>
      <c r="D452" s="1">
        <v>5182.49</v>
      </c>
    </row>
    <row r="453" spans="1:4" ht="15.6" x14ac:dyDescent="0.25">
      <c r="A453" s="8"/>
      <c r="B453" s="6" t="s">
        <v>970</v>
      </c>
      <c r="C453" s="6" t="s">
        <v>570</v>
      </c>
      <c r="D453" s="1">
        <v>392</v>
      </c>
    </row>
    <row r="454" spans="1:4" ht="15.6" x14ac:dyDescent="0.25">
      <c r="A454" s="8"/>
      <c r="B454" s="6" t="s">
        <v>971</v>
      </c>
      <c r="C454" s="6" t="s">
        <v>570</v>
      </c>
      <c r="D454" s="1">
        <v>55752.18</v>
      </c>
    </row>
    <row r="455" spans="1:4" ht="15.6" x14ac:dyDescent="0.25">
      <c r="A455" s="8"/>
      <c r="B455" s="6" t="s">
        <v>972</v>
      </c>
      <c r="C455" s="6" t="s">
        <v>570</v>
      </c>
      <c r="D455" s="1">
        <v>51408.6</v>
      </c>
    </row>
    <row r="456" spans="1:4" ht="15.6" x14ac:dyDescent="0.25">
      <c r="A456" s="8"/>
      <c r="B456" s="6" t="s">
        <v>973</v>
      </c>
      <c r="C456" s="6" t="s">
        <v>570</v>
      </c>
      <c r="D456" s="1">
        <v>24731.68</v>
      </c>
    </row>
    <row r="457" spans="1:4" ht="15.6" x14ac:dyDescent="0.25">
      <c r="A457" s="8"/>
      <c r="B457" s="6" t="s">
        <v>974</v>
      </c>
      <c r="C457" s="6" t="s">
        <v>570</v>
      </c>
      <c r="D457" s="1">
        <v>35261.120000000003</v>
      </c>
    </row>
    <row r="458" spans="1:4" ht="15.6" x14ac:dyDescent="0.25">
      <c r="A458" s="8"/>
      <c r="B458" s="6" t="s">
        <v>975</v>
      </c>
      <c r="C458" s="6" t="s">
        <v>570</v>
      </c>
      <c r="D458" s="1">
        <v>10757.87</v>
      </c>
    </row>
    <row r="459" spans="1:4" ht="15.6" x14ac:dyDescent="0.25">
      <c r="A459" s="9"/>
      <c r="B459" s="10" t="s">
        <v>2861</v>
      </c>
      <c r="C459" s="12"/>
      <c r="D459" s="17">
        <v>185986.02</v>
      </c>
    </row>
    <row r="460" spans="1:4" ht="15.6" x14ac:dyDescent="0.25">
      <c r="A460" s="6" t="s">
        <v>61</v>
      </c>
      <c r="B460" s="6" t="s">
        <v>62</v>
      </c>
      <c r="C460" s="6" t="s">
        <v>63</v>
      </c>
      <c r="D460" s="1">
        <v>17825.09</v>
      </c>
    </row>
    <row r="461" spans="1:4" ht="15.6" x14ac:dyDescent="0.25">
      <c r="A461" s="6" t="s">
        <v>64</v>
      </c>
      <c r="B461" s="6"/>
      <c r="C461" s="6" t="s">
        <v>14</v>
      </c>
      <c r="D461" s="1">
        <v>2435.0700000000002</v>
      </c>
    </row>
    <row r="462" spans="1:4" ht="15.6" x14ac:dyDescent="0.25">
      <c r="A462" s="7" t="s">
        <v>976</v>
      </c>
      <c r="B462" s="6" t="s">
        <v>977</v>
      </c>
      <c r="C462" s="6" t="s">
        <v>122</v>
      </c>
      <c r="D462" s="1">
        <v>30667.5</v>
      </c>
    </row>
    <row r="463" spans="1:4" ht="15.6" x14ac:dyDescent="0.25">
      <c r="A463" s="8"/>
      <c r="B463" s="6" t="s">
        <v>978</v>
      </c>
      <c r="C463" s="6" t="s">
        <v>122</v>
      </c>
      <c r="D463" s="1">
        <v>19656</v>
      </c>
    </row>
    <row r="464" spans="1:4" ht="15.6" x14ac:dyDescent="0.25">
      <c r="A464" s="8"/>
      <c r="B464" s="7" t="s">
        <v>979</v>
      </c>
      <c r="C464" s="6" t="s">
        <v>122</v>
      </c>
      <c r="D464" s="1">
        <v>64777.83</v>
      </c>
    </row>
    <row r="465" spans="1:4" ht="15.6" x14ac:dyDescent="0.25">
      <c r="A465" s="8"/>
      <c r="B465" s="9"/>
      <c r="C465" s="6" t="s">
        <v>980</v>
      </c>
      <c r="D465" s="1">
        <v>40792.5</v>
      </c>
    </row>
    <row r="466" spans="1:4" ht="15.6" x14ac:dyDescent="0.25">
      <c r="A466" s="9"/>
      <c r="B466" s="10" t="s">
        <v>2862</v>
      </c>
      <c r="C466" s="12"/>
      <c r="D466" s="17">
        <v>155893.83000000002</v>
      </c>
    </row>
    <row r="467" spans="1:4" ht="15.6" x14ac:dyDescent="0.25">
      <c r="A467" s="7" t="s">
        <v>981</v>
      </c>
      <c r="B467" s="7"/>
      <c r="C467" s="6" t="s">
        <v>179</v>
      </c>
      <c r="D467" s="1">
        <v>110</v>
      </c>
    </row>
    <row r="468" spans="1:4" ht="15.6" x14ac:dyDescent="0.25">
      <c r="A468" s="9"/>
      <c r="B468" s="9"/>
      <c r="C468" s="6" t="s">
        <v>165</v>
      </c>
      <c r="D468" s="1">
        <v>14385.56</v>
      </c>
    </row>
    <row r="469" spans="1:4" ht="15.6" x14ac:dyDescent="0.25">
      <c r="A469" s="7" t="s">
        <v>982</v>
      </c>
      <c r="B469" s="6" t="s">
        <v>983</v>
      </c>
      <c r="C469" s="6" t="s">
        <v>522</v>
      </c>
      <c r="D469" s="1">
        <v>62954.47</v>
      </c>
    </row>
    <row r="470" spans="1:4" ht="15.6" x14ac:dyDescent="0.25">
      <c r="A470" s="8"/>
      <c r="B470" s="6" t="s">
        <v>984</v>
      </c>
      <c r="C470" s="6" t="s">
        <v>522</v>
      </c>
      <c r="D470" s="1">
        <v>37826.94</v>
      </c>
    </row>
    <row r="471" spans="1:4" ht="15.6" x14ac:dyDescent="0.25">
      <c r="A471" s="9"/>
      <c r="B471" s="10" t="s">
        <v>2863</v>
      </c>
      <c r="C471" s="12"/>
      <c r="D471" s="17">
        <v>100781.41</v>
      </c>
    </row>
    <row r="472" spans="1:4" ht="15.6" x14ac:dyDescent="0.25">
      <c r="A472" s="7" t="s">
        <v>985</v>
      </c>
      <c r="B472" s="6" t="s">
        <v>986</v>
      </c>
      <c r="C472" s="6" t="s">
        <v>401</v>
      </c>
      <c r="D472" s="1">
        <v>40867.200000000004</v>
      </c>
    </row>
    <row r="473" spans="1:4" ht="15.6" x14ac:dyDescent="0.25">
      <c r="A473" s="8"/>
      <c r="B473" s="6" t="s">
        <v>987</v>
      </c>
      <c r="C473" s="6" t="s">
        <v>401</v>
      </c>
      <c r="D473" s="1">
        <v>31680</v>
      </c>
    </row>
    <row r="474" spans="1:4" ht="15.6" x14ac:dyDescent="0.25">
      <c r="A474" s="8"/>
      <c r="B474" s="6" t="s">
        <v>988</v>
      </c>
      <c r="C474" s="6" t="s">
        <v>401</v>
      </c>
      <c r="D474" s="1">
        <v>30888</v>
      </c>
    </row>
    <row r="475" spans="1:4" ht="15.6" x14ac:dyDescent="0.25">
      <c r="A475" s="8"/>
      <c r="B475" s="6" t="s">
        <v>989</v>
      </c>
      <c r="C475" s="6" t="s">
        <v>401</v>
      </c>
      <c r="D475" s="1">
        <v>31680</v>
      </c>
    </row>
    <row r="476" spans="1:4" ht="15.6" x14ac:dyDescent="0.25">
      <c r="A476" s="8"/>
      <c r="B476" s="6" t="s">
        <v>990</v>
      </c>
      <c r="C476" s="6" t="s">
        <v>401</v>
      </c>
      <c r="D476" s="1">
        <v>110880</v>
      </c>
    </row>
    <row r="477" spans="1:4" ht="15.6" x14ac:dyDescent="0.25">
      <c r="A477" s="8"/>
      <c r="B477" s="6" t="s">
        <v>991</v>
      </c>
      <c r="C477" s="6" t="s">
        <v>401</v>
      </c>
      <c r="D477" s="1">
        <v>81734.400000000009</v>
      </c>
    </row>
    <row r="478" spans="1:4" ht="15.6" x14ac:dyDescent="0.25">
      <c r="A478" s="8"/>
      <c r="B478" s="6" t="s">
        <v>992</v>
      </c>
      <c r="C478" s="6" t="s">
        <v>401</v>
      </c>
      <c r="D478" s="1">
        <v>63360</v>
      </c>
    </row>
    <row r="479" spans="1:4" ht="15.6" x14ac:dyDescent="0.25">
      <c r="A479" s="8"/>
      <c r="B479" s="6" t="s">
        <v>993</v>
      </c>
      <c r="C479" s="6" t="s">
        <v>401</v>
      </c>
      <c r="D479" s="1">
        <v>63360</v>
      </c>
    </row>
    <row r="480" spans="1:4" ht="15.6" x14ac:dyDescent="0.25">
      <c r="A480" s="8"/>
      <c r="B480" s="6" t="s">
        <v>994</v>
      </c>
      <c r="C480" s="6" t="s">
        <v>401</v>
      </c>
      <c r="D480" s="1">
        <v>63360</v>
      </c>
    </row>
    <row r="481" spans="1:4" ht="15.6" x14ac:dyDescent="0.25">
      <c r="A481" s="9"/>
      <c r="B481" s="10" t="s">
        <v>2864</v>
      </c>
      <c r="C481" s="12"/>
      <c r="D481" s="17">
        <v>517809.60000000003</v>
      </c>
    </row>
    <row r="482" spans="1:4" ht="15.6" x14ac:dyDescent="0.25">
      <c r="A482" s="7" t="s">
        <v>178</v>
      </c>
      <c r="B482" s="6" t="s">
        <v>995</v>
      </c>
      <c r="C482" s="6" t="s">
        <v>308</v>
      </c>
      <c r="D482" s="1">
        <v>1565</v>
      </c>
    </row>
    <row r="483" spans="1:4" ht="15.6" x14ac:dyDescent="0.25">
      <c r="A483" s="8"/>
      <c r="B483" s="7"/>
      <c r="C483" s="6" t="s">
        <v>143</v>
      </c>
      <c r="D483" s="1">
        <v>13.25</v>
      </c>
    </row>
    <row r="484" spans="1:4" ht="15.6" x14ac:dyDescent="0.25">
      <c r="A484" s="8"/>
      <c r="B484" s="8"/>
      <c r="C484" s="6" t="s">
        <v>179</v>
      </c>
      <c r="D484" s="1">
        <v>46010.9</v>
      </c>
    </row>
    <row r="485" spans="1:4" ht="15.6" x14ac:dyDescent="0.25">
      <c r="A485" s="8"/>
      <c r="B485" s="8"/>
      <c r="C485" s="6" t="s">
        <v>80</v>
      </c>
      <c r="D485" s="1">
        <v>135.04</v>
      </c>
    </row>
    <row r="486" spans="1:4" ht="15.6" x14ac:dyDescent="0.25">
      <c r="A486" s="8"/>
      <c r="B486" s="8"/>
      <c r="C486" s="6" t="s">
        <v>996</v>
      </c>
      <c r="D486" s="1">
        <v>2850</v>
      </c>
    </row>
    <row r="487" spans="1:4" ht="15.6" x14ac:dyDescent="0.25">
      <c r="A487" s="8"/>
      <c r="B487" s="8"/>
      <c r="C487" s="6" t="s">
        <v>165</v>
      </c>
      <c r="D487" s="1">
        <v>3747.44</v>
      </c>
    </row>
    <row r="488" spans="1:4" ht="15.6" x14ac:dyDescent="0.25">
      <c r="A488" s="8"/>
      <c r="B488" s="8"/>
      <c r="C488" s="6" t="s">
        <v>75</v>
      </c>
      <c r="D488" s="1">
        <v>74.180000000000007</v>
      </c>
    </row>
    <row r="489" spans="1:4" ht="15.6" x14ac:dyDescent="0.25">
      <c r="A489" s="8"/>
      <c r="B489" s="8"/>
      <c r="C489" s="6" t="s">
        <v>997</v>
      </c>
      <c r="D489" s="1">
        <v>3160.78</v>
      </c>
    </row>
    <row r="490" spans="1:4" ht="15.6" x14ac:dyDescent="0.25">
      <c r="A490" s="8"/>
      <c r="B490" s="9"/>
      <c r="C490" s="6" t="s">
        <v>76</v>
      </c>
      <c r="D490" s="1">
        <v>351.49</v>
      </c>
    </row>
    <row r="491" spans="1:4" ht="15.6" x14ac:dyDescent="0.25">
      <c r="A491" s="9"/>
      <c r="B491" s="10" t="s">
        <v>2789</v>
      </c>
      <c r="C491" s="12"/>
      <c r="D491" s="17">
        <v>57908.08</v>
      </c>
    </row>
    <row r="492" spans="1:4" ht="15.6" x14ac:dyDescent="0.25">
      <c r="A492" s="6" t="s">
        <v>998</v>
      </c>
      <c r="B492" s="6"/>
      <c r="C492" s="6" t="s">
        <v>179</v>
      </c>
      <c r="D492" s="1">
        <v>3375</v>
      </c>
    </row>
    <row r="493" spans="1:4" ht="15.6" x14ac:dyDescent="0.25">
      <c r="A493" s="6" t="s">
        <v>999</v>
      </c>
      <c r="B493" s="6" t="s">
        <v>1000</v>
      </c>
      <c r="C493" s="6" t="s">
        <v>25</v>
      </c>
      <c r="D493" s="1">
        <v>73796.37</v>
      </c>
    </row>
    <row r="494" spans="1:4" ht="15.6" x14ac:dyDescent="0.25">
      <c r="A494" s="6" t="s">
        <v>1001</v>
      </c>
      <c r="B494" s="6" t="s">
        <v>1002</v>
      </c>
      <c r="C494" s="6" t="s">
        <v>601</v>
      </c>
      <c r="D494" s="1">
        <v>1005399.12</v>
      </c>
    </row>
    <row r="495" spans="1:4" ht="15.6" x14ac:dyDescent="0.25">
      <c r="A495" s="7" t="s">
        <v>1003</v>
      </c>
      <c r="B495" s="6" t="s">
        <v>1004</v>
      </c>
      <c r="C495" s="6" t="s">
        <v>601</v>
      </c>
      <c r="D495" s="1">
        <v>328340.32</v>
      </c>
    </row>
    <row r="496" spans="1:4" ht="15.6" x14ac:dyDescent="0.25">
      <c r="A496" s="8"/>
      <c r="B496" s="6" t="s">
        <v>1005</v>
      </c>
      <c r="C496" s="6" t="s">
        <v>601</v>
      </c>
      <c r="D496" s="1">
        <v>80106.64</v>
      </c>
    </row>
    <row r="497" spans="1:4" ht="15.6" x14ac:dyDescent="0.25">
      <c r="A497" s="8"/>
      <c r="B497" s="6" t="s">
        <v>1006</v>
      </c>
      <c r="C497" s="6" t="s">
        <v>601</v>
      </c>
      <c r="D497" s="1">
        <v>194244</v>
      </c>
    </row>
    <row r="498" spans="1:4" ht="15.6" x14ac:dyDescent="0.25">
      <c r="A498" s="8"/>
      <c r="B498" s="6" t="s">
        <v>1007</v>
      </c>
      <c r="C498" s="6" t="s">
        <v>601</v>
      </c>
      <c r="D498" s="1">
        <v>277974.56</v>
      </c>
    </row>
    <row r="499" spans="1:4" ht="15.6" x14ac:dyDescent="0.25">
      <c r="A499" s="8"/>
      <c r="B499" s="6" t="s">
        <v>1008</v>
      </c>
      <c r="C499" s="6" t="s">
        <v>601</v>
      </c>
      <c r="D499" s="1">
        <v>262785.16000000003</v>
      </c>
    </row>
    <row r="500" spans="1:4" ht="15.6" x14ac:dyDescent="0.25">
      <c r="A500" s="9"/>
      <c r="B500" s="10" t="s">
        <v>2865</v>
      </c>
      <c r="C500" s="12"/>
      <c r="D500" s="17">
        <v>1143450.68</v>
      </c>
    </row>
    <row r="501" spans="1:4" ht="15.6" x14ac:dyDescent="0.25">
      <c r="A501" s="6" t="s">
        <v>1009</v>
      </c>
      <c r="B501" s="6" t="s">
        <v>1010</v>
      </c>
      <c r="C501" s="6" t="s">
        <v>378</v>
      </c>
      <c r="D501" s="1">
        <v>47394</v>
      </c>
    </row>
    <row r="502" spans="1:4" ht="15.6" x14ac:dyDescent="0.25">
      <c r="A502" s="7" t="s">
        <v>1011</v>
      </c>
      <c r="B502" s="6" t="s">
        <v>1012</v>
      </c>
      <c r="C502" s="6" t="s">
        <v>518</v>
      </c>
      <c r="D502" s="1">
        <v>1800</v>
      </c>
    </row>
    <row r="503" spans="1:4" ht="15.6" x14ac:dyDescent="0.25">
      <c r="A503" s="8"/>
      <c r="B503" s="6" t="s">
        <v>1013</v>
      </c>
      <c r="C503" s="6" t="s">
        <v>518</v>
      </c>
      <c r="D503" s="1">
        <v>1800</v>
      </c>
    </row>
    <row r="504" spans="1:4" ht="15.6" x14ac:dyDescent="0.25">
      <c r="A504" s="9"/>
      <c r="B504" s="10" t="s">
        <v>2866</v>
      </c>
      <c r="C504" s="12"/>
      <c r="D504" s="17">
        <v>3600</v>
      </c>
    </row>
    <row r="505" spans="1:4" ht="15.6" x14ac:dyDescent="0.25">
      <c r="A505" s="6" t="s">
        <v>1014</v>
      </c>
      <c r="B505" s="6" t="s">
        <v>1015</v>
      </c>
      <c r="C505" s="6" t="s">
        <v>52</v>
      </c>
      <c r="D505" s="1">
        <v>345</v>
      </c>
    </row>
    <row r="506" spans="1:4" ht="15.6" x14ac:dyDescent="0.25">
      <c r="A506" s="6" t="s">
        <v>1016</v>
      </c>
      <c r="B506" s="6" t="s">
        <v>1017</v>
      </c>
      <c r="C506" s="6" t="s">
        <v>308</v>
      </c>
      <c r="D506" s="1">
        <v>4995</v>
      </c>
    </row>
    <row r="507" spans="1:4" ht="15.6" x14ac:dyDescent="0.25">
      <c r="A507" s="7" t="s">
        <v>1018</v>
      </c>
      <c r="B507" s="6" t="s">
        <v>1019</v>
      </c>
      <c r="C507" s="6" t="s">
        <v>1020</v>
      </c>
      <c r="D507" s="1">
        <v>1608.23</v>
      </c>
    </row>
    <row r="508" spans="1:4" ht="15.6" x14ac:dyDescent="0.25">
      <c r="A508" s="8"/>
      <c r="B508" s="6"/>
      <c r="C508" s="6" t="s">
        <v>1020</v>
      </c>
      <c r="D508" s="1">
        <v>-47.97</v>
      </c>
    </row>
    <row r="509" spans="1:4" ht="15.6" x14ac:dyDescent="0.25">
      <c r="A509" s="9"/>
      <c r="B509" s="10" t="s">
        <v>2867</v>
      </c>
      <c r="C509" s="12"/>
      <c r="D509" s="17">
        <v>1560.26</v>
      </c>
    </row>
    <row r="510" spans="1:4" ht="15.6" x14ac:dyDescent="0.25">
      <c r="A510" s="6" t="s">
        <v>1021</v>
      </c>
      <c r="B510" s="6"/>
      <c r="C510" s="6" t="s">
        <v>601</v>
      </c>
      <c r="D510" s="1">
        <v>2520</v>
      </c>
    </row>
    <row r="511" spans="1:4" ht="15.6" x14ac:dyDescent="0.25">
      <c r="A511" s="6" t="s">
        <v>1022</v>
      </c>
      <c r="B511" s="6"/>
      <c r="C511" s="6" t="s">
        <v>601</v>
      </c>
      <c r="D511" s="1">
        <v>371</v>
      </c>
    </row>
    <row r="512" spans="1:4" ht="15.6" x14ac:dyDescent="0.25">
      <c r="A512" s="6" t="s">
        <v>1023</v>
      </c>
      <c r="B512" s="6"/>
      <c r="C512" s="6" t="s">
        <v>58</v>
      </c>
      <c r="D512" s="1">
        <v>7278.1100000000006</v>
      </c>
    </row>
    <row r="513" spans="1:4" ht="15.6" x14ac:dyDescent="0.25">
      <c r="A513" s="6" t="s">
        <v>1024</v>
      </c>
      <c r="B513" s="6" t="s">
        <v>1025</v>
      </c>
      <c r="C513" s="6" t="s">
        <v>601</v>
      </c>
      <c r="D513" s="1">
        <v>936314</v>
      </c>
    </row>
    <row r="514" spans="1:4" ht="15.6" x14ac:dyDescent="0.25">
      <c r="A514" s="6" t="s">
        <v>1026</v>
      </c>
      <c r="B514" s="6" t="s">
        <v>1027</v>
      </c>
      <c r="C514" s="6" t="s">
        <v>156</v>
      </c>
      <c r="D514" s="1">
        <v>5384.97</v>
      </c>
    </row>
    <row r="515" spans="1:4" ht="15.6" x14ac:dyDescent="0.25">
      <c r="A515" s="6" t="s">
        <v>1028</v>
      </c>
      <c r="B515" s="6" t="s">
        <v>1029</v>
      </c>
      <c r="C515" s="6" t="s">
        <v>378</v>
      </c>
      <c r="D515" s="1">
        <v>551287.44000000006</v>
      </c>
    </row>
    <row r="516" spans="1:4" ht="15.6" x14ac:dyDescent="0.25">
      <c r="A516" s="6" t="s">
        <v>1030</v>
      </c>
      <c r="B516" s="6" t="s">
        <v>1031</v>
      </c>
      <c r="C516" s="6" t="s">
        <v>401</v>
      </c>
      <c r="D516" s="1">
        <v>42750</v>
      </c>
    </row>
    <row r="517" spans="1:4" ht="15.6" x14ac:dyDescent="0.25">
      <c r="A517" s="7" t="s">
        <v>1032</v>
      </c>
      <c r="B517" s="7"/>
      <c r="C517" s="6" t="s">
        <v>179</v>
      </c>
      <c r="D517" s="1">
        <v>562</v>
      </c>
    </row>
    <row r="518" spans="1:4" ht="15.6" x14ac:dyDescent="0.25">
      <c r="A518" s="9"/>
      <c r="B518" s="9"/>
      <c r="C518" s="6" t="s">
        <v>58</v>
      </c>
      <c r="D518" s="1">
        <v>11726</v>
      </c>
    </row>
    <row r="519" spans="1:4" ht="15.6" x14ac:dyDescent="0.25">
      <c r="A519" s="7" t="s">
        <v>1033</v>
      </c>
      <c r="B519" s="6" t="s">
        <v>1034</v>
      </c>
      <c r="C519" s="6" t="s">
        <v>522</v>
      </c>
      <c r="D519" s="1">
        <v>120785.57</v>
      </c>
    </row>
    <row r="520" spans="1:4" ht="15.6" x14ac:dyDescent="0.25">
      <c r="A520" s="8"/>
      <c r="B520" s="6" t="s">
        <v>1035</v>
      </c>
      <c r="C520" s="6" t="s">
        <v>522</v>
      </c>
      <c r="D520" s="1">
        <v>26534.84</v>
      </c>
    </row>
    <row r="521" spans="1:4" ht="15.6" x14ac:dyDescent="0.25">
      <c r="A521" s="8"/>
      <c r="B521" s="6" t="s">
        <v>1036</v>
      </c>
      <c r="C521" s="6" t="s">
        <v>522</v>
      </c>
      <c r="D521" s="1">
        <v>159035.62</v>
      </c>
    </row>
    <row r="522" spans="1:4" ht="15.6" x14ac:dyDescent="0.25">
      <c r="A522" s="8"/>
      <c r="B522" s="6" t="s">
        <v>1037</v>
      </c>
      <c r="C522" s="6" t="s">
        <v>522</v>
      </c>
      <c r="D522" s="1">
        <v>110113.39</v>
      </c>
    </row>
    <row r="523" spans="1:4" ht="15.6" x14ac:dyDescent="0.25">
      <c r="A523" s="9"/>
      <c r="B523" s="10" t="s">
        <v>2868</v>
      </c>
      <c r="C523" s="12"/>
      <c r="D523" s="17">
        <v>416469.42</v>
      </c>
    </row>
    <row r="524" spans="1:4" ht="15.6" x14ac:dyDescent="0.25">
      <c r="A524" s="6" t="s">
        <v>1038</v>
      </c>
      <c r="B524" s="6"/>
      <c r="C524" s="6" t="s">
        <v>601</v>
      </c>
      <c r="D524" s="1">
        <v>1248</v>
      </c>
    </row>
    <row r="525" spans="1:4" ht="15.6" x14ac:dyDescent="0.25">
      <c r="A525" s="7" t="s">
        <v>1039</v>
      </c>
      <c r="B525" s="6" t="s">
        <v>1040</v>
      </c>
      <c r="C525" s="6" t="s">
        <v>495</v>
      </c>
      <c r="D525" s="1">
        <v>3750</v>
      </c>
    </row>
    <row r="526" spans="1:4" ht="15.6" x14ac:dyDescent="0.25">
      <c r="A526" s="8"/>
      <c r="B526" s="6"/>
      <c r="C526" s="6" t="s">
        <v>495</v>
      </c>
      <c r="D526" s="1">
        <v>328.13</v>
      </c>
    </row>
    <row r="527" spans="1:4" ht="15.6" x14ac:dyDescent="0.25">
      <c r="A527" s="9"/>
      <c r="B527" s="10" t="s">
        <v>2869</v>
      </c>
      <c r="C527" s="12"/>
      <c r="D527" s="17">
        <v>4078.13</v>
      </c>
    </row>
    <row r="528" spans="1:4" ht="15.6" x14ac:dyDescent="0.25">
      <c r="A528" s="6" t="s">
        <v>1041</v>
      </c>
      <c r="B528" s="6"/>
      <c r="C528" s="6" t="s">
        <v>443</v>
      </c>
      <c r="D528" s="1">
        <v>3540</v>
      </c>
    </row>
    <row r="529" spans="1:4" ht="15.6" x14ac:dyDescent="0.25">
      <c r="A529" s="7" t="s">
        <v>1042</v>
      </c>
      <c r="B529" s="6" t="s">
        <v>1043</v>
      </c>
      <c r="C529" s="6" t="s">
        <v>570</v>
      </c>
      <c r="D529" s="1">
        <v>120171.56</v>
      </c>
    </row>
    <row r="530" spans="1:4" ht="15.6" x14ac:dyDescent="0.25">
      <c r="A530" s="8"/>
      <c r="B530" s="6" t="s">
        <v>1044</v>
      </c>
      <c r="C530" s="6" t="s">
        <v>570</v>
      </c>
      <c r="D530" s="1">
        <v>10096.06</v>
      </c>
    </row>
    <row r="531" spans="1:4" ht="15.6" x14ac:dyDescent="0.25">
      <c r="A531" s="9"/>
      <c r="B531" s="10" t="s">
        <v>2870</v>
      </c>
      <c r="C531" s="12"/>
      <c r="D531" s="17">
        <v>130267.62000000001</v>
      </c>
    </row>
    <row r="532" spans="1:4" ht="15.6" x14ac:dyDescent="0.25">
      <c r="A532" s="6" t="s">
        <v>1045</v>
      </c>
      <c r="B532" s="6" t="s">
        <v>1046</v>
      </c>
      <c r="C532" s="6" t="s">
        <v>177</v>
      </c>
      <c r="D532" s="1">
        <v>816</v>
      </c>
    </row>
    <row r="533" spans="1:4" ht="15.6" x14ac:dyDescent="0.25">
      <c r="A533" s="6" t="s">
        <v>1047</v>
      </c>
      <c r="B533" s="6" t="s">
        <v>1048</v>
      </c>
      <c r="C533" s="6" t="s">
        <v>378</v>
      </c>
      <c r="D533" s="1">
        <v>137007.36000000002</v>
      </c>
    </row>
    <row r="534" spans="1:4" ht="15.6" x14ac:dyDescent="0.25">
      <c r="A534" s="7" t="s">
        <v>1049</v>
      </c>
      <c r="B534" s="7" t="s">
        <v>1050</v>
      </c>
      <c r="C534" s="6" t="s">
        <v>122</v>
      </c>
      <c r="D534" s="1">
        <v>2198881.7400000002</v>
      </c>
    </row>
    <row r="535" spans="1:4" ht="15.6" x14ac:dyDescent="0.25">
      <c r="A535" s="8"/>
      <c r="B535" s="9"/>
      <c r="C535" s="6" t="s">
        <v>58</v>
      </c>
      <c r="D535" s="1">
        <v>4324111.59</v>
      </c>
    </row>
    <row r="536" spans="1:4" ht="15.6" x14ac:dyDescent="0.25">
      <c r="A536" s="8"/>
      <c r="B536" s="6" t="s">
        <v>1051</v>
      </c>
      <c r="C536" s="6" t="s">
        <v>122</v>
      </c>
      <c r="D536" s="1">
        <v>1091138.9099999999</v>
      </c>
    </row>
    <row r="537" spans="1:4" ht="15.6" x14ac:dyDescent="0.25">
      <c r="A537" s="8"/>
      <c r="B537" s="6" t="s">
        <v>1052</v>
      </c>
      <c r="C537" s="6" t="s">
        <v>122</v>
      </c>
      <c r="D537" s="1">
        <v>16810</v>
      </c>
    </row>
    <row r="538" spans="1:4" ht="15.6" x14ac:dyDescent="0.25">
      <c r="A538" s="8"/>
      <c r="B538" s="6" t="s">
        <v>1053</v>
      </c>
      <c r="C538" s="6" t="s">
        <v>122</v>
      </c>
      <c r="D538" s="1">
        <v>16500</v>
      </c>
    </row>
    <row r="539" spans="1:4" ht="15.6" x14ac:dyDescent="0.25">
      <c r="A539" s="8"/>
      <c r="B539" s="6" t="s">
        <v>1054</v>
      </c>
      <c r="C539" s="6" t="s">
        <v>122</v>
      </c>
      <c r="D539" s="1">
        <v>44100</v>
      </c>
    </row>
    <row r="540" spans="1:4" ht="15.6" x14ac:dyDescent="0.25">
      <c r="A540" s="8"/>
      <c r="B540" s="6" t="s">
        <v>1055</v>
      </c>
      <c r="C540" s="6" t="s">
        <v>58</v>
      </c>
      <c r="D540" s="1">
        <v>80694</v>
      </c>
    </row>
    <row r="541" spans="1:4" ht="15.6" x14ac:dyDescent="0.25">
      <c r="A541" s="8"/>
      <c r="B541" s="6" t="s">
        <v>1056</v>
      </c>
      <c r="C541" s="6" t="s">
        <v>495</v>
      </c>
      <c r="D541" s="1">
        <v>506.98</v>
      </c>
    </row>
    <row r="542" spans="1:4" ht="15.6" x14ac:dyDescent="0.25">
      <c r="A542" s="8"/>
      <c r="B542" s="7"/>
      <c r="C542" s="6" t="s">
        <v>122</v>
      </c>
      <c r="D542" s="1">
        <v>7012.17</v>
      </c>
    </row>
    <row r="543" spans="1:4" ht="15.6" x14ac:dyDescent="0.25">
      <c r="A543" s="8"/>
      <c r="B543" s="8"/>
      <c r="C543" s="6" t="s">
        <v>980</v>
      </c>
      <c r="D543" s="1">
        <v>1331.48</v>
      </c>
    </row>
    <row r="544" spans="1:4" ht="15.6" x14ac:dyDescent="0.25">
      <c r="A544" s="8"/>
      <c r="B544" s="8"/>
      <c r="C544" s="6" t="s">
        <v>495</v>
      </c>
      <c r="D544" s="1">
        <v>0</v>
      </c>
    </row>
    <row r="545" spans="1:4" ht="15.6" x14ac:dyDescent="0.25">
      <c r="A545" s="8"/>
      <c r="B545" s="9"/>
      <c r="C545" s="6" t="s">
        <v>58</v>
      </c>
      <c r="D545" s="1">
        <v>-8343.65</v>
      </c>
    </row>
    <row r="546" spans="1:4" ht="15.6" x14ac:dyDescent="0.25">
      <c r="A546" s="9"/>
      <c r="B546" s="10" t="s">
        <v>2871</v>
      </c>
      <c r="C546" s="12"/>
      <c r="D546" s="17">
        <v>7772743.2199999997</v>
      </c>
    </row>
    <row r="547" spans="1:4" ht="15.6" x14ac:dyDescent="0.25">
      <c r="A547" s="6" t="s">
        <v>1057</v>
      </c>
      <c r="B547" s="6" t="s">
        <v>1058</v>
      </c>
      <c r="C547" s="6" t="s">
        <v>1059</v>
      </c>
      <c r="D547" s="1">
        <v>82136.59</v>
      </c>
    </row>
    <row r="548" spans="1:4" ht="15.6" x14ac:dyDescent="0.25">
      <c r="A548" s="7" t="s">
        <v>1060</v>
      </c>
      <c r="B548" s="6" t="s">
        <v>1061</v>
      </c>
      <c r="C548" s="6" t="s">
        <v>177</v>
      </c>
      <c r="D548" s="1">
        <v>897</v>
      </c>
    </row>
    <row r="549" spans="1:4" ht="15.6" x14ac:dyDescent="0.25">
      <c r="A549" s="8"/>
      <c r="B549" s="6" t="s">
        <v>1062</v>
      </c>
      <c r="C549" s="6" t="s">
        <v>177</v>
      </c>
      <c r="D549" s="1">
        <v>348.86</v>
      </c>
    </row>
    <row r="550" spans="1:4" ht="15.6" x14ac:dyDescent="0.25">
      <c r="A550" s="9"/>
      <c r="B550" s="10" t="s">
        <v>2872</v>
      </c>
      <c r="C550" s="12"/>
      <c r="D550" s="17">
        <v>1245.8600000000001</v>
      </c>
    </row>
    <row r="551" spans="1:4" ht="15.6" x14ac:dyDescent="0.25">
      <c r="A551" s="7" t="s">
        <v>1063</v>
      </c>
      <c r="B551" s="6" t="s">
        <v>1064</v>
      </c>
      <c r="C551" s="6" t="s">
        <v>401</v>
      </c>
      <c r="D551" s="1">
        <v>782706.5</v>
      </c>
    </row>
    <row r="552" spans="1:4" ht="15.6" x14ac:dyDescent="0.25">
      <c r="A552" s="8"/>
      <c r="B552" s="6"/>
      <c r="C552" s="6" t="s">
        <v>401</v>
      </c>
      <c r="D552" s="1">
        <v>0</v>
      </c>
    </row>
    <row r="553" spans="1:4" ht="15.6" x14ac:dyDescent="0.25">
      <c r="A553" s="9"/>
      <c r="B553" s="10" t="s">
        <v>2873</v>
      </c>
      <c r="C553" s="12"/>
      <c r="D553" s="17">
        <v>782706.5</v>
      </c>
    </row>
    <row r="554" spans="1:4" ht="15.6" x14ac:dyDescent="0.25">
      <c r="A554" s="7" t="s">
        <v>1065</v>
      </c>
      <c r="B554" s="6" t="s">
        <v>1066</v>
      </c>
      <c r="C554" s="6" t="s">
        <v>104</v>
      </c>
      <c r="D554" s="1">
        <v>8342.0400000000009</v>
      </c>
    </row>
    <row r="555" spans="1:4" ht="15.6" x14ac:dyDescent="0.25">
      <c r="A555" s="8"/>
      <c r="B555" s="6" t="s">
        <v>1067</v>
      </c>
      <c r="C555" s="6" t="s">
        <v>104</v>
      </c>
      <c r="D555" s="1">
        <v>45547.41</v>
      </c>
    </row>
    <row r="556" spans="1:4" ht="15.6" x14ac:dyDescent="0.25">
      <c r="A556" s="8"/>
      <c r="B556" s="6"/>
      <c r="C556" s="6" t="s">
        <v>104</v>
      </c>
      <c r="D556" s="1">
        <v>0</v>
      </c>
    </row>
    <row r="557" spans="1:4" ht="15.6" x14ac:dyDescent="0.25">
      <c r="A557" s="9"/>
      <c r="B557" s="10" t="s">
        <v>2874</v>
      </c>
      <c r="C557" s="12"/>
      <c r="D557" s="17">
        <v>53889.450000000004</v>
      </c>
    </row>
    <row r="558" spans="1:4" ht="15.6" x14ac:dyDescent="0.25">
      <c r="A558" s="7" t="s">
        <v>1068</v>
      </c>
      <c r="B558" s="6" t="s">
        <v>1069</v>
      </c>
      <c r="C558" s="6" t="s">
        <v>14</v>
      </c>
      <c r="D558" s="1">
        <v>1507.07</v>
      </c>
    </row>
    <row r="559" spans="1:4" ht="15.6" x14ac:dyDescent="0.25">
      <c r="A559" s="8"/>
      <c r="B559" s="6"/>
      <c r="C559" s="6" t="s">
        <v>14</v>
      </c>
      <c r="D559" s="1">
        <v>-0.01</v>
      </c>
    </row>
    <row r="560" spans="1:4" ht="15.6" x14ac:dyDescent="0.25">
      <c r="A560" s="9"/>
      <c r="B560" s="10" t="s">
        <v>2875</v>
      </c>
      <c r="C560" s="12"/>
      <c r="D560" s="17">
        <v>1507.06</v>
      </c>
    </row>
    <row r="561" spans="1:4" ht="15.6" x14ac:dyDescent="0.25">
      <c r="A561" s="6" t="s">
        <v>1070</v>
      </c>
      <c r="B561" s="6"/>
      <c r="C561" s="6" t="s">
        <v>443</v>
      </c>
      <c r="D561" s="1">
        <v>100</v>
      </c>
    </row>
    <row r="562" spans="1:4" ht="15.6" x14ac:dyDescent="0.25">
      <c r="A562" s="6" t="s">
        <v>1071</v>
      </c>
      <c r="B562" s="6" t="s">
        <v>963</v>
      </c>
      <c r="C562" s="6" t="s">
        <v>378</v>
      </c>
      <c r="D562" s="1">
        <v>309876</v>
      </c>
    </row>
    <row r="563" spans="1:4" ht="15.6" x14ac:dyDescent="0.25">
      <c r="A563" s="6" t="s">
        <v>1072</v>
      </c>
      <c r="B563" s="6" t="s">
        <v>1073</v>
      </c>
      <c r="C563" s="6" t="s">
        <v>494</v>
      </c>
      <c r="D563" s="1">
        <v>91411.22</v>
      </c>
    </row>
    <row r="564" spans="1:4" ht="15.6" x14ac:dyDescent="0.25">
      <c r="A564" s="7" t="s">
        <v>1074</v>
      </c>
      <c r="B564" s="6" t="s">
        <v>1075</v>
      </c>
      <c r="C564" s="6" t="s">
        <v>570</v>
      </c>
      <c r="D564" s="1">
        <v>1722.5</v>
      </c>
    </row>
    <row r="565" spans="1:4" ht="15.6" x14ac:dyDescent="0.25">
      <c r="A565" s="8"/>
      <c r="B565" s="6" t="s">
        <v>1076</v>
      </c>
      <c r="C565" s="6" t="s">
        <v>455</v>
      </c>
      <c r="D565" s="1">
        <v>28809.93</v>
      </c>
    </row>
    <row r="566" spans="1:4" ht="15.6" x14ac:dyDescent="0.25">
      <c r="A566" s="9"/>
      <c r="B566" s="10" t="s">
        <v>2876</v>
      </c>
      <c r="C566" s="12"/>
      <c r="D566" s="17">
        <v>30532.43</v>
      </c>
    </row>
    <row r="567" spans="1:4" ht="15.6" x14ac:dyDescent="0.25">
      <c r="A567" s="6" t="s">
        <v>1077</v>
      </c>
      <c r="B567" s="6" t="s">
        <v>1078</v>
      </c>
      <c r="C567" s="6" t="s">
        <v>308</v>
      </c>
      <c r="D567" s="1">
        <v>22932</v>
      </c>
    </row>
    <row r="568" spans="1:4" ht="15.6" x14ac:dyDescent="0.25">
      <c r="A568" s="6" t="s">
        <v>1079</v>
      </c>
      <c r="B568" s="6"/>
      <c r="C568" s="6" t="s">
        <v>601</v>
      </c>
      <c r="D568" s="1">
        <v>3210.8</v>
      </c>
    </row>
    <row r="569" spans="1:4" ht="15.6" x14ac:dyDescent="0.25">
      <c r="A569" s="6" t="s">
        <v>79</v>
      </c>
      <c r="B569" s="6"/>
      <c r="C569" s="6" t="s">
        <v>80</v>
      </c>
      <c r="D569" s="1">
        <v>9924</v>
      </c>
    </row>
    <row r="570" spans="1:4" ht="15.6" x14ac:dyDescent="0.25">
      <c r="A570" s="7" t="s">
        <v>1080</v>
      </c>
      <c r="B570" s="6" t="s">
        <v>1081</v>
      </c>
      <c r="C570" s="6" t="s">
        <v>455</v>
      </c>
      <c r="D570" s="1">
        <v>3350</v>
      </c>
    </row>
    <row r="571" spans="1:4" ht="15.6" x14ac:dyDescent="0.25">
      <c r="A571" s="8"/>
      <c r="B571" s="6" t="s">
        <v>1082</v>
      </c>
      <c r="C571" s="6" t="s">
        <v>455</v>
      </c>
      <c r="D571" s="1">
        <v>6225</v>
      </c>
    </row>
    <row r="572" spans="1:4" ht="15.6" x14ac:dyDescent="0.25">
      <c r="A572" s="9"/>
      <c r="B572" s="10" t="s">
        <v>2877</v>
      </c>
      <c r="C572" s="12"/>
      <c r="D572" s="17">
        <v>9575</v>
      </c>
    </row>
    <row r="573" spans="1:4" ht="15.6" x14ac:dyDescent="0.25">
      <c r="A573" s="6" t="s">
        <v>1083</v>
      </c>
      <c r="B573" s="6" t="s">
        <v>1084</v>
      </c>
      <c r="C573" s="6" t="s">
        <v>14</v>
      </c>
      <c r="D573" s="1">
        <v>198</v>
      </c>
    </row>
    <row r="574" spans="1:4" ht="15.6" x14ac:dyDescent="0.25">
      <c r="A574" s="6" t="s">
        <v>1085</v>
      </c>
      <c r="B574" s="6" t="s">
        <v>1086</v>
      </c>
      <c r="C574" s="6" t="s">
        <v>378</v>
      </c>
      <c r="D574" s="1">
        <v>14825.94</v>
      </c>
    </row>
    <row r="575" spans="1:4" ht="15.6" x14ac:dyDescent="0.25">
      <c r="A575" s="7" t="s">
        <v>1087</v>
      </c>
      <c r="B575" s="6" t="s">
        <v>1088</v>
      </c>
      <c r="C575" s="6" t="s">
        <v>570</v>
      </c>
      <c r="D575" s="1">
        <v>12292.5</v>
      </c>
    </row>
    <row r="576" spans="1:4" ht="15.6" x14ac:dyDescent="0.25">
      <c r="A576" s="8"/>
      <c r="B576" s="6" t="s">
        <v>1089</v>
      </c>
      <c r="C576" s="6" t="s">
        <v>570</v>
      </c>
      <c r="D576" s="1">
        <v>7454.24</v>
      </c>
    </row>
    <row r="577" spans="1:4" ht="15.6" x14ac:dyDescent="0.25">
      <c r="A577" s="9"/>
      <c r="B577" s="10" t="s">
        <v>2878</v>
      </c>
      <c r="C577" s="12"/>
      <c r="D577" s="17">
        <v>19746.740000000002</v>
      </c>
    </row>
    <row r="578" spans="1:4" ht="15.6" x14ac:dyDescent="0.25">
      <c r="A578" s="7" t="s">
        <v>1090</v>
      </c>
      <c r="B578" s="6" t="s">
        <v>1091</v>
      </c>
      <c r="C578" s="6" t="s">
        <v>122</v>
      </c>
      <c r="D578" s="1">
        <v>21850</v>
      </c>
    </row>
    <row r="579" spans="1:4" ht="15.6" x14ac:dyDescent="0.25">
      <c r="A579" s="8"/>
      <c r="B579" s="7" t="s">
        <v>1092</v>
      </c>
      <c r="C579" s="6" t="s">
        <v>122</v>
      </c>
      <c r="D579" s="1">
        <v>378075.60000000003</v>
      </c>
    </row>
    <row r="580" spans="1:4" ht="15.6" x14ac:dyDescent="0.25">
      <c r="A580" s="8"/>
      <c r="B580" s="9"/>
      <c r="C580" s="6" t="s">
        <v>980</v>
      </c>
      <c r="D580" s="1">
        <v>44280.9</v>
      </c>
    </row>
    <row r="581" spans="1:4" ht="15.6" x14ac:dyDescent="0.25">
      <c r="A581" s="9"/>
      <c r="B581" s="10" t="s">
        <v>2879</v>
      </c>
      <c r="C581" s="12"/>
      <c r="D581" s="17">
        <v>444206.5</v>
      </c>
    </row>
    <row r="582" spans="1:4" ht="15.6" x14ac:dyDescent="0.25">
      <c r="A582" s="7" t="s">
        <v>1093</v>
      </c>
      <c r="B582" s="6" t="s">
        <v>1094</v>
      </c>
      <c r="C582" s="6" t="s">
        <v>378</v>
      </c>
      <c r="D582" s="1">
        <v>1846581.75</v>
      </c>
    </row>
    <row r="583" spans="1:4" ht="15.6" x14ac:dyDescent="0.25">
      <c r="A583" s="8"/>
      <c r="B583" s="7"/>
      <c r="C583" s="6" t="s">
        <v>179</v>
      </c>
      <c r="D583" s="1">
        <v>214</v>
      </c>
    </row>
    <row r="584" spans="1:4" ht="15.6" x14ac:dyDescent="0.25">
      <c r="A584" s="8"/>
      <c r="B584" s="9"/>
      <c r="C584" s="6" t="s">
        <v>58</v>
      </c>
      <c r="D584" s="1">
        <v>20630.55</v>
      </c>
    </row>
    <row r="585" spans="1:4" ht="15.6" x14ac:dyDescent="0.25">
      <c r="A585" s="9"/>
      <c r="B585" s="10" t="s">
        <v>2880</v>
      </c>
      <c r="C585" s="12"/>
      <c r="D585" s="17">
        <v>1867426.3</v>
      </c>
    </row>
    <row r="586" spans="1:4" ht="15.6" x14ac:dyDescent="0.25">
      <c r="A586" s="7" t="s">
        <v>1095</v>
      </c>
      <c r="B586" s="6" t="s">
        <v>1096</v>
      </c>
      <c r="C586" s="6" t="s">
        <v>522</v>
      </c>
      <c r="D586" s="1">
        <v>148008.37</v>
      </c>
    </row>
    <row r="587" spans="1:4" ht="15.6" x14ac:dyDescent="0.25">
      <c r="A587" s="8"/>
      <c r="B587" s="6" t="s">
        <v>1097</v>
      </c>
      <c r="C587" s="6" t="s">
        <v>522</v>
      </c>
      <c r="D587" s="1">
        <v>1557418.98</v>
      </c>
    </row>
    <row r="588" spans="1:4" ht="15.6" x14ac:dyDescent="0.25">
      <c r="A588" s="8"/>
      <c r="B588" s="6" t="s">
        <v>1098</v>
      </c>
      <c r="C588" s="6" t="s">
        <v>522</v>
      </c>
      <c r="D588" s="1">
        <v>407325.66000000003</v>
      </c>
    </row>
    <row r="589" spans="1:4" ht="15.6" x14ac:dyDescent="0.25">
      <c r="A589" s="8"/>
      <c r="B589" s="6" t="s">
        <v>1099</v>
      </c>
      <c r="C589" s="6" t="s">
        <v>522</v>
      </c>
      <c r="D589" s="1">
        <v>844.5</v>
      </c>
    </row>
    <row r="590" spans="1:4" ht="15.6" x14ac:dyDescent="0.25">
      <c r="A590" s="8"/>
      <c r="B590" s="6" t="s">
        <v>1100</v>
      </c>
      <c r="C590" s="6" t="s">
        <v>522</v>
      </c>
      <c r="D590" s="1">
        <v>17871.5</v>
      </c>
    </row>
    <row r="591" spans="1:4" ht="15.6" x14ac:dyDescent="0.25">
      <c r="A591" s="8"/>
      <c r="B591" s="6" t="s">
        <v>1101</v>
      </c>
      <c r="C591" s="6" t="s">
        <v>522</v>
      </c>
      <c r="D591" s="1">
        <v>63632.700000000004</v>
      </c>
    </row>
    <row r="592" spans="1:4" ht="15.6" x14ac:dyDescent="0.25">
      <c r="A592" s="8"/>
      <c r="B592" s="7"/>
      <c r="C592" s="6" t="s">
        <v>443</v>
      </c>
      <c r="D592" s="1">
        <v>200</v>
      </c>
    </row>
    <row r="593" spans="1:4" ht="15.6" x14ac:dyDescent="0.25">
      <c r="A593" s="8"/>
      <c r="B593" s="9"/>
      <c r="C593" s="6" t="s">
        <v>25</v>
      </c>
      <c r="D593" s="1">
        <v>501.56</v>
      </c>
    </row>
    <row r="594" spans="1:4" ht="15.6" x14ac:dyDescent="0.25">
      <c r="A594" s="9"/>
      <c r="B594" s="10" t="s">
        <v>2881</v>
      </c>
      <c r="C594" s="12"/>
      <c r="D594" s="17">
        <v>2195803.27</v>
      </c>
    </row>
    <row r="595" spans="1:4" ht="15.6" x14ac:dyDescent="0.25">
      <c r="A595" s="6" t="s">
        <v>1102</v>
      </c>
      <c r="B595" s="6"/>
      <c r="C595" s="6" t="s">
        <v>601</v>
      </c>
      <c r="D595" s="1">
        <v>225</v>
      </c>
    </row>
    <row r="596" spans="1:4" ht="15.6" x14ac:dyDescent="0.25">
      <c r="A596" s="7" t="s">
        <v>1103</v>
      </c>
      <c r="B596" s="7"/>
      <c r="C596" s="6" t="s">
        <v>80</v>
      </c>
      <c r="D596" s="1">
        <v>666.42</v>
      </c>
    </row>
    <row r="597" spans="1:4" ht="15.6" x14ac:dyDescent="0.25">
      <c r="A597" s="8"/>
      <c r="B597" s="8"/>
      <c r="C597" s="6" t="s">
        <v>23</v>
      </c>
      <c r="D597" s="1">
        <v>13380.62</v>
      </c>
    </row>
    <row r="598" spans="1:4" ht="15.6" x14ac:dyDescent="0.25">
      <c r="A598" s="9"/>
      <c r="B598" s="9"/>
      <c r="C598" s="6" t="s">
        <v>375</v>
      </c>
      <c r="D598" s="1">
        <v>7504.66</v>
      </c>
    </row>
    <row r="599" spans="1:4" ht="15.6" x14ac:dyDescent="0.25">
      <c r="A599" s="6" t="s">
        <v>1104</v>
      </c>
      <c r="B599" s="6"/>
      <c r="C599" s="6" t="s">
        <v>23</v>
      </c>
      <c r="D599" s="1">
        <v>854.05000000000007</v>
      </c>
    </row>
    <row r="600" spans="1:4" ht="15.6" x14ac:dyDescent="0.25">
      <c r="A600" s="7" t="s">
        <v>1105</v>
      </c>
      <c r="B600" s="6" t="s">
        <v>1106</v>
      </c>
      <c r="C600" s="6" t="s">
        <v>1020</v>
      </c>
      <c r="D600" s="1">
        <v>225.11</v>
      </c>
    </row>
    <row r="601" spans="1:4" ht="15.6" x14ac:dyDescent="0.25">
      <c r="A601" s="8"/>
      <c r="B601" s="6"/>
      <c r="C601" s="6" t="s">
        <v>1020</v>
      </c>
      <c r="D601" s="1">
        <v>-0.78</v>
      </c>
    </row>
    <row r="602" spans="1:4" ht="15.6" x14ac:dyDescent="0.25">
      <c r="A602" s="9"/>
      <c r="B602" s="10" t="s">
        <v>2882</v>
      </c>
      <c r="C602" s="12"/>
      <c r="D602" s="17">
        <v>224.33</v>
      </c>
    </row>
    <row r="603" spans="1:4" ht="15.6" x14ac:dyDescent="0.25">
      <c r="A603" s="7" t="s">
        <v>1107</v>
      </c>
      <c r="B603" s="6" t="s">
        <v>1108</v>
      </c>
      <c r="C603" s="6" t="s">
        <v>21</v>
      </c>
      <c r="D603" s="1">
        <v>204.69</v>
      </c>
    </row>
    <row r="604" spans="1:4" ht="15.6" x14ac:dyDescent="0.25">
      <c r="A604" s="8"/>
      <c r="B604" s="6"/>
      <c r="C604" s="6" t="s">
        <v>21</v>
      </c>
      <c r="D604" s="1">
        <v>16.29</v>
      </c>
    </row>
    <row r="605" spans="1:4" ht="15.6" x14ac:dyDescent="0.25">
      <c r="A605" s="9"/>
      <c r="B605" s="10" t="s">
        <v>2883</v>
      </c>
      <c r="C605" s="12"/>
      <c r="D605" s="17">
        <v>220.98000000000002</v>
      </c>
    </row>
    <row r="606" spans="1:4" ht="15.6" x14ac:dyDescent="0.25">
      <c r="A606" s="7" t="s">
        <v>1109</v>
      </c>
      <c r="B606" s="6" t="s">
        <v>1110</v>
      </c>
      <c r="C606" s="6" t="s">
        <v>104</v>
      </c>
      <c r="D606" s="1">
        <v>20380.8</v>
      </c>
    </row>
    <row r="607" spans="1:4" ht="15.6" x14ac:dyDescent="0.25">
      <c r="A607" s="8"/>
      <c r="B607" s="6" t="s">
        <v>1111</v>
      </c>
      <c r="C607" s="6" t="s">
        <v>214</v>
      </c>
      <c r="D607" s="1">
        <v>89.22</v>
      </c>
    </row>
    <row r="608" spans="1:4" ht="15.6" x14ac:dyDescent="0.25">
      <c r="A608" s="8"/>
      <c r="B608" s="6" t="s">
        <v>1112</v>
      </c>
      <c r="C608" s="6" t="s">
        <v>75</v>
      </c>
      <c r="D608" s="1">
        <v>71.08</v>
      </c>
    </row>
    <row r="609" spans="1:4" ht="15.6" x14ac:dyDescent="0.25">
      <c r="A609" s="8"/>
      <c r="B609" s="6" t="s">
        <v>1113</v>
      </c>
      <c r="C609" s="6" t="s">
        <v>76</v>
      </c>
      <c r="D609" s="1">
        <v>876.67000000000007</v>
      </c>
    </row>
    <row r="610" spans="1:4" ht="15.6" x14ac:dyDescent="0.25">
      <c r="A610" s="8"/>
      <c r="B610" s="6" t="s">
        <v>1114</v>
      </c>
      <c r="C610" s="6" t="s">
        <v>75</v>
      </c>
      <c r="D610" s="1">
        <v>243.76</v>
      </c>
    </row>
    <row r="611" spans="1:4" ht="15.6" x14ac:dyDescent="0.25">
      <c r="A611" s="8"/>
      <c r="B611" s="6" t="s">
        <v>1115</v>
      </c>
      <c r="C611" s="6" t="s">
        <v>75</v>
      </c>
      <c r="D611" s="1">
        <v>243.19</v>
      </c>
    </row>
    <row r="612" spans="1:4" ht="15.6" x14ac:dyDescent="0.25">
      <c r="A612" s="8"/>
      <c r="B612" s="6" t="s">
        <v>1116</v>
      </c>
      <c r="C612" s="6" t="s">
        <v>214</v>
      </c>
      <c r="D612" s="1">
        <v>58.77</v>
      </c>
    </row>
    <row r="613" spans="1:4" ht="15.6" x14ac:dyDescent="0.25">
      <c r="A613" s="8"/>
      <c r="B613" s="6" t="s">
        <v>1117</v>
      </c>
      <c r="C613" s="6" t="s">
        <v>116</v>
      </c>
      <c r="D613" s="1">
        <v>2608.34</v>
      </c>
    </row>
    <row r="614" spans="1:4" ht="15.6" x14ac:dyDescent="0.25">
      <c r="A614" s="8"/>
      <c r="B614" s="6" t="s">
        <v>1118</v>
      </c>
      <c r="C614" s="6" t="s">
        <v>75</v>
      </c>
      <c r="D614" s="1">
        <v>503.71000000000004</v>
      </c>
    </row>
    <row r="615" spans="1:4" ht="15.6" x14ac:dyDescent="0.25">
      <c r="A615" s="8"/>
      <c r="B615" s="6" t="s">
        <v>1119</v>
      </c>
      <c r="C615" s="6" t="s">
        <v>214</v>
      </c>
      <c r="D615" s="1">
        <v>58.64</v>
      </c>
    </row>
    <row r="616" spans="1:4" ht="15.6" x14ac:dyDescent="0.25">
      <c r="A616" s="8"/>
      <c r="B616" s="6" t="s">
        <v>1120</v>
      </c>
      <c r="C616" s="6" t="s">
        <v>214</v>
      </c>
      <c r="D616" s="1">
        <v>58.77</v>
      </c>
    </row>
    <row r="617" spans="1:4" ht="15.6" x14ac:dyDescent="0.25">
      <c r="A617" s="8"/>
      <c r="B617" s="6" t="s">
        <v>1121</v>
      </c>
      <c r="C617" s="6" t="s">
        <v>214</v>
      </c>
      <c r="D617" s="1">
        <v>58.77</v>
      </c>
    </row>
    <row r="618" spans="1:4" ht="15.6" x14ac:dyDescent="0.25">
      <c r="A618" s="8"/>
      <c r="B618" s="6"/>
      <c r="C618" s="6" t="s">
        <v>76</v>
      </c>
      <c r="D618" s="1">
        <v>1.24</v>
      </c>
    </row>
    <row r="619" spans="1:4" ht="15.6" x14ac:dyDescent="0.25">
      <c r="A619" s="9"/>
      <c r="B619" s="10" t="s">
        <v>2884</v>
      </c>
      <c r="C619" s="12"/>
      <c r="D619" s="17">
        <v>25252.959999999999</v>
      </c>
    </row>
    <row r="620" spans="1:4" ht="15.6" x14ac:dyDescent="0.25">
      <c r="A620" s="7" t="s">
        <v>1122</v>
      </c>
      <c r="B620" s="6" t="s">
        <v>1123</v>
      </c>
      <c r="C620" s="6" t="s">
        <v>378</v>
      </c>
      <c r="D620" s="1">
        <v>20449.8</v>
      </c>
    </row>
    <row r="621" spans="1:4" ht="15.6" x14ac:dyDescent="0.25">
      <c r="A621" s="8"/>
      <c r="B621" s="6" t="s">
        <v>1124</v>
      </c>
      <c r="C621" s="6" t="s">
        <v>378</v>
      </c>
      <c r="D621" s="1">
        <v>20210.400000000001</v>
      </c>
    </row>
    <row r="622" spans="1:4" ht="15.6" x14ac:dyDescent="0.25">
      <c r="A622" s="8"/>
      <c r="B622" s="6" t="s">
        <v>1125</v>
      </c>
      <c r="C622" s="6" t="s">
        <v>378</v>
      </c>
      <c r="D622" s="1">
        <v>34608</v>
      </c>
    </row>
    <row r="623" spans="1:4" ht="15.6" x14ac:dyDescent="0.25">
      <c r="A623" s="8"/>
      <c r="B623" s="6" t="s">
        <v>1126</v>
      </c>
      <c r="C623" s="6" t="s">
        <v>378</v>
      </c>
      <c r="D623" s="1">
        <v>81068.400000000009</v>
      </c>
    </row>
    <row r="624" spans="1:4" ht="15.6" x14ac:dyDescent="0.25">
      <c r="A624" s="9"/>
      <c r="B624" s="10" t="s">
        <v>2885</v>
      </c>
      <c r="C624" s="12"/>
      <c r="D624" s="17">
        <v>156336.6</v>
      </c>
    </row>
    <row r="625" spans="1:4" ht="15.6" x14ac:dyDescent="0.25">
      <c r="A625" s="7" t="s">
        <v>1127</v>
      </c>
      <c r="B625" s="6" t="s">
        <v>1128</v>
      </c>
      <c r="C625" s="6" t="s">
        <v>522</v>
      </c>
      <c r="D625" s="1">
        <v>105079.5</v>
      </c>
    </row>
    <row r="626" spans="1:4" ht="15.6" x14ac:dyDescent="0.25">
      <c r="A626" s="8"/>
      <c r="B626" s="6" t="s">
        <v>1129</v>
      </c>
      <c r="C626" s="6" t="s">
        <v>522</v>
      </c>
      <c r="D626" s="1">
        <v>50702.17</v>
      </c>
    </row>
    <row r="627" spans="1:4" ht="15.6" x14ac:dyDescent="0.25">
      <c r="A627" s="8"/>
      <c r="B627" s="6" t="s">
        <v>1130</v>
      </c>
      <c r="C627" s="6" t="s">
        <v>522</v>
      </c>
      <c r="D627" s="1">
        <v>10317</v>
      </c>
    </row>
    <row r="628" spans="1:4" ht="15.6" x14ac:dyDescent="0.25">
      <c r="A628" s="9"/>
      <c r="B628" s="10" t="s">
        <v>2886</v>
      </c>
      <c r="C628" s="12"/>
      <c r="D628" s="17">
        <v>166098.67000000001</v>
      </c>
    </row>
    <row r="629" spans="1:4" ht="15.6" x14ac:dyDescent="0.25">
      <c r="A629" s="6" t="s">
        <v>1131</v>
      </c>
      <c r="B629" s="6" t="s">
        <v>1132</v>
      </c>
      <c r="C629" s="6" t="s">
        <v>80</v>
      </c>
      <c r="D629" s="1">
        <v>2975</v>
      </c>
    </row>
    <row r="630" spans="1:4" ht="15.6" x14ac:dyDescent="0.25">
      <c r="A630" s="6" t="s">
        <v>1133</v>
      </c>
      <c r="B630" s="6"/>
      <c r="C630" s="6" t="s">
        <v>80</v>
      </c>
      <c r="D630" s="1">
        <v>9001.3000000000011</v>
      </c>
    </row>
    <row r="631" spans="1:4" ht="15.6" x14ac:dyDescent="0.25">
      <c r="A631" s="6" t="s">
        <v>1134</v>
      </c>
      <c r="B631" s="6"/>
      <c r="C631" s="6" t="s">
        <v>601</v>
      </c>
      <c r="D631" s="1">
        <v>6602.55</v>
      </c>
    </row>
    <row r="632" spans="1:4" ht="15.6" x14ac:dyDescent="0.25">
      <c r="A632" s="6" t="s">
        <v>1135</v>
      </c>
      <c r="B632" s="6" t="s">
        <v>1136</v>
      </c>
      <c r="C632" s="6" t="s">
        <v>980</v>
      </c>
      <c r="D632" s="1">
        <v>262161.28000000003</v>
      </c>
    </row>
    <row r="633" spans="1:4" ht="15.6" x14ac:dyDescent="0.25">
      <c r="A633" s="6" t="s">
        <v>1137</v>
      </c>
      <c r="B633" s="6"/>
      <c r="C633" s="6" t="s">
        <v>443</v>
      </c>
      <c r="D633" s="1">
        <v>1918</v>
      </c>
    </row>
    <row r="634" spans="1:4" ht="15.6" x14ac:dyDescent="0.25">
      <c r="A634" s="7" t="s">
        <v>415</v>
      </c>
      <c r="B634" s="6" t="s">
        <v>1138</v>
      </c>
      <c r="C634" s="6" t="s">
        <v>36</v>
      </c>
      <c r="D634" s="1">
        <v>1103.02</v>
      </c>
    </row>
    <row r="635" spans="1:4" ht="15.6" x14ac:dyDescent="0.25">
      <c r="A635" s="8"/>
      <c r="B635" s="7" t="s">
        <v>1139</v>
      </c>
      <c r="C635" s="6" t="s">
        <v>80</v>
      </c>
      <c r="D635" s="1">
        <v>5</v>
      </c>
    </row>
    <row r="636" spans="1:4" ht="15.6" x14ac:dyDescent="0.25">
      <c r="A636" s="8"/>
      <c r="B636" s="9"/>
      <c r="C636" s="6" t="s">
        <v>116</v>
      </c>
      <c r="D636" s="1">
        <v>1947.01</v>
      </c>
    </row>
    <row r="637" spans="1:4" ht="15.6" x14ac:dyDescent="0.25">
      <c r="A637" s="8"/>
      <c r="B637" s="6" t="s">
        <v>1140</v>
      </c>
      <c r="C637" s="6" t="s">
        <v>116</v>
      </c>
      <c r="D637" s="1">
        <v>1982.54</v>
      </c>
    </row>
    <row r="638" spans="1:4" ht="15.6" x14ac:dyDescent="0.25">
      <c r="A638" s="9"/>
      <c r="B638" s="10" t="s">
        <v>2887</v>
      </c>
      <c r="C638" s="12"/>
      <c r="D638" s="17">
        <v>5037.57</v>
      </c>
    </row>
    <row r="639" spans="1:4" ht="15.6" x14ac:dyDescent="0.25">
      <c r="A639" s="6" t="s">
        <v>1141</v>
      </c>
      <c r="B639" s="6" t="s">
        <v>1142</v>
      </c>
      <c r="C639" s="6" t="s">
        <v>401</v>
      </c>
      <c r="D639" s="1">
        <v>11337</v>
      </c>
    </row>
    <row r="640" spans="1:4" ht="15.6" x14ac:dyDescent="0.25">
      <c r="A640" s="6" t="s">
        <v>1143</v>
      </c>
      <c r="B640" s="6" t="s">
        <v>1144</v>
      </c>
      <c r="C640" s="6" t="s">
        <v>455</v>
      </c>
      <c r="D640" s="1">
        <v>318709.77</v>
      </c>
    </row>
    <row r="641" spans="1:4" ht="15.6" x14ac:dyDescent="0.25">
      <c r="A641" s="6" t="s">
        <v>1145</v>
      </c>
      <c r="B641" s="6"/>
      <c r="C641" s="6" t="s">
        <v>56</v>
      </c>
      <c r="D641" s="1">
        <v>265</v>
      </c>
    </row>
    <row r="642" spans="1:4" ht="15.6" x14ac:dyDescent="0.25">
      <c r="A642" s="6" t="s">
        <v>1146</v>
      </c>
      <c r="B642" s="6" t="s">
        <v>1147</v>
      </c>
      <c r="C642" s="6" t="s">
        <v>887</v>
      </c>
      <c r="D642" s="1">
        <v>14219.85</v>
      </c>
    </row>
    <row r="643" spans="1:4" ht="15.6" x14ac:dyDescent="0.25">
      <c r="A643" s="6" t="s">
        <v>1148</v>
      </c>
      <c r="B643" s="6" t="s">
        <v>1149</v>
      </c>
      <c r="C643" s="6" t="s">
        <v>570</v>
      </c>
      <c r="D643" s="1">
        <v>250</v>
      </c>
    </row>
    <row r="644" spans="1:4" ht="15.6" x14ac:dyDescent="0.25">
      <c r="A644" s="6" t="s">
        <v>1150</v>
      </c>
      <c r="B644" s="6" t="s">
        <v>1151</v>
      </c>
      <c r="C644" s="6" t="s">
        <v>70</v>
      </c>
      <c r="D644" s="1">
        <v>2959.9</v>
      </c>
    </row>
    <row r="645" spans="1:4" ht="15.6" x14ac:dyDescent="0.25">
      <c r="A645" s="6" t="s">
        <v>1152</v>
      </c>
      <c r="B645" s="6" t="s">
        <v>1153</v>
      </c>
      <c r="C645" s="6" t="s">
        <v>455</v>
      </c>
      <c r="D645" s="1">
        <v>5800</v>
      </c>
    </row>
    <row r="646" spans="1:4" ht="15.6" x14ac:dyDescent="0.25">
      <c r="A646" s="6" t="s">
        <v>1154</v>
      </c>
      <c r="B646" s="6" t="s">
        <v>1155</v>
      </c>
      <c r="C646" s="6" t="s">
        <v>75</v>
      </c>
      <c r="D646" s="1">
        <v>2543.9700000000003</v>
      </c>
    </row>
    <row r="647" spans="1:4" ht="15.6" x14ac:dyDescent="0.25">
      <c r="A647" s="7" t="s">
        <v>1156</v>
      </c>
      <c r="B647" s="6" t="s">
        <v>1157</v>
      </c>
      <c r="C647" s="6" t="s">
        <v>378</v>
      </c>
      <c r="D647" s="1">
        <v>1193.4000000000001</v>
      </c>
    </row>
    <row r="648" spans="1:4" ht="15.6" x14ac:dyDescent="0.25">
      <c r="A648" s="8"/>
      <c r="B648" s="6" t="s">
        <v>1158</v>
      </c>
      <c r="C648" s="6" t="s">
        <v>378</v>
      </c>
      <c r="D648" s="1">
        <v>1193.4000000000001</v>
      </c>
    </row>
    <row r="649" spans="1:4" ht="15.6" x14ac:dyDescent="0.25">
      <c r="A649" s="8"/>
      <c r="B649" s="6" t="s">
        <v>1159</v>
      </c>
      <c r="C649" s="6" t="s">
        <v>378</v>
      </c>
      <c r="D649" s="1">
        <v>1193.4000000000001</v>
      </c>
    </row>
    <row r="650" spans="1:4" ht="15.6" x14ac:dyDescent="0.25">
      <c r="A650" s="9"/>
      <c r="B650" s="10" t="s">
        <v>2888</v>
      </c>
      <c r="C650" s="12"/>
      <c r="D650" s="17">
        <v>3580.2000000000003</v>
      </c>
    </row>
    <row r="651" spans="1:4" ht="15.6" x14ac:dyDescent="0.25">
      <c r="A651" s="6" t="s">
        <v>1160</v>
      </c>
      <c r="B651" s="6" t="s">
        <v>1161</v>
      </c>
      <c r="C651" s="6" t="s">
        <v>378</v>
      </c>
      <c r="D651" s="1">
        <v>346264.5</v>
      </c>
    </row>
    <row r="652" spans="1:4" ht="15.6" x14ac:dyDescent="0.25">
      <c r="A652" s="6" t="s">
        <v>1162</v>
      </c>
      <c r="B652" s="6"/>
      <c r="C652" s="6" t="s">
        <v>443</v>
      </c>
      <c r="D652" s="1">
        <v>36552.1</v>
      </c>
    </row>
    <row r="653" spans="1:4" ht="15.6" x14ac:dyDescent="0.25">
      <c r="A653" s="7" t="s">
        <v>1163</v>
      </c>
      <c r="B653" s="6" t="s">
        <v>1164</v>
      </c>
      <c r="C653" s="6" t="s">
        <v>570</v>
      </c>
      <c r="D653" s="1">
        <v>5335.74</v>
      </c>
    </row>
    <row r="654" spans="1:4" ht="15.6" x14ac:dyDescent="0.25">
      <c r="A654" s="8"/>
      <c r="B654" s="6" t="s">
        <v>1165</v>
      </c>
      <c r="C654" s="6" t="s">
        <v>570</v>
      </c>
      <c r="D654" s="1">
        <v>595.1</v>
      </c>
    </row>
    <row r="655" spans="1:4" ht="15.6" x14ac:dyDescent="0.25">
      <c r="A655" s="9"/>
      <c r="B655" s="10" t="s">
        <v>2889</v>
      </c>
      <c r="C655" s="12"/>
      <c r="D655" s="17">
        <v>5930.84</v>
      </c>
    </row>
    <row r="656" spans="1:4" ht="15.6" x14ac:dyDescent="0.25">
      <c r="A656" s="7" t="s">
        <v>1166</v>
      </c>
      <c r="B656" s="6" t="s">
        <v>1167</v>
      </c>
      <c r="C656" s="6" t="s">
        <v>1059</v>
      </c>
      <c r="D656" s="1">
        <v>1560</v>
      </c>
    </row>
    <row r="657" spans="1:4" ht="15.6" x14ac:dyDescent="0.25">
      <c r="A657" s="8"/>
      <c r="B657" s="6" t="s">
        <v>1168</v>
      </c>
      <c r="C657" s="6" t="s">
        <v>1059</v>
      </c>
      <c r="D657" s="1">
        <v>1560</v>
      </c>
    </row>
    <row r="658" spans="1:4" ht="15.6" x14ac:dyDescent="0.25">
      <c r="A658" s="8"/>
      <c r="B658" s="6" t="s">
        <v>1169</v>
      </c>
      <c r="C658" s="6" t="s">
        <v>1059</v>
      </c>
      <c r="D658" s="1">
        <v>1560</v>
      </c>
    </row>
    <row r="659" spans="1:4" ht="15.6" x14ac:dyDescent="0.25">
      <c r="A659" s="9"/>
      <c r="B659" s="10" t="s">
        <v>2890</v>
      </c>
      <c r="C659" s="12"/>
      <c r="D659" s="17">
        <v>4680</v>
      </c>
    </row>
    <row r="660" spans="1:4" ht="15.6" x14ac:dyDescent="0.25">
      <c r="A660" s="7" t="s">
        <v>1170</v>
      </c>
      <c r="B660" s="6" t="s">
        <v>1171</v>
      </c>
      <c r="C660" s="6" t="s">
        <v>570</v>
      </c>
      <c r="D660" s="1">
        <v>2362.5</v>
      </c>
    </row>
    <row r="661" spans="1:4" ht="15.6" x14ac:dyDescent="0.25">
      <c r="A661" s="8"/>
      <c r="B661" s="6" t="s">
        <v>1172</v>
      </c>
      <c r="C661" s="6" t="s">
        <v>570</v>
      </c>
      <c r="D661" s="1">
        <v>4165.66</v>
      </c>
    </row>
    <row r="662" spans="1:4" ht="15.6" x14ac:dyDescent="0.25">
      <c r="A662" s="8"/>
      <c r="B662" s="6" t="s">
        <v>1173</v>
      </c>
      <c r="C662" s="6" t="s">
        <v>570</v>
      </c>
      <c r="D662" s="1">
        <v>11909.33</v>
      </c>
    </row>
    <row r="663" spans="1:4" ht="15.6" x14ac:dyDescent="0.25">
      <c r="A663" s="8"/>
      <c r="B663" s="6" t="s">
        <v>1174</v>
      </c>
      <c r="C663" s="6" t="s">
        <v>570</v>
      </c>
      <c r="D663" s="1">
        <v>6928.6900000000005</v>
      </c>
    </row>
    <row r="664" spans="1:4" ht="15.6" x14ac:dyDescent="0.25">
      <c r="A664" s="8"/>
      <c r="B664" s="6" t="s">
        <v>1175</v>
      </c>
      <c r="C664" s="6" t="s">
        <v>570</v>
      </c>
      <c r="D664" s="1">
        <v>13877.65</v>
      </c>
    </row>
    <row r="665" spans="1:4" ht="15.6" x14ac:dyDescent="0.25">
      <c r="A665" s="8"/>
      <c r="B665" s="6" t="s">
        <v>1176</v>
      </c>
      <c r="C665" s="6" t="s">
        <v>570</v>
      </c>
      <c r="D665" s="1">
        <v>8000</v>
      </c>
    </row>
    <row r="666" spans="1:4" ht="15.6" x14ac:dyDescent="0.25">
      <c r="A666" s="8"/>
      <c r="B666" s="6" t="s">
        <v>1177</v>
      </c>
      <c r="C666" s="6" t="s">
        <v>570</v>
      </c>
      <c r="D666" s="1">
        <v>4162.5</v>
      </c>
    </row>
    <row r="667" spans="1:4" ht="15.6" x14ac:dyDescent="0.25">
      <c r="A667" s="8"/>
      <c r="B667" s="6" t="s">
        <v>1178</v>
      </c>
      <c r="C667" s="6" t="s">
        <v>570</v>
      </c>
      <c r="D667" s="1">
        <v>2606</v>
      </c>
    </row>
    <row r="668" spans="1:4" ht="15.6" x14ac:dyDescent="0.25">
      <c r="A668" s="8"/>
      <c r="B668" s="6" t="s">
        <v>1179</v>
      </c>
      <c r="C668" s="6" t="s">
        <v>570</v>
      </c>
      <c r="D668" s="1">
        <v>1788.08</v>
      </c>
    </row>
    <row r="669" spans="1:4" ht="15.6" x14ac:dyDescent="0.25">
      <c r="A669" s="8"/>
      <c r="B669" s="6" t="s">
        <v>1180</v>
      </c>
      <c r="C669" s="6" t="s">
        <v>570</v>
      </c>
      <c r="D669" s="1">
        <v>13860</v>
      </c>
    </row>
    <row r="670" spans="1:4" ht="15.6" x14ac:dyDescent="0.25">
      <c r="A670" s="9"/>
      <c r="B670" s="10" t="s">
        <v>2891</v>
      </c>
      <c r="C670" s="12"/>
      <c r="D670" s="17">
        <v>69660.41</v>
      </c>
    </row>
    <row r="671" spans="1:4" ht="15.6" x14ac:dyDescent="0.25">
      <c r="A671" s="6" t="s">
        <v>1181</v>
      </c>
      <c r="B671" s="6" t="s">
        <v>1182</v>
      </c>
      <c r="C671" s="6" t="s">
        <v>122</v>
      </c>
      <c r="D671" s="1">
        <v>44641.4</v>
      </c>
    </row>
    <row r="672" spans="1:4" ht="15.6" x14ac:dyDescent="0.25">
      <c r="A672" s="6" t="s">
        <v>1183</v>
      </c>
      <c r="B672" s="6" t="s">
        <v>1184</v>
      </c>
      <c r="C672" s="6" t="s">
        <v>378</v>
      </c>
      <c r="D672" s="1">
        <v>151848</v>
      </c>
    </row>
    <row r="673" spans="1:4" ht="15.6" x14ac:dyDescent="0.25">
      <c r="A673" s="6" t="s">
        <v>1185</v>
      </c>
      <c r="B673" s="6" t="s">
        <v>1186</v>
      </c>
      <c r="C673" s="6" t="s">
        <v>518</v>
      </c>
      <c r="D673" s="1">
        <v>900</v>
      </c>
    </row>
    <row r="674" spans="1:4" ht="15.6" x14ac:dyDescent="0.25">
      <c r="A674" s="6" t="s">
        <v>1187</v>
      </c>
      <c r="B674" s="6" t="s">
        <v>1188</v>
      </c>
      <c r="C674" s="6" t="s">
        <v>156</v>
      </c>
      <c r="D674" s="1">
        <v>7629.9400000000005</v>
      </c>
    </row>
    <row r="675" spans="1:4" ht="15.6" x14ac:dyDescent="0.25">
      <c r="A675" s="6" t="s">
        <v>1189</v>
      </c>
      <c r="B675" s="6"/>
      <c r="C675" s="6" t="s">
        <v>601</v>
      </c>
      <c r="D675" s="1">
        <v>2379</v>
      </c>
    </row>
    <row r="676" spans="1:4" ht="15.6" x14ac:dyDescent="0.25">
      <c r="A676" s="6" t="s">
        <v>425</v>
      </c>
      <c r="B676" s="6" t="s">
        <v>1190</v>
      </c>
      <c r="C676" s="6" t="s">
        <v>214</v>
      </c>
      <c r="D676" s="1">
        <v>14167</v>
      </c>
    </row>
    <row r="677" spans="1:4" ht="15.6" x14ac:dyDescent="0.25">
      <c r="A677" s="7" t="s">
        <v>1191</v>
      </c>
      <c r="B677" s="7"/>
      <c r="C677" s="6" t="s">
        <v>165</v>
      </c>
      <c r="D677" s="1">
        <v>22083.5</v>
      </c>
    </row>
    <row r="678" spans="1:4" ht="15.6" x14ac:dyDescent="0.25">
      <c r="A678" s="9"/>
      <c r="B678" s="9"/>
      <c r="C678" s="6" t="s">
        <v>58</v>
      </c>
      <c r="D678" s="1">
        <v>11117.960000000001</v>
      </c>
    </row>
    <row r="679" spans="1:4" ht="15.6" x14ac:dyDescent="0.25">
      <c r="A679" s="7" t="s">
        <v>1192</v>
      </c>
      <c r="B679" s="6" t="s">
        <v>1193</v>
      </c>
      <c r="C679" s="6" t="s">
        <v>522</v>
      </c>
      <c r="D679" s="1">
        <v>43019.97</v>
      </c>
    </row>
    <row r="680" spans="1:4" ht="15.6" x14ac:dyDescent="0.25">
      <c r="A680" s="8"/>
      <c r="B680" s="6" t="s">
        <v>1194</v>
      </c>
      <c r="C680" s="6" t="s">
        <v>522</v>
      </c>
      <c r="D680" s="1">
        <v>34143.54</v>
      </c>
    </row>
    <row r="681" spans="1:4" ht="15.6" x14ac:dyDescent="0.25">
      <c r="A681" s="8"/>
      <c r="B681" s="6" t="s">
        <v>1195</v>
      </c>
      <c r="C681" s="6" t="s">
        <v>522</v>
      </c>
      <c r="D681" s="1">
        <v>8158.5</v>
      </c>
    </row>
    <row r="682" spans="1:4" ht="15.6" x14ac:dyDescent="0.25">
      <c r="A682" s="9"/>
      <c r="B682" s="10" t="s">
        <v>2892</v>
      </c>
      <c r="C682" s="12"/>
      <c r="D682" s="17">
        <v>85322.01</v>
      </c>
    </row>
    <row r="683" spans="1:4" ht="15.6" x14ac:dyDescent="0.25">
      <c r="A683" s="6" t="s">
        <v>1196</v>
      </c>
      <c r="B683" s="6" t="s">
        <v>1197</v>
      </c>
      <c r="C683" s="6" t="s">
        <v>187</v>
      </c>
      <c r="D683" s="1">
        <v>12600</v>
      </c>
    </row>
    <row r="684" spans="1:4" ht="15.6" x14ac:dyDescent="0.25">
      <c r="A684" s="6" t="s">
        <v>1198</v>
      </c>
      <c r="B684" s="6" t="s">
        <v>1199</v>
      </c>
      <c r="C684" s="6" t="s">
        <v>378</v>
      </c>
      <c r="D684" s="1">
        <v>19845.54</v>
      </c>
    </row>
    <row r="685" spans="1:4" ht="15.6" x14ac:dyDescent="0.25">
      <c r="A685" s="6" t="s">
        <v>1200</v>
      </c>
      <c r="B685" s="6" t="s">
        <v>1201</v>
      </c>
      <c r="C685" s="6" t="s">
        <v>177</v>
      </c>
      <c r="D685" s="1">
        <v>36180</v>
      </c>
    </row>
    <row r="686" spans="1:4" ht="15.6" x14ac:dyDescent="0.25">
      <c r="A686" s="6" t="s">
        <v>1202</v>
      </c>
      <c r="B686" s="6" t="s">
        <v>1203</v>
      </c>
      <c r="C686" s="6" t="s">
        <v>104</v>
      </c>
      <c r="D686" s="1">
        <v>350978</v>
      </c>
    </row>
    <row r="687" spans="1:4" ht="15.6" x14ac:dyDescent="0.25">
      <c r="A687" s="6" t="s">
        <v>1204</v>
      </c>
      <c r="B687" s="6" t="s">
        <v>1205</v>
      </c>
      <c r="C687" s="6" t="s">
        <v>21</v>
      </c>
      <c r="D687" s="1">
        <v>1896</v>
      </c>
    </row>
    <row r="688" spans="1:4" ht="15.6" x14ac:dyDescent="0.25">
      <c r="A688" s="7" t="s">
        <v>1206</v>
      </c>
      <c r="B688" s="6" t="s">
        <v>1207</v>
      </c>
      <c r="C688" s="6" t="s">
        <v>21</v>
      </c>
      <c r="D688" s="1">
        <v>1319.58</v>
      </c>
    </row>
    <row r="689" spans="1:4" ht="15.6" x14ac:dyDescent="0.25">
      <c r="A689" s="8"/>
      <c r="B689" s="6" t="s">
        <v>1208</v>
      </c>
      <c r="C689" s="6" t="s">
        <v>21</v>
      </c>
      <c r="D689" s="1">
        <v>1472.66</v>
      </c>
    </row>
    <row r="690" spans="1:4" ht="15.6" x14ac:dyDescent="0.25">
      <c r="A690" s="8"/>
      <c r="B690" s="6"/>
      <c r="C690" s="6" t="s">
        <v>21</v>
      </c>
      <c r="D690" s="1">
        <v>-0.11</v>
      </c>
    </row>
    <row r="691" spans="1:4" ht="15.6" x14ac:dyDescent="0.25">
      <c r="A691" s="9"/>
      <c r="B691" s="10" t="s">
        <v>2893</v>
      </c>
      <c r="C691" s="12"/>
      <c r="D691" s="17">
        <v>2792.13</v>
      </c>
    </row>
    <row r="692" spans="1:4" ht="15.6" x14ac:dyDescent="0.25">
      <c r="A692" s="7" t="s">
        <v>1209</v>
      </c>
      <c r="B692" s="6" t="s">
        <v>1210</v>
      </c>
      <c r="C692" s="6" t="s">
        <v>143</v>
      </c>
      <c r="D692" s="1">
        <v>10268.620000000001</v>
      </c>
    </row>
    <row r="693" spans="1:4" ht="15.6" x14ac:dyDescent="0.25">
      <c r="A693" s="8"/>
      <c r="B693" s="6" t="s">
        <v>1211</v>
      </c>
      <c r="C693" s="6" t="s">
        <v>143</v>
      </c>
      <c r="D693" s="1">
        <v>786.65</v>
      </c>
    </row>
    <row r="694" spans="1:4" ht="15.6" x14ac:dyDescent="0.25">
      <c r="A694" s="8"/>
      <c r="B694" s="6"/>
      <c r="C694" s="6" t="s">
        <v>143</v>
      </c>
      <c r="D694" s="1">
        <v>319.68</v>
      </c>
    </row>
    <row r="695" spans="1:4" ht="15.6" x14ac:dyDescent="0.25">
      <c r="A695" s="9"/>
      <c r="B695" s="10" t="s">
        <v>2894</v>
      </c>
      <c r="C695" s="12"/>
      <c r="D695" s="17">
        <v>11374.95</v>
      </c>
    </row>
    <row r="696" spans="1:4" ht="15.6" x14ac:dyDescent="0.25">
      <c r="A696" s="6" t="s">
        <v>1212</v>
      </c>
      <c r="B696" s="6" t="s">
        <v>1213</v>
      </c>
      <c r="C696" s="6" t="s">
        <v>518</v>
      </c>
      <c r="D696" s="1">
        <v>1520</v>
      </c>
    </row>
    <row r="697" spans="1:4" ht="15.6" x14ac:dyDescent="0.25">
      <c r="A697" s="6" t="s">
        <v>1214</v>
      </c>
      <c r="B697" s="6" t="s">
        <v>1215</v>
      </c>
      <c r="C697" s="6" t="s">
        <v>1059</v>
      </c>
      <c r="D697" s="1">
        <v>5450</v>
      </c>
    </row>
    <row r="698" spans="1:4" ht="15.6" x14ac:dyDescent="0.25">
      <c r="A698" s="7" t="s">
        <v>1216</v>
      </c>
      <c r="B698" s="6" t="s">
        <v>1217</v>
      </c>
      <c r="C698" s="6" t="s">
        <v>601</v>
      </c>
      <c r="D698" s="1">
        <v>120978.6</v>
      </c>
    </row>
    <row r="699" spans="1:4" ht="15.6" x14ac:dyDescent="0.25">
      <c r="A699" s="8"/>
      <c r="B699" s="7"/>
      <c r="C699" s="6" t="s">
        <v>165</v>
      </c>
      <c r="D699" s="1">
        <v>2239.75</v>
      </c>
    </row>
    <row r="700" spans="1:4" ht="15.6" x14ac:dyDescent="0.25">
      <c r="A700" s="8"/>
      <c r="B700" s="9"/>
      <c r="C700" s="6" t="s">
        <v>58</v>
      </c>
      <c r="D700" s="1">
        <v>1634.47</v>
      </c>
    </row>
    <row r="701" spans="1:4" ht="15.6" x14ac:dyDescent="0.25">
      <c r="A701" s="9"/>
      <c r="B701" s="10" t="s">
        <v>2895</v>
      </c>
      <c r="C701" s="12"/>
      <c r="D701" s="17">
        <v>124852.82</v>
      </c>
    </row>
    <row r="702" spans="1:4" ht="15.6" x14ac:dyDescent="0.25">
      <c r="A702" s="7" t="s">
        <v>1218</v>
      </c>
      <c r="B702" s="7" t="s">
        <v>1219</v>
      </c>
      <c r="C702" s="6" t="s">
        <v>122</v>
      </c>
      <c r="D702" s="1">
        <v>26855.5</v>
      </c>
    </row>
    <row r="703" spans="1:4" ht="15.6" x14ac:dyDescent="0.25">
      <c r="A703" s="8"/>
      <c r="B703" s="8"/>
      <c r="C703" s="6" t="s">
        <v>980</v>
      </c>
      <c r="D703" s="1">
        <v>1507.18</v>
      </c>
    </row>
    <row r="704" spans="1:4" ht="15.6" x14ac:dyDescent="0.25">
      <c r="A704" s="8"/>
      <c r="B704" s="9"/>
      <c r="C704" s="6" t="s">
        <v>58</v>
      </c>
      <c r="D704" s="1">
        <v>69172.5</v>
      </c>
    </row>
    <row r="705" spans="1:4" ht="15.6" x14ac:dyDescent="0.25">
      <c r="A705" s="8"/>
      <c r="B705" s="6" t="s">
        <v>1220</v>
      </c>
      <c r="C705" s="6" t="s">
        <v>522</v>
      </c>
      <c r="D705" s="1">
        <v>34290.47</v>
      </c>
    </row>
    <row r="706" spans="1:4" ht="15.6" x14ac:dyDescent="0.25">
      <c r="A706" s="8"/>
      <c r="B706" s="6" t="s">
        <v>1221</v>
      </c>
      <c r="C706" s="6" t="s">
        <v>522</v>
      </c>
      <c r="D706" s="1">
        <v>154967.01</v>
      </c>
    </row>
    <row r="707" spans="1:4" ht="15.6" x14ac:dyDescent="0.25">
      <c r="A707" s="8"/>
      <c r="B707" s="6" t="s">
        <v>1222</v>
      </c>
      <c r="C707" s="6" t="s">
        <v>522</v>
      </c>
      <c r="D707" s="1">
        <v>52232.41</v>
      </c>
    </row>
    <row r="708" spans="1:4" ht="15.6" x14ac:dyDescent="0.25">
      <c r="A708" s="8"/>
      <c r="B708" s="7"/>
      <c r="C708" s="6" t="s">
        <v>122</v>
      </c>
      <c r="D708" s="1">
        <v>-1507.18</v>
      </c>
    </row>
    <row r="709" spans="1:4" ht="15.6" x14ac:dyDescent="0.25">
      <c r="A709" s="8"/>
      <c r="B709" s="8"/>
      <c r="C709" s="6" t="s">
        <v>980</v>
      </c>
      <c r="D709" s="1">
        <v>1507.18</v>
      </c>
    </row>
    <row r="710" spans="1:4" ht="15.6" x14ac:dyDescent="0.25">
      <c r="A710" s="8"/>
      <c r="B710" s="9"/>
      <c r="C710" s="6" t="s">
        <v>58</v>
      </c>
      <c r="D710" s="1">
        <v>0</v>
      </c>
    </row>
    <row r="711" spans="1:4" ht="15.6" x14ac:dyDescent="0.25">
      <c r="A711" s="9"/>
      <c r="B711" s="10" t="s">
        <v>2896</v>
      </c>
      <c r="C711" s="12"/>
      <c r="D711" s="17">
        <v>339025.07</v>
      </c>
    </row>
    <row r="712" spans="1:4" ht="15.6" x14ac:dyDescent="0.25">
      <c r="A712" s="7" t="s">
        <v>1223</v>
      </c>
      <c r="B712" s="6" t="s">
        <v>1224</v>
      </c>
      <c r="C712" s="6" t="s">
        <v>401</v>
      </c>
      <c r="D712" s="1">
        <v>102949</v>
      </c>
    </row>
    <row r="713" spans="1:4" ht="15.6" x14ac:dyDescent="0.25">
      <c r="A713" s="8"/>
      <c r="B713" s="6" t="s">
        <v>1225</v>
      </c>
      <c r="C713" s="6" t="s">
        <v>401</v>
      </c>
      <c r="D713" s="1">
        <v>103488</v>
      </c>
    </row>
    <row r="714" spans="1:4" ht="15.6" x14ac:dyDescent="0.25">
      <c r="A714" s="8"/>
      <c r="B714" s="6" t="s">
        <v>1226</v>
      </c>
      <c r="C714" s="6" t="s">
        <v>401</v>
      </c>
      <c r="D714" s="1">
        <v>84860.160000000003</v>
      </c>
    </row>
    <row r="715" spans="1:4" ht="15.6" x14ac:dyDescent="0.25">
      <c r="A715" s="8"/>
      <c r="B715" s="6" t="s">
        <v>1227</v>
      </c>
      <c r="C715" s="6" t="s">
        <v>401</v>
      </c>
      <c r="D715" s="1">
        <v>122382.40000000001</v>
      </c>
    </row>
    <row r="716" spans="1:4" ht="15.6" x14ac:dyDescent="0.25">
      <c r="A716" s="8"/>
      <c r="B716" s="6" t="s">
        <v>1228</v>
      </c>
      <c r="C716" s="6" t="s">
        <v>401</v>
      </c>
      <c r="D716" s="1">
        <v>52558.28</v>
      </c>
    </row>
    <row r="717" spans="1:4" ht="15.6" x14ac:dyDescent="0.25">
      <c r="A717" s="9"/>
      <c r="B717" s="10" t="s">
        <v>2897</v>
      </c>
      <c r="C717" s="12"/>
      <c r="D717" s="17">
        <v>466237.84</v>
      </c>
    </row>
    <row r="718" spans="1:4" ht="15.6" x14ac:dyDescent="0.25">
      <c r="A718" s="7" t="s">
        <v>1229</v>
      </c>
      <c r="B718" s="6" t="s">
        <v>1230</v>
      </c>
      <c r="C718" s="6" t="s">
        <v>401</v>
      </c>
      <c r="D718" s="1">
        <v>4200</v>
      </c>
    </row>
    <row r="719" spans="1:4" ht="15.6" x14ac:dyDescent="0.25">
      <c r="A719" s="8"/>
      <c r="B719" s="6" t="s">
        <v>1231</v>
      </c>
      <c r="C719" s="6" t="s">
        <v>401</v>
      </c>
      <c r="D719" s="1">
        <v>4200</v>
      </c>
    </row>
    <row r="720" spans="1:4" ht="15.6" x14ac:dyDescent="0.25">
      <c r="A720" s="9"/>
      <c r="B720" s="10" t="s">
        <v>2898</v>
      </c>
      <c r="C720" s="12"/>
      <c r="D720" s="17">
        <v>8400</v>
      </c>
    </row>
    <row r="721" spans="1:4" ht="15.6" x14ac:dyDescent="0.25">
      <c r="A721" s="6" t="s">
        <v>1232</v>
      </c>
      <c r="B721" s="6" t="s">
        <v>1233</v>
      </c>
      <c r="C721" s="6" t="s">
        <v>494</v>
      </c>
      <c r="D721" s="1">
        <v>6075</v>
      </c>
    </row>
    <row r="722" spans="1:4" ht="15.6" x14ac:dyDescent="0.25">
      <c r="A722" s="6" t="s">
        <v>1234</v>
      </c>
      <c r="B722" s="6" t="s">
        <v>1235</v>
      </c>
      <c r="C722" s="6" t="s">
        <v>104</v>
      </c>
      <c r="D722" s="1">
        <v>2392</v>
      </c>
    </row>
    <row r="723" spans="1:4" ht="15.6" x14ac:dyDescent="0.25">
      <c r="A723" s="7" t="s">
        <v>1236</v>
      </c>
      <c r="B723" s="7" t="s">
        <v>1237</v>
      </c>
      <c r="C723" s="6" t="s">
        <v>80</v>
      </c>
      <c r="D723" s="1">
        <v>110.31</v>
      </c>
    </row>
    <row r="724" spans="1:4" ht="15.6" x14ac:dyDescent="0.25">
      <c r="A724" s="9"/>
      <c r="B724" s="9"/>
      <c r="C724" s="6" t="s">
        <v>14</v>
      </c>
      <c r="D724" s="1">
        <v>2757.85</v>
      </c>
    </row>
    <row r="725" spans="1:4" ht="15.6" x14ac:dyDescent="0.25">
      <c r="A725" s="6" t="s">
        <v>1238</v>
      </c>
      <c r="B725" s="6" t="s">
        <v>1239</v>
      </c>
      <c r="C725" s="6" t="s">
        <v>76</v>
      </c>
      <c r="D725" s="1">
        <v>332.19</v>
      </c>
    </row>
    <row r="726" spans="1:4" ht="15.6" x14ac:dyDescent="0.25">
      <c r="A726" s="6" t="s">
        <v>1240</v>
      </c>
      <c r="B726" s="6" t="s">
        <v>1241</v>
      </c>
      <c r="C726" s="6" t="s">
        <v>980</v>
      </c>
      <c r="D726" s="1">
        <v>77808.62</v>
      </c>
    </row>
    <row r="727" spans="1:4" ht="15.6" x14ac:dyDescent="0.25">
      <c r="A727" s="7" t="s">
        <v>1242</v>
      </c>
      <c r="B727" s="7"/>
      <c r="C727" s="6" t="s">
        <v>165</v>
      </c>
      <c r="D727" s="1">
        <v>74.900000000000006</v>
      </c>
    </row>
    <row r="728" spans="1:4" ht="15.6" x14ac:dyDescent="0.25">
      <c r="A728" s="9"/>
      <c r="B728" s="9"/>
      <c r="C728" s="6" t="s">
        <v>58</v>
      </c>
      <c r="D728" s="1">
        <v>6675.6900000000005</v>
      </c>
    </row>
    <row r="729" spans="1:4" ht="15.6" x14ac:dyDescent="0.25">
      <c r="A729" s="7" t="s">
        <v>1243</v>
      </c>
      <c r="B729" s="6" t="s">
        <v>1244</v>
      </c>
      <c r="C729" s="6" t="s">
        <v>522</v>
      </c>
      <c r="D729" s="1">
        <v>42412.61</v>
      </c>
    </row>
    <row r="730" spans="1:4" ht="15.6" x14ac:dyDescent="0.25">
      <c r="A730" s="8"/>
      <c r="B730" s="6" t="s">
        <v>1245</v>
      </c>
      <c r="C730" s="6" t="s">
        <v>522</v>
      </c>
      <c r="D730" s="1">
        <v>48608.98</v>
      </c>
    </row>
    <row r="731" spans="1:4" ht="15.6" x14ac:dyDescent="0.25">
      <c r="A731" s="8"/>
      <c r="B731" s="6" t="s">
        <v>1246</v>
      </c>
      <c r="C731" s="6" t="s">
        <v>522</v>
      </c>
      <c r="D731" s="1">
        <v>70</v>
      </c>
    </row>
    <row r="732" spans="1:4" ht="15.6" x14ac:dyDescent="0.25">
      <c r="A732" s="9"/>
      <c r="B732" s="10" t="s">
        <v>2899</v>
      </c>
      <c r="C732" s="12"/>
      <c r="D732" s="17">
        <v>91091.59</v>
      </c>
    </row>
    <row r="733" spans="1:4" ht="15.6" x14ac:dyDescent="0.25">
      <c r="A733" s="6" t="s">
        <v>1247</v>
      </c>
      <c r="B733" s="6" t="s">
        <v>1248</v>
      </c>
      <c r="C733" s="6" t="s">
        <v>606</v>
      </c>
      <c r="D733" s="1">
        <v>19080</v>
      </c>
    </row>
    <row r="734" spans="1:4" ht="15.6" x14ac:dyDescent="0.25">
      <c r="A734" s="6" t="s">
        <v>1249</v>
      </c>
      <c r="B734" s="6" t="s">
        <v>1250</v>
      </c>
      <c r="C734" s="6" t="s">
        <v>143</v>
      </c>
      <c r="D734" s="1">
        <v>434.54</v>
      </c>
    </row>
    <row r="735" spans="1:4" ht="15.6" x14ac:dyDescent="0.25">
      <c r="A735" s="7" t="s">
        <v>1251</v>
      </c>
      <c r="B735" s="6" t="s">
        <v>1252</v>
      </c>
      <c r="C735" s="6" t="s">
        <v>76</v>
      </c>
      <c r="D735" s="1">
        <v>130.19999999999999</v>
      </c>
    </row>
    <row r="736" spans="1:4" ht="15.6" x14ac:dyDescent="0.25">
      <c r="A736" s="8"/>
      <c r="B736" s="7"/>
      <c r="C736" s="6" t="s">
        <v>75</v>
      </c>
      <c r="D736" s="1">
        <v>220.1</v>
      </c>
    </row>
    <row r="737" spans="1:4" ht="15.6" x14ac:dyDescent="0.25">
      <c r="A737" s="8"/>
      <c r="B737" s="9"/>
      <c r="C737" s="6" t="s">
        <v>76</v>
      </c>
      <c r="D737" s="1">
        <v>8</v>
      </c>
    </row>
    <row r="738" spans="1:4" ht="15.6" x14ac:dyDescent="0.25">
      <c r="A738" s="9"/>
      <c r="B738" s="10" t="s">
        <v>2900</v>
      </c>
      <c r="C738" s="12"/>
      <c r="D738" s="17">
        <v>358.3</v>
      </c>
    </row>
    <row r="739" spans="1:4" ht="15.6" x14ac:dyDescent="0.25">
      <c r="A739" s="6" t="s">
        <v>1253</v>
      </c>
      <c r="B739" s="6" t="s">
        <v>1254</v>
      </c>
      <c r="C739" s="6" t="s">
        <v>378</v>
      </c>
      <c r="D739" s="1">
        <v>122674.2</v>
      </c>
    </row>
    <row r="740" spans="1:4" ht="15.6" x14ac:dyDescent="0.25">
      <c r="A740" s="6" t="s">
        <v>1255</v>
      </c>
      <c r="B740" s="6" t="s">
        <v>1256</v>
      </c>
      <c r="C740" s="6" t="s">
        <v>518</v>
      </c>
      <c r="D740" s="1">
        <v>3000</v>
      </c>
    </row>
    <row r="741" spans="1:4" ht="15.6" x14ac:dyDescent="0.25">
      <c r="A741" s="7" t="s">
        <v>1257</v>
      </c>
      <c r="B741" s="6" t="s">
        <v>1258</v>
      </c>
      <c r="C741" s="6" t="s">
        <v>570</v>
      </c>
      <c r="D741" s="1">
        <v>24506.46</v>
      </c>
    </row>
    <row r="742" spans="1:4" ht="15.6" x14ac:dyDescent="0.25">
      <c r="A742" s="8"/>
      <c r="B742" s="6" t="s">
        <v>1259</v>
      </c>
      <c r="C742" s="6" t="s">
        <v>570</v>
      </c>
      <c r="D742" s="1">
        <v>189</v>
      </c>
    </row>
    <row r="743" spans="1:4" ht="15.6" x14ac:dyDescent="0.25">
      <c r="A743" s="9"/>
      <c r="B743" s="10" t="s">
        <v>2901</v>
      </c>
      <c r="C743" s="12"/>
      <c r="D743" s="17">
        <v>24695.46</v>
      </c>
    </row>
    <row r="744" spans="1:4" ht="15.6" x14ac:dyDescent="0.25">
      <c r="A744" s="7" t="s">
        <v>1260</v>
      </c>
      <c r="B744" s="7" t="s">
        <v>1261</v>
      </c>
      <c r="C744" s="6" t="s">
        <v>308</v>
      </c>
      <c r="D744" s="1">
        <v>13150</v>
      </c>
    </row>
    <row r="745" spans="1:4" ht="15.6" x14ac:dyDescent="0.25">
      <c r="A745" s="8"/>
      <c r="B745" s="8"/>
      <c r="C745" s="6" t="s">
        <v>122</v>
      </c>
      <c r="D745" s="1">
        <v>77374</v>
      </c>
    </row>
    <row r="746" spans="1:4" ht="15.6" x14ac:dyDescent="0.25">
      <c r="A746" s="9"/>
      <c r="B746" s="9"/>
      <c r="C746" s="6" t="s">
        <v>980</v>
      </c>
      <c r="D746" s="1">
        <v>57225</v>
      </c>
    </row>
    <row r="747" spans="1:4" ht="15.6" x14ac:dyDescent="0.25">
      <c r="A747" s="7" t="s">
        <v>1262</v>
      </c>
      <c r="B747" s="6" t="s">
        <v>1263</v>
      </c>
      <c r="C747" s="6" t="s">
        <v>570</v>
      </c>
      <c r="D747" s="1">
        <v>676.5</v>
      </c>
    </row>
    <row r="748" spans="1:4" ht="15.6" x14ac:dyDescent="0.25">
      <c r="A748" s="8"/>
      <c r="B748" s="6" t="s">
        <v>1264</v>
      </c>
      <c r="C748" s="6" t="s">
        <v>570</v>
      </c>
      <c r="D748" s="1">
        <v>227790.67</v>
      </c>
    </row>
    <row r="749" spans="1:4" ht="15.6" x14ac:dyDescent="0.25">
      <c r="A749" s="8"/>
      <c r="B749" s="6" t="s">
        <v>1265</v>
      </c>
      <c r="C749" s="6" t="s">
        <v>570</v>
      </c>
      <c r="D749" s="1">
        <v>466585.54000000004</v>
      </c>
    </row>
    <row r="750" spans="1:4" ht="15.6" x14ac:dyDescent="0.25">
      <c r="A750" s="8"/>
      <c r="B750" s="6" t="s">
        <v>1266</v>
      </c>
      <c r="C750" s="6" t="s">
        <v>570</v>
      </c>
      <c r="D750" s="1">
        <v>66220.740000000005</v>
      </c>
    </row>
    <row r="751" spans="1:4" ht="15.6" x14ac:dyDescent="0.25">
      <c r="A751" s="8"/>
      <c r="B751" s="6" t="s">
        <v>1267</v>
      </c>
      <c r="C751" s="6" t="s">
        <v>570</v>
      </c>
      <c r="D751" s="1">
        <v>32503.690000000002</v>
      </c>
    </row>
    <row r="752" spans="1:4" ht="15.6" x14ac:dyDescent="0.25">
      <c r="A752" s="8"/>
      <c r="B752" s="6" t="s">
        <v>1268</v>
      </c>
      <c r="C752" s="6" t="s">
        <v>570</v>
      </c>
      <c r="D752" s="1">
        <v>59109.47</v>
      </c>
    </row>
    <row r="753" spans="1:4" ht="15.6" x14ac:dyDescent="0.25">
      <c r="A753" s="8"/>
      <c r="B753" s="6" t="s">
        <v>1269</v>
      </c>
      <c r="C753" s="6" t="s">
        <v>570</v>
      </c>
      <c r="D753" s="1">
        <v>162448.05000000002</v>
      </c>
    </row>
    <row r="754" spans="1:4" ht="15.6" x14ac:dyDescent="0.25">
      <c r="A754" s="9"/>
      <c r="B754" s="10" t="s">
        <v>2902</v>
      </c>
      <c r="C754" s="12"/>
      <c r="D754" s="17">
        <v>1015334.66</v>
      </c>
    </row>
    <row r="755" spans="1:4" ht="15.6" x14ac:dyDescent="0.25">
      <c r="A755" s="6" t="s">
        <v>1270</v>
      </c>
      <c r="B755" s="6" t="s">
        <v>1271</v>
      </c>
      <c r="C755" s="6" t="s">
        <v>601</v>
      </c>
      <c r="D755" s="1">
        <v>25549.98</v>
      </c>
    </row>
    <row r="756" spans="1:4" ht="15.6" x14ac:dyDescent="0.25">
      <c r="A756" s="6" t="s">
        <v>1272</v>
      </c>
      <c r="B756" s="6" t="s">
        <v>1273</v>
      </c>
      <c r="C756" s="6" t="s">
        <v>308</v>
      </c>
      <c r="D756" s="1">
        <v>70000</v>
      </c>
    </row>
    <row r="757" spans="1:4" ht="15.6" x14ac:dyDescent="0.25">
      <c r="A757" s="6" t="s">
        <v>1274</v>
      </c>
      <c r="B757" s="6" t="s">
        <v>1275</v>
      </c>
      <c r="C757" s="6" t="s">
        <v>601</v>
      </c>
      <c r="D757" s="1">
        <v>822836.58000000007</v>
      </c>
    </row>
    <row r="758" spans="1:4" ht="15.6" x14ac:dyDescent="0.25">
      <c r="A758" s="6" t="s">
        <v>1276</v>
      </c>
      <c r="B758" s="6" t="s">
        <v>1277</v>
      </c>
      <c r="C758" s="6" t="s">
        <v>518</v>
      </c>
      <c r="D758" s="1">
        <v>500</v>
      </c>
    </row>
    <row r="759" spans="1:4" ht="15.6" x14ac:dyDescent="0.25">
      <c r="A759" s="6" t="s">
        <v>1278</v>
      </c>
      <c r="B759" s="6" t="s">
        <v>1279</v>
      </c>
      <c r="C759" s="6" t="s">
        <v>378</v>
      </c>
      <c r="D759" s="1">
        <v>33734.300000000003</v>
      </c>
    </row>
    <row r="760" spans="1:4" ht="15.6" x14ac:dyDescent="0.25">
      <c r="A760" s="6" t="s">
        <v>1280</v>
      </c>
      <c r="B760" s="6"/>
      <c r="C760" s="6" t="s">
        <v>601</v>
      </c>
      <c r="D760" s="1">
        <v>1275</v>
      </c>
    </row>
    <row r="761" spans="1:4" ht="15.6" x14ac:dyDescent="0.25">
      <c r="A761" s="6" t="s">
        <v>1281</v>
      </c>
      <c r="B761" s="6"/>
      <c r="C761" s="6" t="s">
        <v>601</v>
      </c>
      <c r="D761" s="1">
        <v>16590.2</v>
      </c>
    </row>
    <row r="762" spans="1:4" ht="15.6" x14ac:dyDescent="0.25">
      <c r="A762" s="7" t="s">
        <v>1282</v>
      </c>
      <c r="B762" s="6" t="s">
        <v>1283</v>
      </c>
      <c r="C762" s="6" t="s">
        <v>601</v>
      </c>
      <c r="D762" s="1">
        <v>8724.7199999999993</v>
      </c>
    </row>
    <row r="763" spans="1:4" ht="15.6" x14ac:dyDescent="0.25">
      <c r="A763" s="8"/>
      <c r="B763" s="6"/>
      <c r="C763" s="6" t="s">
        <v>601</v>
      </c>
      <c r="D763" s="1">
        <v>770</v>
      </c>
    </row>
    <row r="764" spans="1:4" ht="15.6" x14ac:dyDescent="0.25">
      <c r="A764" s="9"/>
      <c r="B764" s="10" t="s">
        <v>2903</v>
      </c>
      <c r="C764" s="12"/>
      <c r="D764" s="17">
        <v>9494.7199999999993</v>
      </c>
    </row>
    <row r="765" spans="1:4" ht="15.6" x14ac:dyDescent="0.25">
      <c r="A765" s="6" t="s">
        <v>1284</v>
      </c>
      <c r="B765" s="6" t="s">
        <v>1285</v>
      </c>
      <c r="C765" s="6" t="s">
        <v>601</v>
      </c>
      <c r="D765" s="1">
        <v>302275.89</v>
      </c>
    </row>
    <row r="766" spans="1:4" ht="15.6" x14ac:dyDescent="0.25">
      <c r="A766" s="7" t="s">
        <v>186</v>
      </c>
      <c r="B766" s="6" t="s">
        <v>1286</v>
      </c>
      <c r="C766" s="6" t="s">
        <v>187</v>
      </c>
      <c r="D766" s="1">
        <v>9995</v>
      </c>
    </row>
    <row r="767" spans="1:4" ht="15.6" x14ac:dyDescent="0.25">
      <c r="A767" s="8"/>
      <c r="B767" s="6" t="s">
        <v>1287</v>
      </c>
      <c r="C767" s="6" t="s">
        <v>187</v>
      </c>
      <c r="D767" s="1">
        <v>520</v>
      </c>
    </row>
    <row r="768" spans="1:4" ht="15.6" x14ac:dyDescent="0.25">
      <c r="A768" s="8"/>
      <c r="B768" s="6" t="s">
        <v>1288</v>
      </c>
      <c r="C768" s="6" t="s">
        <v>80</v>
      </c>
      <c r="D768" s="1">
        <v>650</v>
      </c>
    </row>
    <row r="769" spans="1:4" ht="15.6" x14ac:dyDescent="0.25">
      <c r="A769" s="8"/>
      <c r="B769" s="6" t="s">
        <v>1289</v>
      </c>
      <c r="C769" s="6" t="s">
        <v>80</v>
      </c>
      <c r="D769" s="1">
        <v>2580</v>
      </c>
    </row>
    <row r="770" spans="1:4" ht="15.6" x14ac:dyDescent="0.25">
      <c r="A770" s="8"/>
      <c r="B770" s="6"/>
      <c r="C770" s="6" t="s">
        <v>187</v>
      </c>
      <c r="D770" s="1">
        <v>5330</v>
      </c>
    </row>
    <row r="771" spans="1:4" ht="15.6" x14ac:dyDescent="0.25">
      <c r="A771" s="9"/>
      <c r="B771" s="10" t="s">
        <v>2904</v>
      </c>
      <c r="C771" s="12"/>
      <c r="D771" s="17">
        <v>19075</v>
      </c>
    </row>
    <row r="772" spans="1:4" ht="15.6" x14ac:dyDescent="0.25">
      <c r="A772" s="7" t="s">
        <v>1290</v>
      </c>
      <c r="B772" s="7"/>
      <c r="C772" s="6" t="s">
        <v>165</v>
      </c>
      <c r="D772" s="1">
        <v>-6939</v>
      </c>
    </row>
    <row r="773" spans="1:4" ht="15.6" x14ac:dyDescent="0.25">
      <c r="A773" s="9"/>
      <c r="B773" s="9"/>
      <c r="C773" s="6" t="s">
        <v>58</v>
      </c>
      <c r="D773" s="1">
        <v>5978</v>
      </c>
    </row>
    <row r="774" spans="1:4" ht="15.6" x14ac:dyDescent="0.25">
      <c r="A774" s="7" t="s">
        <v>1291</v>
      </c>
      <c r="B774" s="6" t="s">
        <v>1292</v>
      </c>
      <c r="C774" s="6" t="s">
        <v>522</v>
      </c>
      <c r="D774" s="1">
        <v>221868</v>
      </c>
    </row>
    <row r="775" spans="1:4" ht="15.6" x14ac:dyDescent="0.25">
      <c r="A775" s="8"/>
      <c r="B775" s="6" t="s">
        <v>1293</v>
      </c>
      <c r="C775" s="6" t="s">
        <v>522</v>
      </c>
      <c r="D775" s="1">
        <v>742361.91</v>
      </c>
    </row>
    <row r="776" spans="1:4" ht="15.6" x14ac:dyDescent="0.25">
      <c r="A776" s="8"/>
      <c r="B776" s="6" t="s">
        <v>1294</v>
      </c>
      <c r="C776" s="6" t="s">
        <v>522</v>
      </c>
      <c r="D776" s="1">
        <v>386224.87</v>
      </c>
    </row>
    <row r="777" spans="1:4" ht="15.6" x14ac:dyDescent="0.25">
      <c r="A777" s="9"/>
      <c r="B777" s="10" t="s">
        <v>2905</v>
      </c>
      <c r="C777" s="12"/>
      <c r="D777" s="17">
        <v>1350454.78</v>
      </c>
    </row>
    <row r="778" spans="1:4" ht="15.6" x14ac:dyDescent="0.25">
      <c r="A778" s="6" t="s">
        <v>1295</v>
      </c>
      <c r="B778" s="6" t="s">
        <v>1296</v>
      </c>
      <c r="C778" s="6" t="s">
        <v>455</v>
      </c>
      <c r="D778" s="1">
        <v>5700</v>
      </c>
    </row>
    <row r="779" spans="1:4" ht="15.6" x14ac:dyDescent="0.25">
      <c r="A779" s="6" t="s">
        <v>1297</v>
      </c>
      <c r="B779" s="6" t="s">
        <v>1298</v>
      </c>
      <c r="C779" s="6" t="s">
        <v>156</v>
      </c>
      <c r="D779" s="1">
        <v>1978240.96</v>
      </c>
    </row>
    <row r="780" spans="1:4" ht="15.6" x14ac:dyDescent="0.25">
      <c r="A780" s="6" t="s">
        <v>1299</v>
      </c>
      <c r="B780" s="6" t="s">
        <v>1300</v>
      </c>
      <c r="C780" s="6" t="s">
        <v>518</v>
      </c>
      <c r="D780" s="1">
        <v>1300</v>
      </c>
    </row>
    <row r="781" spans="1:4" ht="15.6" x14ac:dyDescent="0.25">
      <c r="A781" s="6" t="s">
        <v>1301</v>
      </c>
      <c r="B781" s="6"/>
      <c r="C781" s="6" t="s">
        <v>601</v>
      </c>
      <c r="D781" s="1">
        <v>9167.1200000000008</v>
      </c>
    </row>
    <row r="782" spans="1:4" ht="15.6" x14ac:dyDescent="0.25">
      <c r="A782" s="6" t="s">
        <v>1302</v>
      </c>
      <c r="B782" s="6"/>
      <c r="C782" s="6" t="s">
        <v>58</v>
      </c>
      <c r="D782" s="1">
        <v>3141.9300000000003</v>
      </c>
    </row>
    <row r="783" spans="1:4" ht="15.6" x14ac:dyDescent="0.25">
      <c r="A783" s="7" t="s">
        <v>1303</v>
      </c>
      <c r="B783" s="6" t="s">
        <v>1304</v>
      </c>
      <c r="C783" s="6" t="s">
        <v>522</v>
      </c>
      <c r="D783" s="1">
        <v>215598.42</v>
      </c>
    </row>
    <row r="784" spans="1:4" ht="15.6" x14ac:dyDescent="0.25">
      <c r="A784" s="8"/>
      <c r="B784" s="6" t="s">
        <v>1305</v>
      </c>
      <c r="C784" s="6" t="s">
        <v>522</v>
      </c>
      <c r="D784" s="1">
        <v>34488.21</v>
      </c>
    </row>
    <row r="785" spans="1:4" ht="15.6" x14ac:dyDescent="0.25">
      <c r="A785" s="8"/>
      <c r="B785" s="6" t="s">
        <v>1306</v>
      </c>
      <c r="C785" s="6" t="s">
        <v>522</v>
      </c>
      <c r="D785" s="1">
        <v>10317</v>
      </c>
    </row>
    <row r="786" spans="1:4" ht="15.6" x14ac:dyDescent="0.25">
      <c r="A786" s="9"/>
      <c r="B786" s="10" t="s">
        <v>2906</v>
      </c>
      <c r="C786" s="12"/>
      <c r="D786" s="17">
        <v>260403.63</v>
      </c>
    </row>
    <row r="787" spans="1:4" ht="15.6" x14ac:dyDescent="0.25">
      <c r="A787" s="6" t="s">
        <v>1307</v>
      </c>
      <c r="B787" s="6" t="s">
        <v>1308</v>
      </c>
      <c r="C787" s="6" t="s">
        <v>601</v>
      </c>
      <c r="D787" s="1">
        <v>323989.98</v>
      </c>
    </row>
    <row r="788" spans="1:4" ht="15.6" x14ac:dyDescent="0.25">
      <c r="A788" s="6" t="s">
        <v>1309</v>
      </c>
      <c r="B788" s="6" t="s">
        <v>1310</v>
      </c>
      <c r="C788" s="6" t="s">
        <v>1311</v>
      </c>
      <c r="D788" s="1">
        <v>61765</v>
      </c>
    </row>
    <row r="789" spans="1:4" ht="15.6" x14ac:dyDescent="0.25">
      <c r="A789" s="7" t="s">
        <v>311</v>
      </c>
      <c r="B789" s="6" t="s">
        <v>1312</v>
      </c>
      <c r="C789" s="6" t="s">
        <v>36</v>
      </c>
      <c r="D789" s="1">
        <v>486</v>
      </c>
    </row>
    <row r="790" spans="1:4" ht="15.6" x14ac:dyDescent="0.25">
      <c r="A790" s="8"/>
      <c r="B790" s="6" t="s">
        <v>1313</v>
      </c>
      <c r="C790" s="6" t="s">
        <v>36</v>
      </c>
      <c r="D790" s="1">
        <v>605.80000000000007</v>
      </c>
    </row>
    <row r="791" spans="1:4" ht="15.6" x14ac:dyDescent="0.25">
      <c r="A791" s="8"/>
      <c r="B791" s="6" t="s">
        <v>1314</v>
      </c>
      <c r="C791" s="6" t="s">
        <v>30</v>
      </c>
      <c r="D791" s="1">
        <v>324</v>
      </c>
    </row>
    <row r="792" spans="1:4" ht="15.6" x14ac:dyDescent="0.25">
      <c r="A792" s="8"/>
      <c r="B792" s="6" t="s">
        <v>1315</v>
      </c>
      <c r="C792" s="6" t="s">
        <v>36</v>
      </c>
      <c r="D792" s="1">
        <v>486</v>
      </c>
    </row>
    <row r="793" spans="1:4" ht="15.6" x14ac:dyDescent="0.25">
      <c r="A793" s="8"/>
      <c r="B793" s="6" t="s">
        <v>1316</v>
      </c>
      <c r="C793" s="6" t="s">
        <v>36</v>
      </c>
      <c r="D793" s="1">
        <v>486</v>
      </c>
    </row>
    <row r="794" spans="1:4" ht="15.6" x14ac:dyDescent="0.25">
      <c r="A794" s="8"/>
      <c r="B794" s="6" t="s">
        <v>1317</v>
      </c>
      <c r="C794" s="6" t="s">
        <v>36</v>
      </c>
      <c r="D794" s="1">
        <v>1458</v>
      </c>
    </row>
    <row r="795" spans="1:4" ht="15.6" x14ac:dyDescent="0.25">
      <c r="A795" s="8"/>
      <c r="B795" s="6" t="s">
        <v>1318</v>
      </c>
      <c r="C795" s="6" t="s">
        <v>30</v>
      </c>
      <c r="D795" s="1">
        <v>468</v>
      </c>
    </row>
    <row r="796" spans="1:4" ht="15.6" x14ac:dyDescent="0.25">
      <c r="A796" s="8"/>
      <c r="B796" s="6" t="s">
        <v>1319</v>
      </c>
      <c r="C796" s="6" t="s">
        <v>36</v>
      </c>
      <c r="D796" s="1">
        <v>223.44</v>
      </c>
    </row>
    <row r="797" spans="1:4" ht="15.6" x14ac:dyDescent="0.25">
      <c r="A797" s="8"/>
      <c r="B797" s="6" t="s">
        <v>1320</v>
      </c>
      <c r="C797" s="6" t="s">
        <v>36</v>
      </c>
      <c r="D797" s="1">
        <v>1031.3</v>
      </c>
    </row>
    <row r="798" spans="1:4" ht="15.6" x14ac:dyDescent="0.25">
      <c r="A798" s="8"/>
      <c r="B798" s="6" t="s">
        <v>1321</v>
      </c>
      <c r="C798" s="6" t="s">
        <v>36</v>
      </c>
      <c r="D798" s="1">
        <v>495</v>
      </c>
    </row>
    <row r="799" spans="1:4" ht="15.6" x14ac:dyDescent="0.25">
      <c r="A799" s="8"/>
      <c r="B799" s="6" t="s">
        <v>1322</v>
      </c>
      <c r="C799" s="6" t="s">
        <v>36</v>
      </c>
      <c r="D799" s="1">
        <v>486</v>
      </c>
    </row>
    <row r="800" spans="1:4" ht="15.6" x14ac:dyDescent="0.25">
      <c r="A800" s="8"/>
      <c r="B800" s="6" t="s">
        <v>1323</v>
      </c>
      <c r="C800" s="6" t="s">
        <v>36</v>
      </c>
      <c r="D800" s="1">
        <v>405</v>
      </c>
    </row>
    <row r="801" spans="1:4" ht="15.6" x14ac:dyDescent="0.25">
      <c r="A801" s="8"/>
      <c r="B801" s="6" t="s">
        <v>1324</v>
      </c>
      <c r="C801" s="6" t="s">
        <v>36</v>
      </c>
      <c r="D801" s="1">
        <v>405</v>
      </c>
    </row>
    <row r="802" spans="1:4" ht="15.6" x14ac:dyDescent="0.25">
      <c r="A802" s="8"/>
      <c r="B802" s="6" t="s">
        <v>1325</v>
      </c>
      <c r="C802" s="6" t="s">
        <v>36</v>
      </c>
      <c r="D802" s="1">
        <v>270</v>
      </c>
    </row>
    <row r="803" spans="1:4" ht="15.6" x14ac:dyDescent="0.25">
      <c r="A803" s="8"/>
      <c r="B803" s="6" t="s">
        <v>1326</v>
      </c>
      <c r="C803" s="6" t="s">
        <v>36</v>
      </c>
      <c r="D803" s="1">
        <v>81.67</v>
      </c>
    </row>
    <row r="804" spans="1:4" ht="15.6" x14ac:dyDescent="0.25">
      <c r="A804" s="8"/>
      <c r="B804" s="6" t="s">
        <v>1327</v>
      </c>
      <c r="C804" s="6" t="s">
        <v>30</v>
      </c>
      <c r="D804" s="1">
        <v>67.5</v>
      </c>
    </row>
    <row r="805" spans="1:4" ht="15.6" x14ac:dyDescent="0.25">
      <c r="A805" s="8"/>
      <c r="B805" s="6" t="s">
        <v>1328</v>
      </c>
      <c r="C805" s="6" t="s">
        <v>36</v>
      </c>
      <c r="D805" s="1">
        <v>972</v>
      </c>
    </row>
    <row r="806" spans="1:4" ht="15.6" x14ac:dyDescent="0.25">
      <c r="A806" s="8"/>
      <c r="B806" s="6" t="s">
        <v>1329</v>
      </c>
      <c r="C806" s="6" t="s">
        <v>36</v>
      </c>
      <c r="D806" s="1">
        <v>223.44</v>
      </c>
    </row>
    <row r="807" spans="1:4" ht="15.6" x14ac:dyDescent="0.25">
      <c r="A807" s="8"/>
      <c r="B807" s="6" t="s">
        <v>1330</v>
      </c>
      <c r="C807" s="6" t="s">
        <v>36</v>
      </c>
      <c r="D807" s="1">
        <v>972</v>
      </c>
    </row>
    <row r="808" spans="1:4" ht="15.6" x14ac:dyDescent="0.25">
      <c r="A808" s="8"/>
      <c r="B808" s="6" t="s">
        <v>1331</v>
      </c>
      <c r="C808" s="6" t="s">
        <v>76</v>
      </c>
      <c r="D808" s="1">
        <v>100.58</v>
      </c>
    </row>
    <row r="809" spans="1:4" ht="15.6" x14ac:dyDescent="0.25">
      <c r="A809" s="8"/>
      <c r="B809" s="6" t="s">
        <v>1332</v>
      </c>
      <c r="C809" s="6" t="s">
        <v>766</v>
      </c>
      <c r="D809" s="1">
        <v>270</v>
      </c>
    </row>
    <row r="810" spans="1:4" ht="15.6" x14ac:dyDescent="0.25">
      <c r="A810" s="8"/>
      <c r="B810" s="6"/>
      <c r="C810" s="6" t="s">
        <v>76</v>
      </c>
      <c r="D810" s="1">
        <v>9.620000000000001</v>
      </c>
    </row>
    <row r="811" spans="1:4" ht="15.6" x14ac:dyDescent="0.25">
      <c r="A811" s="9"/>
      <c r="B811" s="10" t="s">
        <v>2793</v>
      </c>
      <c r="C811" s="12"/>
      <c r="D811" s="17">
        <v>10326.35</v>
      </c>
    </row>
    <row r="812" spans="1:4" ht="15.6" x14ac:dyDescent="0.25">
      <c r="A812" s="6" t="s">
        <v>1333</v>
      </c>
      <c r="B812" s="6" t="s">
        <v>1334</v>
      </c>
      <c r="C812" s="6" t="s">
        <v>455</v>
      </c>
      <c r="D812" s="1">
        <v>5000</v>
      </c>
    </row>
    <row r="813" spans="1:4" ht="15.6" x14ac:dyDescent="0.25">
      <c r="A813" s="7" t="s">
        <v>1335</v>
      </c>
      <c r="B813" s="6" t="s">
        <v>1336</v>
      </c>
      <c r="C813" s="6" t="s">
        <v>1020</v>
      </c>
      <c r="D813" s="1">
        <v>2006.5900000000001</v>
      </c>
    </row>
    <row r="814" spans="1:4" ht="15.6" x14ac:dyDescent="0.25">
      <c r="A814" s="8"/>
      <c r="B814" s="6"/>
      <c r="C814" s="6" t="s">
        <v>1020</v>
      </c>
      <c r="D814" s="1">
        <v>0.57999999999999996</v>
      </c>
    </row>
    <row r="815" spans="1:4" ht="15.6" x14ac:dyDescent="0.25">
      <c r="A815" s="9"/>
      <c r="B815" s="10" t="s">
        <v>2907</v>
      </c>
      <c r="C815" s="12"/>
      <c r="D815" s="17">
        <v>2007.17</v>
      </c>
    </row>
    <row r="816" spans="1:4" ht="15.6" x14ac:dyDescent="0.25">
      <c r="A816" s="7" t="s">
        <v>1337</v>
      </c>
      <c r="B816" s="7"/>
      <c r="C816" s="6" t="s">
        <v>122</v>
      </c>
      <c r="D816" s="1">
        <v>19230.95</v>
      </c>
    </row>
    <row r="817" spans="1:4" ht="15.6" x14ac:dyDescent="0.25">
      <c r="A817" s="8"/>
      <c r="B817" s="8"/>
      <c r="C817" s="6" t="s">
        <v>165</v>
      </c>
      <c r="D817" s="1">
        <v>892.88</v>
      </c>
    </row>
    <row r="818" spans="1:4" ht="15.6" x14ac:dyDescent="0.25">
      <c r="A818" s="9"/>
      <c r="B818" s="9"/>
      <c r="C818" s="6" t="s">
        <v>58</v>
      </c>
      <c r="D818" s="1">
        <v>1923.15</v>
      </c>
    </row>
    <row r="819" spans="1:4" ht="15.6" x14ac:dyDescent="0.25">
      <c r="A819" s="7" t="s">
        <v>1338</v>
      </c>
      <c r="B819" s="6" t="s">
        <v>1339</v>
      </c>
      <c r="C819" s="6" t="s">
        <v>522</v>
      </c>
      <c r="D819" s="1">
        <v>40708.400000000001</v>
      </c>
    </row>
    <row r="820" spans="1:4" ht="15.6" x14ac:dyDescent="0.25">
      <c r="A820" s="8"/>
      <c r="B820" s="6" t="s">
        <v>1340</v>
      </c>
      <c r="C820" s="6" t="s">
        <v>522</v>
      </c>
      <c r="D820" s="1">
        <v>101191.22</v>
      </c>
    </row>
    <row r="821" spans="1:4" ht="15.6" x14ac:dyDescent="0.25">
      <c r="A821" s="8"/>
      <c r="B821" s="6" t="s">
        <v>1341</v>
      </c>
      <c r="C821" s="6" t="s">
        <v>522</v>
      </c>
      <c r="D821" s="1">
        <v>40124.730000000003</v>
      </c>
    </row>
    <row r="822" spans="1:4" ht="15.6" x14ac:dyDescent="0.25">
      <c r="A822" s="9"/>
      <c r="B822" s="10" t="s">
        <v>2908</v>
      </c>
      <c r="C822" s="12"/>
      <c r="D822" s="17">
        <v>182024.35</v>
      </c>
    </row>
    <row r="823" spans="1:4" ht="15.6" x14ac:dyDescent="0.25">
      <c r="A823" s="6" t="s">
        <v>1342</v>
      </c>
      <c r="B823" s="6"/>
      <c r="C823" s="6" t="s">
        <v>179</v>
      </c>
      <c r="D823" s="1">
        <v>99</v>
      </c>
    </row>
    <row r="824" spans="1:4" ht="15.6" x14ac:dyDescent="0.25">
      <c r="A824" s="7" t="s">
        <v>1343</v>
      </c>
      <c r="B824" s="6" t="s">
        <v>1344</v>
      </c>
      <c r="C824" s="6" t="s">
        <v>522</v>
      </c>
      <c r="D824" s="1">
        <v>53148.480000000003</v>
      </c>
    </row>
    <row r="825" spans="1:4" ht="15.6" x14ac:dyDescent="0.25">
      <c r="A825" s="8"/>
      <c r="B825" s="6" t="s">
        <v>1345</v>
      </c>
      <c r="C825" s="6" t="s">
        <v>522</v>
      </c>
      <c r="D825" s="1">
        <v>29516.82</v>
      </c>
    </row>
    <row r="826" spans="1:4" ht="15.6" x14ac:dyDescent="0.25">
      <c r="A826" s="8"/>
      <c r="B826" s="6" t="s">
        <v>1346</v>
      </c>
      <c r="C826" s="6" t="s">
        <v>522</v>
      </c>
      <c r="D826" s="1">
        <v>22204.25</v>
      </c>
    </row>
    <row r="827" spans="1:4" ht="15.6" x14ac:dyDescent="0.25">
      <c r="A827" s="8"/>
      <c r="B827" s="6" t="s">
        <v>1347</v>
      </c>
      <c r="C827" s="6" t="s">
        <v>522</v>
      </c>
      <c r="D827" s="1">
        <v>140</v>
      </c>
    </row>
    <row r="828" spans="1:4" ht="15.6" x14ac:dyDescent="0.25">
      <c r="A828" s="8"/>
      <c r="B828" s="6" t="s">
        <v>1348</v>
      </c>
      <c r="C828" s="6" t="s">
        <v>522</v>
      </c>
      <c r="D828" s="1">
        <v>9597.5</v>
      </c>
    </row>
    <row r="829" spans="1:4" ht="15.6" x14ac:dyDescent="0.25">
      <c r="A829" s="9"/>
      <c r="B829" s="10" t="s">
        <v>2909</v>
      </c>
      <c r="C829" s="12"/>
      <c r="D829" s="17">
        <v>114607.05</v>
      </c>
    </row>
    <row r="830" spans="1:4" ht="15.6" x14ac:dyDescent="0.25">
      <c r="A830" s="6" t="s">
        <v>1349</v>
      </c>
      <c r="B830" s="6" t="s">
        <v>1350</v>
      </c>
      <c r="C830" s="6" t="s">
        <v>537</v>
      </c>
      <c r="D830" s="1">
        <v>21100</v>
      </c>
    </row>
    <row r="831" spans="1:4" ht="15.6" x14ac:dyDescent="0.25">
      <c r="A831" s="6" t="s">
        <v>1351</v>
      </c>
      <c r="B831" s="6" t="s">
        <v>1352</v>
      </c>
      <c r="C831" s="6" t="s">
        <v>308</v>
      </c>
      <c r="D831" s="1">
        <v>3000</v>
      </c>
    </row>
    <row r="832" spans="1:4" ht="15.6" x14ac:dyDescent="0.25">
      <c r="A832" s="6" t="s">
        <v>1353</v>
      </c>
      <c r="B832" s="6" t="s">
        <v>1354</v>
      </c>
      <c r="C832" s="6" t="s">
        <v>67</v>
      </c>
      <c r="D832" s="1">
        <v>6800</v>
      </c>
    </row>
    <row r="833" spans="1:4" ht="15.6" x14ac:dyDescent="0.25">
      <c r="A833" s="6" t="s">
        <v>1355</v>
      </c>
      <c r="B833" s="6" t="s">
        <v>1356</v>
      </c>
      <c r="C833" s="6" t="s">
        <v>601</v>
      </c>
      <c r="D833" s="1">
        <v>885078.9</v>
      </c>
    </row>
    <row r="834" spans="1:4" ht="15.6" x14ac:dyDescent="0.25">
      <c r="A834" s="7" t="s">
        <v>1357</v>
      </c>
      <c r="B834" s="6" t="s">
        <v>1358</v>
      </c>
      <c r="C834" s="6" t="s">
        <v>601</v>
      </c>
      <c r="D834" s="1">
        <v>247532.88</v>
      </c>
    </row>
    <row r="835" spans="1:4" ht="15.6" x14ac:dyDescent="0.25">
      <c r="A835" s="8"/>
      <c r="B835" s="6" t="s">
        <v>1359</v>
      </c>
      <c r="C835" s="6" t="s">
        <v>601</v>
      </c>
      <c r="D835" s="1">
        <v>1384669.8599999999</v>
      </c>
    </row>
    <row r="836" spans="1:4" ht="15.6" x14ac:dyDescent="0.25">
      <c r="A836" s="9"/>
      <c r="B836" s="10" t="s">
        <v>2910</v>
      </c>
      <c r="C836" s="12"/>
      <c r="D836" s="17">
        <v>1632202.74</v>
      </c>
    </row>
    <row r="837" spans="1:4" ht="15.6" x14ac:dyDescent="0.25">
      <c r="A837" s="6" t="s">
        <v>1360</v>
      </c>
      <c r="B837" s="6" t="s">
        <v>1361</v>
      </c>
      <c r="C837" s="6" t="s">
        <v>601</v>
      </c>
      <c r="D837" s="1">
        <v>23632.78</v>
      </c>
    </row>
    <row r="838" spans="1:4" ht="15.6" x14ac:dyDescent="0.25">
      <c r="A838" s="6" t="s">
        <v>1362</v>
      </c>
      <c r="B838" s="6"/>
      <c r="C838" s="6" t="s">
        <v>601</v>
      </c>
      <c r="D838" s="1">
        <v>3190</v>
      </c>
    </row>
    <row r="839" spans="1:4" ht="15.6" x14ac:dyDescent="0.25">
      <c r="A839" s="6" t="s">
        <v>1363</v>
      </c>
      <c r="B839" s="6"/>
      <c r="C839" s="6" t="s">
        <v>601</v>
      </c>
      <c r="D839" s="1">
        <v>58</v>
      </c>
    </row>
    <row r="840" spans="1:4" ht="15.6" x14ac:dyDescent="0.25">
      <c r="A840" s="6" t="s">
        <v>1364</v>
      </c>
      <c r="B840" s="6" t="s">
        <v>1365</v>
      </c>
      <c r="C840" s="6" t="s">
        <v>378</v>
      </c>
      <c r="D840" s="1">
        <v>22405</v>
      </c>
    </row>
    <row r="841" spans="1:4" ht="15.6" x14ac:dyDescent="0.25">
      <c r="A841" s="6" t="s">
        <v>1366</v>
      </c>
      <c r="B841" s="6" t="s">
        <v>1367</v>
      </c>
      <c r="C841" s="6" t="s">
        <v>56</v>
      </c>
      <c r="D841" s="1">
        <v>2550</v>
      </c>
    </row>
    <row r="842" spans="1:4" ht="15.6" x14ac:dyDescent="0.25">
      <c r="A842" s="7" t="s">
        <v>1368</v>
      </c>
      <c r="B842" s="6" t="s">
        <v>1369</v>
      </c>
      <c r="C842" s="6" t="s">
        <v>308</v>
      </c>
      <c r="D842" s="1">
        <v>4800</v>
      </c>
    </row>
    <row r="843" spans="1:4" ht="15.6" x14ac:dyDescent="0.25">
      <c r="A843" s="8"/>
      <c r="B843" s="6"/>
      <c r="C843" s="6" t="s">
        <v>56</v>
      </c>
      <c r="D843" s="1">
        <v>5825</v>
      </c>
    </row>
    <row r="844" spans="1:4" ht="15.6" x14ac:dyDescent="0.25">
      <c r="A844" s="9"/>
      <c r="B844" s="10" t="s">
        <v>2911</v>
      </c>
      <c r="C844" s="12"/>
      <c r="D844" s="17">
        <v>10625</v>
      </c>
    </row>
    <row r="845" spans="1:4" ht="15.6" x14ac:dyDescent="0.25">
      <c r="A845" s="6" t="s">
        <v>1370</v>
      </c>
      <c r="B845" s="6" t="s">
        <v>1371</v>
      </c>
      <c r="C845" s="6" t="s">
        <v>455</v>
      </c>
      <c r="D845" s="1">
        <v>347417.05</v>
      </c>
    </row>
    <row r="846" spans="1:4" ht="15.6" x14ac:dyDescent="0.25">
      <c r="A846" s="6" t="s">
        <v>1372</v>
      </c>
      <c r="B846" s="6" t="s">
        <v>1373</v>
      </c>
      <c r="C846" s="6" t="s">
        <v>455</v>
      </c>
      <c r="D846" s="1">
        <v>922987.02</v>
      </c>
    </row>
    <row r="847" spans="1:4" ht="15.6" x14ac:dyDescent="0.25">
      <c r="A847" s="6" t="s">
        <v>1374</v>
      </c>
      <c r="B847" s="6" t="s">
        <v>1375</v>
      </c>
      <c r="C847" s="6" t="s">
        <v>518</v>
      </c>
      <c r="D847" s="1">
        <v>4870</v>
      </c>
    </row>
    <row r="848" spans="1:4" ht="15.6" x14ac:dyDescent="0.25">
      <c r="A848" s="6" t="s">
        <v>1376</v>
      </c>
      <c r="B848" s="6" t="s">
        <v>1377</v>
      </c>
      <c r="C848" s="6" t="s">
        <v>455</v>
      </c>
      <c r="D848" s="1">
        <v>174577.98</v>
      </c>
    </row>
    <row r="849" spans="1:4" ht="15.6" x14ac:dyDescent="0.25">
      <c r="A849" s="6" t="s">
        <v>1378</v>
      </c>
      <c r="B849" s="6" t="s">
        <v>1379</v>
      </c>
      <c r="C849" s="6" t="s">
        <v>116</v>
      </c>
      <c r="D849" s="1">
        <v>672.30000000000007</v>
      </c>
    </row>
    <row r="850" spans="1:4" ht="15.6" x14ac:dyDescent="0.25">
      <c r="A850" s="7" t="s">
        <v>96</v>
      </c>
      <c r="B850" s="6" t="s">
        <v>97</v>
      </c>
      <c r="C850" s="6" t="s">
        <v>98</v>
      </c>
      <c r="D850" s="1">
        <v>1697.5900000000001</v>
      </c>
    </row>
    <row r="851" spans="1:4" ht="15.6" x14ac:dyDescent="0.25">
      <c r="A851" s="8"/>
      <c r="B851" s="6" t="s">
        <v>99</v>
      </c>
      <c r="C851" s="6" t="s">
        <v>98</v>
      </c>
      <c r="D851" s="1">
        <v>1741.8</v>
      </c>
    </row>
    <row r="852" spans="1:4" ht="15.6" x14ac:dyDescent="0.25">
      <c r="A852" s="8"/>
      <c r="B852" s="7"/>
      <c r="C852" s="6" t="s">
        <v>98</v>
      </c>
      <c r="D852" s="1">
        <v>0.05</v>
      </c>
    </row>
    <row r="853" spans="1:4" ht="15.6" x14ac:dyDescent="0.25">
      <c r="A853" s="8"/>
      <c r="B853" s="9"/>
      <c r="C853" s="6" t="s">
        <v>14</v>
      </c>
      <c r="D853" s="1">
        <v>927.86</v>
      </c>
    </row>
    <row r="854" spans="1:4" ht="15.6" x14ac:dyDescent="0.25">
      <c r="A854" s="9"/>
      <c r="B854" s="10" t="s">
        <v>2751</v>
      </c>
      <c r="C854" s="12"/>
      <c r="D854" s="17">
        <v>4367.3</v>
      </c>
    </row>
    <row r="855" spans="1:4" ht="15.6" x14ac:dyDescent="0.25">
      <c r="A855" s="6" t="s">
        <v>100</v>
      </c>
      <c r="B855" s="6"/>
      <c r="C855" s="6" t="s">
        <v>14</v>
      </c>
      <c r="D855" s="1">
        <v>10141.86</v>
      </c>
    </row>
    <row r="856" spans="1:4" ht="15.6" x14ac:dyDescent="0.25">
      <c r="A856" s="6" t="s">
        <v>1380</v>
      </c>
      <c r="B856" s="6" t="s">
        <v>1381</v>
      </c>
      <c r="C856" s="6" t="s">
        <v>518</v>
      </c>
      <c r="D856" s="1">
        <v>1057</v>
      </c>
    </row>
    <row r="857" spans="1:4" ht="15.6" x14ac:dyDescent="0.25">
      <c r="A857" s="7" t="s">
        <v>1382</v>
      </c>
      <c r="B857" s="6" t="s">
        <v>1383</v>
      </c>
      <c r="C857" s="6" t="s">
        <v>495</v>
      </c>
      <c r="D857" s="1">
        <v>774.06000000000006</v>
      </c>
    </row>
    <row r="858" spans="1:4" ht="15.6" x14ac:dyDescent="0.25">
      <c r="A858" s="8"/>
      <c r="B858" s="6"/>
      <c r="C858" s="6" t="s">
        <v>495</v>
      </c>
      <c r="D858" s="1">
        <v>0.01</v>
      </c>
    </row>
    <row r="859" spans="1:4" ht="15.6" x14ac:dyDescent="0.25">
      <c r="A859" s="9"/>
      <c r="B859" s="10" t="s">
        <v>2912</v>
      </c>
      <c r="C859" s="12"/>
      <c r="D859" s="17">
        <v>774.07</v>
      </c>
    </row>
    <row r="860" spans="1:4" ht="15.6" x14ac:dyDescent="0.25">
      <c r="A860" s="7" t="s">
        <v>105</v>
      </c>
      <c r="B860" s="6" t="s">
        <v>1384</v>
      </c>
      <c r="C860" s="6" t="s">
        <v>177</v>
      </c>
      <c r="D860" s="1">
        <v>2800</v>
      </c>
    </row>
    <row r="861" spans="1:4" ht="15.6" x14ac:dyDescent="0.25">
      <c r="A861" s="8"/>
      <c r="B861" s="6" t="s">
        <v>1385</v>
      </c>
      <c r="C861" s="6" t="s">
        <v>67</v>
      </c>
      <c r="D861" s="1">
        <v>36450</v>
      </c>
    </row>
    <row r="862" spans="1:4" ht="15.6" x14ac:dyDescent="0.25">
      <c r="A862" s="8"/>
      <c r="B862" s="6" t="s">
        <v>1386</v>
      </c>
      <c r="C862" s="6" t="s">
        <v>177</v>
      </c>
      <c r="D862" s="1">
        <v>1750</v>
      </c>
    </row>
    <row r="863" spans="1:4" ht="15.6" x14ac:dyDescent="0.25">
      <c r="A863" s="9"/>
      <c r="B863" s="10" t="s">
        <v>2913</v>
      </c>
      <c r="C863" s="12"/>
      <c r="D863" s="17">
        <v>41000</v>
      </c>
    </row>
    <row r="864" spans="1:4" ht="15.6" x14ac:dyDescent="0.25">
      <c r="A864" s="7" t="s">
        <v>1387</v>
      </c>
      <c r="B864" s="6" t="s">
        <v>1388</v>
      </c>
      <c r="C864" s="6" t="s">
        <v>122</v>
      </c>
      <c r="D864" s="1">
        <v>64790.3</v>
      </c>
    </row>
    <row r="865" spans="1:4" ht="15.6" x14ac:dyDescent="0.25">
      <c r="A865" s="8"/>
      <c r="B865" s="6"/>
      <c r="C865" s="6" t="s">
        <v>122</v>
      </c>
      <c r="D865" s="1">
        <v>0</v>
      </c>
    </row>
    <row r="866" spans="1:4" ht="15.6" x14ac:dyDescent="0.25">
      <c r="A866" s="9"/>
      <c r="B866" s="10" t="s">
        <v>2914</v>
      </c>
      <c r="C866" s="12"/>
      <c r="D866" s="17">
        <v>64790.3</v>
      </c>
    </row>
    <row r="867" spans="1:4" ht="15.6" x14ac:dyDescent="0.25">
      <c r="A867" s="6" t="s">
        <v>1389</v>
      </c>
      <c r="B867" s="6" t="s">
        <v>1390</v>
      </c>
      <c r="C867" s="6" t="s">
        <v>104</v>
      </c>
      <c r="D867" s="1">
        <v>2598</v>
      </c>
    </row>
    <row r="868" spans="1:4" ht="15.6" x14ac:dyDescent="0.25">
      <c r="A868" s="6" t="s">
        <v>1391</v>
      </c>
      <c r="B868" s="6" t="s">
        <v>1392</v>
      </c>
      <c r="C868" s="6" t="s">
        <v>601</v>
      </c>
      <c r="D868" s="1">
        <v>25549.98</v>
      </c>
    </row>
    <row r="869" spans="1:4" ht="15.6" x14ac:dyDescent="0.25">
      <c r="A869" s="6" t="s">
        <v>1393</v>
      </c>
      <c r="B869" s="6" t="s">
        <v>1394</v>
      </c>
      <c r="C869" s="6" t="s">
        <v>421</v>
      </c>
      <c r="D869" s="1">
        <v>340</v>
      </c>
    </row>
    <row r="870" spans="1:4" ht="15.6" x14ac:dyDescent="0.25">
      <c r="A870" s="6" t="s">
        <v>1395</v>
      </c>
      <c r="B870" s="6" t="s">
        <v>1396</v>
      </c>
      <c r="C870" s="6" t="s">
        <v>455</v>
      </c>
      <c r="D870" s="1">
        <v>599341.36</v>
      </c>
    </row>
    <row r="871" spans="1:4" ht="15.6" x14ac:dyDescent="0.25">
      <c r="A871" s="7" t="s">
        <v>1397</v>
      </c>
      <c r="B871" s="6" t="s">
        <v>1398</v>
      </c>
      <c r="C871" s="6" t="s">
        <v>378</v>
      </c>
      <c r="D871" s="1">
        <v>1204958.94</v>
      </c>
    </row>
    <row r="872" spans="1:4" ht="15.6" x14ac:dyDescent="0.25">
      <c r="A872" s="8"/>
      <c r="B872" s="6" t="s">
        <v>1399</v>
      </c>
      <c r="C872" s="6" t="s">
        <v>378</v>
      </c>
      <c r="D872" s="1">
        <v>14023.14</v>
      </c>
    </row>
    <row r="873" spans="1:4" ht="15.6" x14ac:dyDescent="0.25">
      <c r="A873" s="8"/>
      <c r="B873" s="7"/>
      <c r="C873" s="6" t="s">
        <v>122</v>
      </c>
      <c r="D873" s="1">
        <v>962615.92</v>
      </c>
    </row>
    <row r="874" spans="1:4" ht="15.6" x14ac:dyDescent="0.25">
      <c r="A874" s="8"/>
      <c r="B874" s="8"/>
      <c r="C874" s="6" t="s">
        <v>179</v>
      </c>
      <c r="D874" s="1">
        <v>2252</v>
      </c>
    </row>
    <row r="875" spans="1:4" ht="15.6" x14ac:dyDescent="0.25">
      <c r="A875" s="8"/>
      <c r="B875" s="9"/>
      <c r="C875" s="6" t="s">
        <v>58</v>
      </c>
      <c r="D875" s="1">
        <v>1034602.05</v>
      </c>
    </row>
    <row r="876" spans="1:4" ht="15.6" x14ac:dyDescent="0.25">
      <c r="A876" s="9"/>
      <c r="B876" s="10" t="s">
        <v>2915</v>
      </c>
      <c r="C876" s="12"/>
      <c r="D876" s="17">
        <v>3218452.05</v>
      </c>
    </row>
    <row r="877" spans="1:4" ht="15.6" x14ac:dyDescent="0.25">
      <c r="A877" s="7" t="s">
        <v>1400</v>
      </c>
      <c r="B877" s="6" t="s">
        <v>1401</v>
      </c>
      <c r="C877" s="6" t="s">
        <v>522</v>
      </c>
      <c r="D877" s="1">
        <v>85296.16</v>
      </c>
    </row>
    <row r="878" spans="1:4" ht="15.6" x14ac:dyDescent="0.25">
      <c r="A878" s="8"/>
      <c r="B878" s="6" t="s">
        <v>1402</v>
      </c>
      <c r="C878" s="6" t="s">
        <v>522</v>
      </c>
      <c r="D878" s="1">
        <v>12343.130000000001</v>
      </c>
    </row>
    <row r="879" spans="1:4" ht="15.6" x14ac:dyDescent="0.25">
      <c r="A879" s="8"/>
      <c r="B879" s="6" t="s">
        <v>1403</v>
      </c>
      <c r="C879" s="6" t="s">
        <v>522</v>
      </c>
      <c r="D879" s="1">
        <v>3873557.5700000003</v>
      </c>
    </row>
    <row r="880" spans="1:4" ht="15.6" x14ac:dyDescent="0.25">
      <c r="A880" s="8"/>
      <c r="B880" s="6" t="s">
        <v>1404</v>
      </c>
      <c r="C880" s="6" t="s">
        <v>522</v>
      </c>
      <c r="D880" s="1">
        <v>1120890.24</v>
      </c>
    </row>
    <row r="881" spans="1:4" ht="15.6" x14ac:dyDescent="0.25">
      <c r="A881" s="8"/>
      <c r="B881" s="6" t="s">
        <v>1405</v>
      </c>
      <c r="C881" s="6" t="s">
        <v>522</v>
      </c>
      <c r="D881" s="1">
        <v>750.5</v>
      </c>
    </row>
    <row r="882" spans="1:4" ht="15.6" x14ac:dyDescent="0.25">
      <c r="A882" s="8"/>
      <c r="B882" s="6" t="s">
        <v>1406</v>
      </c>
      <c r="C882" s="6" t="s">
        <v>522</v>
      </c>
      <c r="D882" s="1">
        <v>12835.5</v>
      </c>
    </row>
    <row r="883" spans="1:4" ht="15.6" x14ac:dyDescent="0.25">
      <c r="A883" s="8"/>
      <c r="B883" s="6" t="s">
        <v>1407</v>
      </c>
      <c r="C883" s="6" t="s">
        <v>522</v>
      </c>
      <c r="D883" s="1">
        <v>93815.23</v>
      </c>
    </row>
    <row r="884" spans="1:4" ht="15.6" x14ac:dyDescent="0.25">
      <c r="A884" s="8"/>
      <c r="B884" s="6" t="s">
        <v>1408</v>
      </c>
      <c r="C884" s="6" t="s">
        <v>522</v>
      </c>
      <c r="D884" s="1">
        <v>58078.01</v>
      </c>
    </row>
    <row r="885" spans="1:4" ht="15.6" x14ac:dyDescent="0.25">
      <c r="A885" s="8"/>
      <c r="B885" s="6"/>
      <c r="C885" s="6" t="s">
        <v>1409</v>
      </c>
      <c r="D885" s="1">
        <v>143351.89000000001</v>
      </c>
    </row>
    <row r="886" spans="1:4" ht="15.6" x14ac:dyDescent="0.25">
      <c r="A886" s="9"/>
      <c r="B886" s="10" t="s">
        <v>2916</v>
      </c>
      <c r="C886" s="12"/>
      <c r="D886" s="17">
        <v>5400918.2300000004</v>
      </c>
    </row>
    <row r="887" spans="1:4" ht="15.6" x14ac:dyDescent="0.25">
      <c r="A887" s="7" t="s">
        <v>1410</v>
      </c>
      <c r="B887" s="6" t="s">
        <v>1411</v>
      </c>
      <c r="C887" s="6" t="s">
        <v>601</v>
      </c>
      <c r="D887" s="1">
        <v>9687208.9399999995</v>
      </c>
    </row>
    <row r="888" spans="1:4" ht="15.6" x14ac:dyDescent="0.25">
      <c r="A888" s="8"/>
      <c r="B888" s="6" t="s">
        <v>1412</v>
      </c>
      <c r="C888" s="6" t="s">
        <v>601</v>
      </c>
      <c r="D888" s="1">
        <v>1401701.26</v>
      </c>
    </row>
    <row r="889" spans="1:4" ht="15.6" x14ac:dyDescent="0.25">
      <c r="A889" s="9"/>
      <c r="B889" s="10" t="s">
        <v>2917</v>
      </c>
      <c r="C889" s="12"/>
      <c r="D889" s="17">
        <v>11088910.199999999</v>
      </c>
    </row>
    <row r="890" spans="1:4" ht="15.6" x14ac:dyDescent="0.25">
      <c r="A890" s="6" t="s">
        <v>1413</v>
      </c>
      <c r="B890" s="6" t="s">
        <v>1414</v>
      </c>
      <c r="C890" s="6" t="s">
        <v>378</v>
      </c>
      <c r="D890" s="1">
        <v>36000</v>
      </c>
    </row>
    <row r="891" spans="1:4" ht="15.6" x14ac:dyDescent="0.25">
      <c r="A891" s="7" t="s">
        <v>1415</v>
      </c>
      <c r="B891" s="6" t="s">
        <v>1416</v>
      </c>
      <c r="C891" s="6" t="s">
        <v>455</v>
      </c>
      <c r="D891" s="1">
        <v>44262.3</v>
      </c>
    </row>
    <row r="892" spans="1:4" ht="15.6" x14ac:dyDescent="0.25">
      <c r="A892" s="8"/>
      <c r="B892" s="6" t="s">
        <v>1417</v>
      </c>
      <c r="C892" s="6" t="s">
        <v>570</v>
      </c>
      <c r="D892" s="1">
        <v>32089.55</v>
      </c>
    </row>
    <row r="893" spans="1:4" ht="15.6" x14ac:dyDescent="0.25">
      <c r="A893" s="9"/>
      <c r="B893" s="10" t="s">
        <v>2918</v>
      </c>
      <c r="C893" s="12"/>
      <c r="D893" s="17">
        <v>76351.850000000006</v>
      </c>
    </row>
    <row r="894" spans="1:4" ht="15.6" x14ac:dyDescent="0.25">
      <c r="A894" s="7" t="s">
        <v>1418</v>
      </c>
      <c r="B894" s="6" t="s">
        <v>1419</v>
      </c>
      <c r="C894" s="6" t="s">
        <v>122</v>
      </c>
      <c r="D894" s="1">
        <v>10779.49</v>
      </c>
    </row>
    <row r="895" spans="1:4" ht="15.6" x14ac:dyDescent="0.25">
      <c r="A895" s="8"/>
      <c r="B895" s="6" t="s">
        <v>1420</v>
      </c>
      <c r="C895" s="6" t="s">
        <v>122</v>
      </c>
      <c r="D895" s="1">
        <v>3350685.72</v>
      </c>
    </row>
    <row r="896" spans="1:4" ht="15.6" x14ac:dyDescent="0.25">
      <c r="A896" s="8"/>
      <c r="B896" s="6"/>
      <c r="C896" s="6" t="s">
        <v>122</v>
      </c>
      <c r="D896" s="1">
        <v>0</v>
      </c>
    </row>
    <row r="897" spans="1:4" ht="15.6" x14ac:dyDescent="0.25">
      <c r="A897" s="9"/>
      <c r="B897" s="10" t="s">
        <v>2919</v>
      </c>
      <c r="C897" s="12"/>
      <c r="D897" s="17">
        <v>3361465.21</v>
      </c>
    </row>
    <row r="898" spans="1:4" ht="15.6" x14ac:dyDescent="0.25">
      <c r="A898" s="7" t="s">
        <v>1421</v>
      </c>
      <c r="B898" s="7"/>
      <c r="C898" s="6" t="s">
        <v>179</v>
      </c>
      <c r="D898" s="1">
        <v>323</v>
      </c>
    </row>
    <row r="899" spans="1:4" ht="15.6" x14ac:dyDescent="0.25">
      <c r="A899" s="9"/>
      <c r="B899" s="9"/>
      <c r="C899" s="6" t="s">
        <v>165</v>
      </c>
      <c r="D899" s="1">
        <v>539.78</v>
      </c>
    </row>
    <row r="900" spans="1:4" ht="15.6" x14ac:dyDescent="0.25">
      <c r="A900" s="7" t="s">
        <v>1422</v>
      </c>
      <c r="B900" s="6" t="s">
        <v>1423</v>
      </c>
      <c r="C900" s="6" t="s">
        <v>522</v>
      </c>
      <c r="D900" s="1">
        <v>180135.59</v>
      </c>
    </row>
    <row r="901" spans="1:4" ht="15.6" x14ac:dyDescent="0.25">
      <c r="A901" s="8"/>
      <c r="B901" s="6" t="s">
        <v>1424</v>
      </c>
      <c r="C901" s="6" t="s">
        <v>522</v>
      </c>
      <c r="D901" s="1">
        <v>55837.35</v>
      </c>
    </row>
    <row r="902" spans="1:4" ht="15.6" x14ac:dyDescent="0.25">
      <c r="A902" s="9"/>
      <c r="B902" s="10" t="s">
        <v>2920</v>
      </c>
      <c r="C902" s="12"/>
      <c r="D902" s="17">
        <v>235972.94</v>
      </c>
    </row>
    <row r="903" spans="1:4" ht="15.6" x14ac:dyDescent="0.25">
      <c r="A903" s="6" t="s">
        <v>1425</v>
      </c>
      <c r="B903" s="6" t="s">
        <v>1426</v>
      </c>
      <c r="C903" s="6" t="s">
        <v>601</v>
      </c>
      <c r="D903" s="1">
        <v>27375</v>
      </c>
    </row>
    <row r="904" spans="1:4" ht="15.6" x14ac:dyDescent="0.25">
      <c r="A904" s="6" t="s">
        <v>1427</v>
      </c>
      <c r="B904" s="6"/>
      <c r="C904" s="6" t="s">
        <v>537</v>
      </c>
      <c r="D904" s="1">
        <v>11850</v>
      </c>
    </row>
    <row r="905" spans="1:4" ht="15.6" x14ac:dyDescent="0.25">
      <c r="A905" s="7" t="s">
        <v>1428</v>
      </c>
      <c r="B905" s="6" t="s">
        <v>1429</v>
      </c>
      <c r="C905" s="6" t="s">
        <v>522</v>
      </c>
      <c r="D905" s="1">
        <v>66218.02</v>
      </c>
    </row>
    <row r="906" spans="1:4" ht="15.6" x14ac:dyDescent="0.25">
      <c r="A906" s="8"/>
      <c r="B906" s="6" t="s">
        <v>1430</v>
      </c>
      <c r="C906" s="6" t="s">
        <v>522</v>
      </c>
      <c r="D906" s="1">
        <v>57530.22</v>
      </c>
    </row>
    <row r="907" spans="1:4" ht="15.6" x14ac:dyDescent="0.25">
      <c r="A907" s="9"/>
      <c r="B907" s="10" t="s">
        <v>2921</v>
      </c>
      <c r="C907" s="12"/>
      <c r="D907" s="17">
        <v>123748.24</v>
      </c>
    </row>
    <row r="908" spans="1:4" ht="15.6" x14ac:dyDescent="0.25">
      <c r="A908" s="7" t="s">
        <v>1431</v>
      </c>
      <c r="B908" s="6" t="s">
        <v>1432</v>
      </c>
      <c r="C908" s="6" t="s">
        <v>522</v>
      </c>
      <c r="D908" s="1">
        <v>19598.77</v>
      </c>
    </row>
    <row r="909" spans="1:4" ht="15.6" x14ac:dyDescent="0.25">
      <c r="A909" s="8"/>
      <c r="B909" s="6" t="s">
        <v>1433</v>
      </c>
      <c r="C909" s="6" t="s">
        <v>522</v>
      </c>
      <c r="D909" s="1">
        <v>18912.13</v>
      </c>
    </row>
    <row r="910" spans="1:4" ht="15.6" x14ac:dyDescent="0.25">
      <c r="A910" s="9"/>
      <c r="B910" s="10" t="s">
        <v>2922</v>
      </c>
      <c r="C910" s="12"/>
      <c r="D910" s="17">
        <v>38510.9</v>
      </c>
    </row>
    <row r="911" spans="1:4" ht="15.6" x14ac:dyDescent="0.25">
      <c r="A911" s="7" t="s">
        <v>1434</v>
      </c>
      <c r="B911" s="6" t="s">
        <v>1435</v>
      </c>
      <c r="C911" s="6" t="s">
        <v>308</v>
      </c>
      <c r="D911" s="1">
        <v>2556.1</v>
      </c>
    </row>
    <row r="912" spans="1:4" ht="15.6" x14ac:dyDescent="0.25">
      <c r="A912" s="8"/>
      <c r="B912" s="6" t="s">
        <v>1436</v>
      </c>
      <c r="C912" s="6" t="s">
        <v>122</v>
      </c>
      <c r="D912" s="1">
        <v>127321.94</v>
      </c>
    </row>
    <row r="913" spans="1:4" ht="15.6" x14ac:dyDescent="0.25">
      <c r="A913" s="8"/>
      <c r="B913" s="6" t="s">
        <v>1437</v>
      </c>
      <c r="C913" s="6" t="s">
        <v>122</v>
      </c>
      <c r="D913" s="1">
        <v>161432.69</v>
      </c>
    </row>
    <row r="914" spans="1:4" ht="15.6" x14ac:dyDescent="0.25">
      <c r="A914" s="8"/>
      <c r="B914" s="6" t="s">
        <v>1438</v>
      </c>
      <c r="C914" s="6" t="s">
        <v>122</v>
      </c>
      <c r="D914" s="1">
        <v>83813.040000000008</v>
      </c>
    </row>
    <row r="915" spans="1:4" ht="15.6" x14ac:dyDescent="0.25">
      <c r="A915" s="8"/>
      <c r="B915" s="6" t="s">
        <v>1439</v>
      </c>
      <c r="C915" s="6" t="s">
        <v>122</v>
      </c>
      <c r="D915" s="1">
        <v>166744.79</v>
      </c>
    </row>
    <row r="916" spans="1:4" ht="15.6" x14ac:dyDescent="0.25">
      <c r="A916" s="8"/>
      <c r="B916" s="6" t="s">
        <v>1440</v>
      </c>
      <c r="C916" s="6" t="s">
        <v>122</v>
      </c>
      <c r="D916" s="1">
        <v>184947.07</v>
      </c>
    </row>
    <row r="917" spans="1:4" ht="15.6" x14ac:dyDescent="0.25">
      <c r="A917" s="8"/>
      <c r="B917" s="6"/>
      <c r="C917" s="6" t="s">
        <v>122</v>
      </c>
      <c r="D917" s="1">
        <v>0</v>
      </c>
    </row>
    <row r="918" spans="1:4" ht="15.6" x14ac:dyDescent="0.25">
      <c r="A918" s="9"/>
      <c r="B918" s="10" t="s">
        <v>2923</v>
      </c>
      <c r="C918" s="12"/>
      <c r="D918" s="17">
        <v>726815.63</v>
      </c>
    </row>
    <row r="919" spans="1:4" ht="15.6" x14ac:dyDescent="0.25">
      <c r="A919" s="7" t="s">
        <v>1441</v>
      </c>
      <c r="B919" s="6" t="s">
        <v>1442</v>
      </c>
      <c r="C919" s="6" t="s">
        <v>122</v>
      </c>
      <c r="D919" s="1">
        <v>777728.59</v>
      </c>
    </row>
    <row r="920" spans="1:4" ht="15.6" x14ac:dyDescent="0.25">
      <c r="A920" s="8"/>
      <c r="B920" s="6" t="s">
        <v>1443</v>
      </c>
      <c r="C920" s="6" t="s">
        <v>122</v>
      </c>
      <c r="D920" s="1">
        <v>17096.73</v>
      </c>
    </row>
    <row r="921" spans="1:4" ht="15.6" x14ac:dyDescent="0.25">
      <c r="A921" s="8"/>
      <c r="B921" s="6" t="s">
        <v>1444</v>
      </c>
      <c r="C921" s="6" t="s">
        <v>122</v>
      </c>
      <c r="D921" s="1">
        <v>61336.800000000003</v>
      </c>
    </row>
    <row r="922" spans="1:4" ht="15.6" x14ac:dyDescent="0.25">
      <c r="A922" s="8"/>
      <c r="B922" s="6" t="s">
        <v>1445</v>
      </c>
      <c r="C922" s="6" t="s">
        <v>122</v>
      </c>
      <c r="D922" s="1">
        <v>491663.42</v>
      </c>
    </row>
    <row r="923" spans="1:4" ht="15.6" x14ac:dyDescent="0.25">
      <c r="A923" s="8"/>
      <c r="B923" s="6" t="s">
        <v>1446</v>
      </c>
      <c r="C923" s="6" t="s">
        <v>122</v>
      </c>
      <c r="D923" s="1">
        <v>12465.02</v>
      </c>
    </row>
    <row r="924" spans="1:4" ht="15.6" x14ac:dyDescent="0.25">
      <c r="A924" s="8"/>
      <c r="B924" s="6" t="s">
        <v>1447</v>
      </c>
      <c r="C924" s="6" t="s">
        <v>122</v>
      </c>
      <c r="D924" s="1">
        <v>167616.9</v>
      </c>
    </row>
    <row r="925" spans="1:4" ht="15.6" x14ac:dyDescent="0.25">
      <c r="A925" s="8"/>
      <c r="B925" s="6" t="s">
        <v>1448</v>
      </c>
      <c r="C925" s="6" t="s">
        <v>122</v>
      </c>
      <c r="D925" s="1">
        <v>27786.600000000002</v>
      </c>
    </row>
    <row r="926" spans="1:4" ht="15.6" x14ac:dyDescent="0.25">
      <c r="A926" s="8"/>
      <c r="B926" s="6"/>
      <c r="C926" s="6" t="s">
        <v>122</v>
      </c>
      <c r="D926" s="1">
        <v>0</v>
      </c>
    </row>
    <row r="927" spans="1:4" ht="15.6" x14ac:dyDescent="0.25">
      <c r="A927" s="9"/>
      <c r="B927" s="10" t="s">
        <v>2924</v>
      </c>
      <c r="C927" s="12"/>
      <c r="D927" s="17">
        <v>1555694.06</v>
      </c>
    </row>
    <row r="928" spans="1:4" ht="15.6" x14ac:dyDescent="0.25">
      <c r="A928" s="7" t="s">
        <v>1449</v>
      </c>
      <c r="B928" s="7" t="s">
        <v>1450</v>
      </c>
      <c r="C928" s="6" t="s">
        <v>80</v>
      </c>
      <c r="D928" s="1">
        <v>147</v>
      </c>
    </row>
    <row r="929" spans="1:4" ht="15.6" x14ac:dyDescent="0.25">
      <c r="A929" s="8"/>
      <c r="B929" s="9"/>
      <c r="C929" s="6" t="s">
        <v>495</v>
      </c>
      <c r="D929" s="1">
        <v>725.7</v>
      </c>
    </row>
    <row r="930" spans="1:4" ht="15.6" x14ac:dyDescent="0.25">
      <c r="A930" s="8"/>
      <c r="B930" s="7" t="s">
        <v>1451</v>
      </c>
      <c r="C930" s="6" t="s">
        <v>80</v>
      </c>
      <c r="D930" s="1">
        <v>19.95</v>
      </c>
    </row>
    <row r="931" spans="1:4" ht="15.6" x14ac:dyDescent="0.25">
      <c r="A931" s="8"/>
      <c r="B931" s="9"/>
      <c r="C931" s="6" t="s">
        <v>495</v>
      </c>
      <c r="D931" s="1">
        <v>615.80000000000007</v>
      </c>
    </row>
    <row r="932" spans="1:4" ht="15.6" x14ac:dyDescent="0.25">
      <c r="A932" s="8"/>
      <c r="B932" s="6" t="s">
        <v>1452</v>
      </c>
      <c r="C932" s="6" t="s">
        <v>495</v>
      </c>
      <c r="D932" s="1">
        <v>638.9</v>
      </c>
    </row>
    <row r="933" spans="1:4" ht="15.6" x14ac:dyDescent="0.25">
      <c r="A933" s="9"/>
      <c r="B933" s="10" t="s">
        <v>2925</v>
      </c>
      <c r="C933" s="12"/>
      <c r="D933" s="17">
        <v>2147.35</v>
      </c>
    </row>
    <row r="934" spans="1:4" ht="15.6" x14ac:dyDescent="0.25">
      <c r="A934" s="6" t="s">
        <v>1453</v>
      </c>
      <c r="B934" s="6" t="s">
        <v>1454</v>
      </c>
      <c r="C934" s="6" t="s">
        <v>601</v>
      </c>
      <c r="D934" s="1">
        <v>101216.90000000001</v>
      </c>
    </row>
    <row r="935" spans="1:4" ht="15.6" x14ac:dyDescent="0.25">
      <c r="A935" s="6" t="s">
        <v>1455</v>
      </c>
      <c r="B935" s="6" t="s">
        <v>1456</v>
      </c>
      <c r="C935" s="6" t="s">
        <v>455</v>
      </c>
      <c r="D935" s="1">
        <v>5750</v>
      </c>
    </row>
    <row r="936" spans="1:4" ht="15.6" x14ac:dyDescent="0.25">
      <c r="A936" s="6" t="s">
        <v>1458</v>
      </c>
      <c r="B936" s="6" t="s">
        <v>1459</v>
      </c>
      <c r="C936" s="6" t="s">
        <v>378</v>
      </c>
      <c r="D936" s="1">
        <v>15876.77</v>
      </c>
    </row>
    <row r="937" spans="1:4" ht="15.6" x14ac:dyDescent="0.25">
      <c r="A937" s="6" t="s">
        <v>1460</v>
      </c>
      <c r="B937" s="6" t="s">
        <v>1461</v>
      </c>
      <c r="C937" s="6" t="s">
        <v>378</v>
      </c>
      <c r="D937" s="1">
        <v>43981.96</v>
      </c>
    </row>
    <row r="938" spans="1:4" ht="15.6" x14ac:dyDescent="0.25">
      <c r="A938" s="6" t="s">
        <v>1462</v>
      </c>
      <c r="B938" s="6" t="s">
        <v>1463</v>
      </c>
      <c r="C938" s="6" t="s">
        <v>187</v>
      </c>
      <c r="D938" s="1">
        <v>756</v>
      </c>
    </row>
    <row r="939" spans="1:4" ht="15.6" x14ac:dyDescent="0.25">
      <c r="A939" s="6" t="s">
        <v>1464</v>
      </c>
      <c r="B939" s="6"/>
      <c r="C939" s="6" t="s">
        <v>58</v>
      </c>
      <c r="D939" s="1">
        <v>6157.6500000000005</v>
      </c>
    </row>
    <row r="940" spans="1:4" ht="15.6" x14ac:dyDescent="0.25">
      <c r="A940" s="7" t="s">
        <v>1465</v>
      </c>
      <c r="B940" s="6" t="s">
        <v>1466</v>
      </c>
      <c r="C940" s="6" t="s">
        <v>522</v>
      </c>
      <c r="D940" s="1">
        <v>151372.72</v>
      </c>
    </row>
    <row r="941" spans="1:4" ht="15.6" x14ac:dyDescent="0.25">
      <c r="A941" s="8"/>
      <c r="B941" s="6" t="s">
        <v>1467</v>
      </c>
      <c r="C941" s="6" t="s">
        <v>522</v>
      </c>
      <c r="D941" s="1">
        <v>59712.89</v>
      </c>
    </row>
    <row r="942" spans="1:4" ht="15.6" x14ac:dyDescent="0.25">
      <c r="A942" s="8"/>
      <c r="B942" s="6" t="s">
        <v>1468</v>
      </c>
      <c r="C942" s="6" t="s">
        <v>522</v>
      </c>
      <c r="D942" s="1">
        <v>87948.41</v>
      </c>
    </row>
    <row r="943" spans="1:4" ht="15.6" x14ac:dyDescent="0.25">
      <c r="A943" s="8"/>
      <c r="B943" s="6" t="s">
        <v>1469</v>
      </c>
      <c r="C943" s="6" t="s">
        <v>522</v>
      </c>
      <c r="D943" s="1">
        <v>45124.520000000004</v>
      </c>
    </row>
    <row r="944" spans="1:4" ht="15.6" x14ac:dyDescent="0.25">
      <c r="A944" s="8"/>
      <c r="B944" s="6" t="s">
        <v>1470</v>
      </c>
      <c r="C944" s="6" t="s">
        <v>522</v>
      </c>
      <c r="D944" s="1">
        <v>1126</v>
      </c>
    </row>
    <row r="945" spans="1:4" ht="15.6" x14ac:dyDescent="0.25">
      <c r="A945" s="8"/>
      <c r="B945" s="6" t="s">
        <v>1471</v>
      </c>
      <c r="C945" s="6" t="s">
        <v>522</v>
      </c>
      <c r="D945" s="1">
        <v>10317</v>
      </c>
    </row>
    <row r="946" spans="1:4" ht="15.6" x14ac:dyDescent="0.25">
      <c r="A946" s="9"/>
      <c r="B946" s="10" t="s">
        <v>2926</v>
      </c>
      <c r="C946" s="12"/>
      <c r="D946" s="17">
        <v>355601.54</v>
      </c>
    </row>
    <row r="947" spans="1:4" ht="15.6" x14ac:dyDescent="0.25">
      <c r="A947" s="6" t="s">
        <v>1472</v>
      </c>
      <c r="B947" s="6" t="s">
        <v>1473</v>
      </c>
      <c r="C947" s="6" t="s">
        <v>30</v>
      </c>
      <c r="D947" s="1">
        <v>1440</v>
      </c>
    </row>
    <row r="948" spans="1:4" ht="15.6" x14ac:dyDescent="0.25">
      <c r="A948" s="7" t="s">
        <v>1474</v>
      </c>
      <c r="B948" s="6" t="s">
        <v>1475</v>
      </c>
      <c r="C948" s="6" t="s">
        <v>378</v>
      </c>
      <c r="D948" s="1">
        <v>13776</v>
      </c>
    </row>
    <row r="949" spans="1:4" ht="15.6" x14ac:dyDescent="0.25">
      <c r="A949" s="8"/>
      <c r="B949" s="7"/>
      <c r="C949" s="6" t="s">
        <v>179</v>
      </c>
      <c r="D949" s="1">
        <v>353</v>
      </c>
    </row>
    <row r="950" spans="1:4" ht="15.6" x14ac:dyDescent="0.25">
      <c r="A950" s="8"/>
      <c r="B950" s="8"/>
      <c r="C950" s="6" t="s">
        <v>165</v>
      </c>
      <c r="D950" s="1">
        <v>29788.15</v>
      </c>
    </row>
    <row r="951" spans="1:4" ht="15.6" x14ac:dyDescent="0.25">
      <c r="A951" s="8"/>
      <c r="B951" s="9"/>
      <c r="C951" s="6" t="s">
        <v>58</v>
      </c>
      <c r="D951" s="1">
        <v>18167.79</v>
      </c>
    </row>
    <row r="952" spans="1:4" ht="15.6" x14ac:dyDescent="0.25">
      <c r="A952" s="9"/>
      <c r="B952" s="10" t="s">
        <v>2927</v>
      </c>
      <c r="C952" s="12"/>
      <c r="D952" s="17">
        <v>62084.94</v>
      </c>
    </row>
    <row r="953" spans="1:4" ht="15.6" x14ac:dyDescent="0.25">
      <c r="A953" s="7" t="s">
        <v>1476</v>
      </c>
      <c r="B953" s="6" t="s">
        <v>1477</v>
      </c>
      <c r="C953" s="6" t="s">
        <v>522</v>
      </c>
      <c r="D953" s="1">
        <v>139666.58000000002</v>
      </c>
    </row>
    <row r="954" spans="1:4" ht="15.6" x14ac:dyDescent="0.25">
      <c r="A954" s="8"/>
      <c r="B954" s="6" t="s">
        <v>1478</v>
      </c>
      <c r="C954" s="6" t="s">
        <v>522</v>
      </c>
      <c r="D954" s="1">
        <v>14534.03</v>
      </c>
    </row>
    <row r="955" spans="1:4" ht="15.6" x14ac:dyDescent="0.25">
      <c r="A955" s="8"/>
      <c r="B955" s="6" t="s">
        <v>1479</v>
      </c>
      <c r="C955" s="6" t="s">
        <v>522</v>
      </c>
      <c r="D955" s="1">
        <v>487244.05</v>
      </c>
    </row>
    <row r="956" spans="1:4" ht="15.6" x14ac:dyDescent="0.25">
      <c r="A956" s="8"/>
      <c r="B956" s="6" t="s">
        <v>1480</v>
      </c>
      <c r="C956" s="6" t="s">
        <v>522</v>
      </c>
      <c r="D956" s="1">
        <v>128657</v>
      </c>
    </row>
    <row r="957" spans="1:4" ht="15.6" x14ac:dyDescent="0.25">
      <c r="A957" s="8"/>
      <c r="B957" s="6" t="s">
        <v>1481</v>
      </c>
      <c r="C957" s="6" t="s">
        <v>522</v>
      </c>
      <c r="D957" s="1">
        <v>6000</v>
      </c>
    </row>
    <row r="958" spans="1:4" ht="15.6" x14ac:dyDescent="0.25">
      <c r="A958" s="9"/>
      <c r="B958" s="10" t="s">
        <v>2928</v>
      </c>
      <c r="C958" s="12"/>
      <c r="D958" s="17">
        <v>776101.66</v>
      </c>
    </row>
    <row r="959" spans="1:4" ht="15.6" x14ac:dyDescent="0.25">
      <c r="A959" s="6" t="s">
        <v>1482</v>
      </c>
      <c r="B959" s="6" t="s">
        <v>1483</v>
      </c>
      <c r="C959" s="6" t="s">
        <v>378</v>
      </c>
      <c r="D959" s="1">
        <v>32851.14</v>
      </c>
    </row>
    <row r="960" spans="1:4" ht="15.6" x14ac:dyDescent="0.25">
      <c r="A960" s="6" t="s">
        <v>1484</v>
      </c>
      <c r="B960" s="6" t="s">
        <v>1485</v>
      </c>
      <c r="C960" s="6" t="s">
        <v>14</v>
      </c>
      <c r="D960" s="1">
        <v>770</v>
      </c>
    </row>
    <row r="961" spans="1:4" ht="15.6" x14ac:dyDescent="0.25">
      <c r="A961" s="7" t="s">
        <v>1486</v>
      </c>
      <c r="B961" s="6" t="s">
        <v>1487</v>
      </c>
      <c r="C961" s="6" t="s">
        <v>570</v>
      </c>
      <c r="D961" s="1">
        <v>5585.95</v>
      </c>
    </row>
    <row r="962" spans="1:4" ht="15.6" x14ac:dyDescent="0.25">
      <c r="A962" s="8"/>
      <c r="B962" s="6" t="s">
        <v>1488</v>
      </c>
      <c r="C962" s="6" t="s">
        <v>570</v>
      </c>
      <c r="D962" s="1">
        <v>916</v>
      </c>
    </row>
    <row r="963" spans="1:4" ht="15.6" x14ac:dyDescent="0.25">
      <c r="A963" s="9"/>
      <c r="B963" s="10" t="s">
        <v>2929</v>
      </c>
      <c r="C963" s="12"/>
      <c r="D963" s="17">
        <v>6501.95</v>
      </c>
    </row>
    <row r="964" spans="1:4" ht="15.6" x14ac:dyDescent="0.25">
      <c r="A964" s="6" t="s">
        <v>1489</v>
      </c>
      <c r="B964" s="6" t="s">
        <v>1490</v>
      </c>
      <c r="C964" s="6" t="s">
        <v>168</v>
      </c>
      <c r="D964" s="1">
        <v>550</v>
      </c>
    </row>
    <row r="965" spans="1:4" ht="15.6" x14ac:dyDescent="0.25">
      <c r="A965" s="6" t="s">
        <v>1491</v>
      </c>
      <c r="B965" s="6" t="s">
        <v>1492</v>
      </c>
      <c r="C965" s="6" t="s">
        <v>491</v>
      </c>
      <c r="D965" s="1">
        <v>850</v>
      </c>
    </row>
    <row r="966" spans="1:4" ht="15.6" x14ac:dyDescent="0.25">
      <c r="A966" s="6" t="s">
        <v>1493</v>
      </c>
      <c r="B966" s="6"/>
      <c r="C966" s="6" t="s">
        <v>443</v>
      </c>
      <c r="D966" s="1">
        <v>150</v>
      </c>
    </row>
    <row r="967" spans="1:4" ht="15.6" x14ac:dyDescent="0.25">
      <c r="A967" s="6" t="s">
        <v>1494</v>
      </c>
      <c r="B967" s="6" t="s">
        <v>1495</v>
      </c>
      <c r="C967" s="6" t="s">
        <v>122</v>
      </c>
      <c r="D967" s="1">
        <v>627212.12</v>
      </c>
    </row>
    <row r="968" spans="1:4" ht="15.6" x14ac:dyDescent="0.25">
      <c r="A968" s="6" t="s">
        <v>1496</v>
      </c>
      <c r="B968" s="6" t="s">
        <v>1497</v>
      </c>
      <c r="C968" s="6" t="s">
        <v>80</v>
      </c>
      <c r="D968" s="1">
        <v>3046</v>
      </c>
    </row>
    <row r="969" spans="1:4" ht="15.6" x14ac:dyDescent="0.25">
      <c r="A969" s="7" t="s">
        <v>1498</v>
      </c>
      <c r="B969" s="6" t="s">
        <v>1499</v>
      </c>
      <c r="C969" s="6" t="s">
        <v>522</v>
      </c>
      <c r="D969" s="1">
        <v>98064.39</v>
      </c>
    </row>
    <row r="970" spans="1:4" ht="15.6" x14ac:dyDescent="0.25">
      <c r="A970" s="8"/>
      <c r="B970" s="6" t="s">
        <v>1500</v>
      </c>
      <c r="C970" s="6" t="s">
        <v>522</v>
      </c>
      <c r="D970" s="1">
        <v>54115.47</v>
      </c>
    </row>
    <row r="971" spans="1:4" ht="15.6" x14ac:dyDescent="0.25">
      <c r="A971" s="8"/>
      <c r="B971" s="6" t="s">
        <v>1501</v>
      </c>
      <c r="C971" s="6" t="s">
        <v>522</v>
      </c>
      <c r="D971" s="1">
        <v>150</v>
      </c>
    </row>
    <row r="972" spans="1:4" ht="15.6" x14ac:dyDescent="0.25">
      <c r="A972" s="8"/>
      <c r="B972" s="6" t="s">
        <v>1502</v>
      </c>
      <c r="C972" s="6" t="s">
        <v>522</v>
      </c>
      <c r="D972" s="1">
        <v>7439</v>
      </c>
    </row>
    <row r="973" spans="1:4" ht="15.6" x14ac:dyDescent="0.25">
      <c r="A973" s="9"/>
      <c r="B973" s="10" t="s">
        <v>2930</v>
      </c>
      <c r="C973" s="12"/>
      <c r="D973" s="17">
        <v>159768.86000000002</v>
      </c>
    </row>
    <row r="974" spans="1:4" ht="15.6" x14ac:dyDescent="0.25">
      <c r="A974" s="7" t="s">
        <v>1503</v>
      </c>
      <c r="B974" s="6" t="s">
        <v>1504</v>
      </c>
      <c r="C974" s="6" t="s">
        <v>522</v>
      </c>
      <c r="D974" s="1">
        <v>13892.12</v>
      </c>
    </row>
    <row r="975" spans="1:4" ht="15.6" x14ac:dyDescent="0.25">
      <c r="A975" s="8"/>
      <c r="B975" s="6" t="s">
        <v>1505</v>
      </c>
      <c r="C975" s="6" t="s">
        <v>522</v>
      </c>
      <c r="D975" s="1">
        <v>15631.75</v>
      </c>
    </row>
    <row r="976" spans="1:4" ht="15.6" x14ac:dyDescent="0.25">
      <c r="A976" s="8"/>
      <c r="B976" s="6" t="s">
        <v>1506</v>
      </c>
      <c r="C976" s="6" t="s">
        <v>522</v>
      </c>
      <c r="D976" s="1">
        <v>25055.850000000002</v>
      </c>
    </row>
    <row r="977" spans="1:4" ht="15.6" x14ac:dyDescent="0.25">
      <c r="A977" s="9"/>
      <c r="B977" s="10" t="s">
        <v>2931</v>
      </c>
      <c r="C977" s="12"/>
      <c r="D977" s="17">
        <v>54579.72</v>
      </c>
    </row>
    <row r="978" spans="1:4" ht="15.6" x14ac:dyDescent="0.25">
      <c r="A978" s="7" t="s">
        <v>1507</v>
      </c>
      <c r="B978" s="6" t="s">
        <v>1508</v>
      </c>
      <c r="C978" s="6" t="s">
        <v>401</v>
      </c>
      <c r="D978" s="1">
        <v>41580</v>
      </c>
    </row>
    <row r="979" spans="1:4" ht="15.6" x14ac:dyDescent="0.25">
      <c r="A979" s="8"/>
      <c r="B979" s="6" t="s">
        <v>1509</v>
      </c>
      <c r="C979" s="6" t="s">
        <v>401</v>
      </c>
      <c r="D979" s="1">
        <v>140580</v>
      </c>
    </row>
    <row r="980" spans="1:4" ht="15.6" x14ac:dyDescent="0.25">
      <c r="A980" s="8"/>
      <c r="B980" s="6" t="s">
        <v>1510</v>
      </c>
      <c r="C980" s="6" t="s">
        <v>401</v>
      </c>
      <c r="D980" s="1">
        <v>107474.40000000001</v>
      </c>
    </row>
    <row r="981" spans="1:4" ht="15.6" x14ac:dyDescent="0.25">
      <c r="A981" s="8"/>
      <c r="B981" s="6" t="s">
        <v>1511</v>
      </c>
      <c r="C981" s="6" t="s">
        <v>401</v>
      </c>
      <c r="D981" s="1">
        <v>127084.32</v>
      </c>
    </row>
    <row r="982" spans="1:4" ht="15.6" x14ac:dyDescent="0.25">
      <c r="A982" s="8"/>
      <c r="B982" s="6" t="s">
        <v>1512</v>
      </c>
      <c r="C982" s="6" t="s">
        <v>401</v>
      </c>
      <c r="D982" s="1">
        <v>121136.40000000001</v>
      </c>
    </row>
    <row r="983" spans="1:4" ht="15.6" x14ac:dyDescent="0.25">
      <c r="A983" s="8"/>
      <c r="B983" s="6" t="s">
        <v>1513</v>
      </c>
      <c r="C983" s="6" t="s">
        <v>401</v>
      </c>
      <c r="D983" s="1">
        <v>61023.6</v>
      </c>
    </row>
    <row r="984" spans="1:4" ht="15.6" x14ac:dyDescent="0.25">
      <c r="A984" s="8"/>
      <c r="B984" s="6" t="s">
        <v>1514</v>
      </c>
      <c r="C984" s="6" t="s">
        <v>401</v>
      </c>
      <c r="D984" s="1">
        <v>84000</v>
      </c>
    </row>
    <row r="985" spans="1:4" ht="15.6" x14ac:dyDescent="0.25">
      <c r="A985" s="8"/>
      <c r="B985" s="6" t="s">
        <v>1515</v>
      </c>
      <c r="C985" s="6" t="s">
        <v>401</v>
      </c>
      <c r="D985" s="1">
        <v>84000</v>
      </c>
    </row>
    <row r="986" spans="1:4" ht="15.6" x14ac:dyDescent="0.25">
      <c r="A986" s="9"/>
      <c r="B986" s="10" t="s">
        <v>2932</v>
      </c>
      <c r="C986" s="12"/>
      <c r="D986" s="17">
        <v>766878.71999999997</v>
      </c>
    </row>
    <row r="987" spans="1:4" ht="15.6" x14ac:dyDescent="0.25">
      <c r="A987" s="6" t="s">
        <v>1516</v>
      </c>
      <c r="B987" s="6" t="s">
        <v>1517</v>
      </c>
      <c r="C987" s="6" t="s">
        <v>378</v>
      </c>
      <c r="D987" s="1">
        <v>109656</v>
      </c>
    </row>
    <row r="988" spans="1:4" ht="15.6" x14ac:dyDescent="0.25">
      <c r="A988" s="6" t="s">
        <v>1518</v>
      </c>
      <c r="B988" s="6"/>
      <c r="C988" s="6" t="s">
        <v>179</v>
      </c>
      <c r="D988" s="1">
        <v>1845</v>
      </c>
    </row>
    <row r="989" spans="1:4" ht="15.6" x14ac:dyDescent="0.25">
      <c r="A989" s="7" t="s">
        <v>1519</v>
      </c>
      <c r="B989" s="7"/>
      <c r="C989" s="6" t="s">
        <v>165</v>
      </c>
      <c r="D989" s="1">
        <v>18347.810000000001</v>
      </c>
    </row>
    <row r="990" spans="1:4" ht="15.6" x14ac:dyDescent="0.25">
      <c r="A990" s="9"/>
      <c r="B990" s="9"/>
      <c r="C990" s="6" t="s">
        <v>58</v>
      </c>
      <c r="D990" s="1">
        <v>86245.05</v>
      </c>
    </row>
    <row r="991" spans="1:4" ht="15.6" x14ac:dyDescent="0.25">
      <c r="A991" s="7" t="s">
        <v>1520</v>
      </c>
      <c r="B991" s="6" t="s">
        <v>1521</v>
      </c>
      <c r="C991" s="6" t="s">
        <v>522</v>
      </c>
      <c r="D991" s="1">
        <v>116810.63</v>
      </c>
    </row>
    <row r="992" spans="1:4" ht="15.6" x14ac:dyDescent="0.25">
      <c r="A992" s="8"/>
      <c r="B992" s="6" t="s">
        <v>1522</v>
      </c>
      <c r="C992" s="6" t="s">
        <v>522</v>
      </c>
      <c r="D992" s="1">
        <v>101435.82</v>
      </c>
    </row>
    <row r="993" spans="1:4" ht="15.6" x14ac:dyDescent="0.25">
      <c r="A993" s="8"/>
      <c r="B993" s="6" t="s">
        <v>1523</v>
      </c>
      <c r="C993" s="6" t="s">
        <v>522</v>
      </c>
      <c r="D993" s="1">
        <v>272089.84999999998</v>
      </c>
    </row>
    <row r="994" spans="1:4" ht="15.6" x14ac:dyDescent="0.25">
      <c r="A994" s="8"/>
      <c r="B994" s="6" t="s">
        <v>1524</v>
      </c>
      <c r="C994" s="6" t="s">
        <v>522</v>
      </c>
      <c r="D994" s="1">
        <v>17871.5</v>
      </c>
    </row>
    <row r="995" spans="1:4" ht="15.6" x14ac:dyDescent="0.25">
      <c r="A995" s="8"/>
      <c r="B995" s="6"/>
      <c r="C995" s="6" t="s">
        <v>443</v>
      </c>
      <c r="D995" s="1">
        <v>50</v>
      </c>
    </row>
    <row r="996" spans="1:4" ht="15.6" x14ac:dyDescent="0.25">
      <c r="A996" s="9"/>
      <c r="B996" s="10" t="s">
        <v>2933</v>
      </c>
      <c r="C996" s="12"/>
      <c r="D996" s="17">
        <v>508257.8</v>
      </c>
    </row>
    <row r="997" spans="1:4" ht="15.6" x14ac:dyDescent="0.25">
      <c r="A997" s="6" t="s">
        <v>1525</v>
      </c>
      <c r="B997" s="6"/>
      <c r="C997" s="6" t="s">
        <v>601</v>
      </c>
      <c r="D997" s="1">
        <v>3301.75</v>
      </c>
    </row>
    <row r="998" spans="1:4" ht="15.6" x14ac:dyDescent="0.25">
      <c r="A998" s="7" t="s">
        <v>1527</v>
      </c>
      <c r="B998" s="6" t="s">
        <v>1528</v>
      </c>
      <c r="C998" s="6" t="s">
        <v>122</v>
      </c>
      <c r="D998" s="1">
        <v>850327.82000000007</v>
      </c>
    </row>
    <row r="999" spans="1:4" ht="15.6" x14ac:dyDescent="0.25">
      <c r="A999" s="8"/>
      <c r="B999" s="6"/>
      <c r="C999" s="6" t="s">
        <v>122</v>
      </c>
      <c r="D999" s="1">
        <v>0</v>
      </c>
    </row>
    <row r="1000" spans="1:4" ht="15.6" x14ac:dyDescent="0.25">
      <c r="A1000" s="9"/>
      <c r="B1000" s="10" t="s">
        <v>2934</v>
      </c>
      <c r="C1000" s="12"/>
      <c r="D1000" s="17">
        <v>850327.82000000007</v>
      </c>
    </row>
    <row r="1001" spans="1:4" ht="15.6" x14ac:dyDescent="0.25">
      <c r="A1001" s="7" t="s">
        <v>1529</v>
      </c>
      <c r="B1001" s="6" t="s">
        <v>1530</v>
      </c>
      <c r="C1001" s="6" t="s">
        <v>21</v>
      </c>
      <c r="D1001" s="1">
        <v>668.63</v>
      </c>
    </row>
    <row r="1002" spans="1:4" ht="15.6" x14ac:dyDescent="0.25">
      <c r="A1002" s="8"/>
      <c r="B1002" s="6"/>
      <c r="C1002" s="6" t="s">
        <v>21</v>
      </c>
      <c r="D1002" s="1">
        <v>18.900000000000002</v>
      </c>
    </row>
    <row r="1003" spans="1:4" ht="15.6" x14ac:dyDescent="0.25">
      <c r="A1003" s="9"/>
      <c r="B1003" s="10" t="s">
        <v>2935</v>
      </c>
      <c r="C1003" s="12"/>
      <c r="D1003" s="17">
        <v>687.53</v>
      </c>
    </row>
    <row r="1004" spans="1:4" ht="15.6" x14ac:dyDescent="0.25">
      <c r="A1004" s="7" t="s">
        <v>1531</v>
      </c>
      <c r="B1004" s="6" t="s">
        <v>1532</v>
      </c>
      <c r="C1004" s="6" t="s">
        <v>570</v>
      </c>
      <c r="D1004" s="1">
        <v>5462.39</v>
      </c>
    </row>
    <row r="1005" spans="1:4" ht="15.6" x14ac:dyDescent="0.25">
      <c r="A1005" s="8"/>
      <c r="B1005" s="6" t="s">
        <v>1533</v>
      </c>
      <c r="C1005" s="6" t="s">
        <v>570</v>
      </c>
      <c r="D1005" s="1">
        <v>25</v>
      </c>
    </row>
    <row r="1006" spans="1:4" ht="15.6" x14ac:dyDescent="0.25">
      <c r="A1006" s="9"/>
      <c r="B1006" s="10" t="s">
        <v>2936</v>
      </c>
      <c r="C1006" s="12"/>
      <c r="D1006" s="17">
        <v>5487.39</v>
      </c>
    </row>
    <row r="1007" spans="1:4" ht="15.6" x14ac:dyDescent="0.25">
      <c r="A1007" s="6" t="s">
        <v>1534</v>
      </c>
      <c r="B1007" s="6"/>
      <c r="C1007" s="6" t="s">
        <v>601</v>
      </c>
      <c r="D1007" s="1">
        <v>4340.6400000000003</v>
      </c>
    </row>
    <row r="1008" spans="1:4" ht="15.6" x14ac:dyDescent="0.25">
      <c r="A1008" s="7" t="s">
        <v>1535</v>
      </c>
      <c r="B1008" s="7" t="s">
        <v>1536</v>
      </c>
      <c r="C1008" s="6" t="s">
        <v>177</v>
      </c>
      <c r="D1008" s="1">
        <v>5150</v>
      </c>
    </row>
    <row r="1009" spans="1:4" ht="15.6" x14ac:dyDescent="0.25">
      <c r="A1009" s="9"/>
      <c r="B1009" s="9"/>
      <c r="C1009" s="6" t="s">
        <v>104</v>
      </c>
      <c r="D1009" s="1">
        <v>2723.94</v>
      </c>
    </row>
    <row r="1010" spans="1:4" ht="15.6" x14ac:dyDescent="0.25">
      <c r="A1010" s="6" t="s">
        <v>1537</v>
      </c>
      <c r="B1010" s="6" t="s">
        <v>1538</v>
      </c>
      <c r="C1010" s="6" t="s">
        <v>122</v>
      </c>
      <c r="D1010" s="1">
        <v>11950</v>
      </c>
    </row>
    <row r="1011" spans="1:4" ht="15.6" x14ac:dyDescent="0.25">
      <c r="A1011" s="7" t="s">
        <v>1539</v>
      </c>
      <c r="B1011" s="6" t="s">
        <v>1540</v>
      </c>
      <c r="C1011" s="6" t="s">
        <v>522</v>
      </c>
      <c r="D1011" s="1">
        <v>95665.26</v>
      </c>
    </row>
    <row r="1012" spans="1:4" ht="15.6" x14ac:dyDescent="0.25">
      <c r="A1012" s="8"/>
      <c r="B1012" s="6" t="s">
        <v>1541</v>
      </c>
      <c r="C1012" s="6" t="s">
        <v>522</v>
      </c>
      <c r="D1012" s="1">
        <v>50452.590000000004</v>
      </c>
    </row>
    <row r="1013" spans="1:4" ht="15.6" x14ac:dyDescent="0.25">
      <c r="A1013" s="8"/>
      <c r="B1013" s="6" t="s">
        <v>1542</v>
      </c>
      <c r="C1013" s="6" t="s">
        <v>522</v>
      </c>
      <c r="D1013" s="1">
        <v>1050</v>
      </c>
    </row>
    <row r="1014" spans="1:4" ht="15.6" x14ac:dyDescent="0.25">
      <c r="A1014" s="9"/>
      <c r="B1014" s="10" t="s">
        <v>2937</v>
      </c>
      <c r="C1014" s="12"/>
      <c r="D1014" s="17">
        <v>147167.85</v>
      </c>
    </row>
    <row r="1015" spans="1:4" ht="15.6" x14ac:dyDescent="0.25">
      <c r="A1015" s="7" t="s">
        <v>1543</v>
      </c>
      <c r="B1015" s="6" t="s">
        <v>1544</v>
      </c>
      <c r="C1015" s="6" t="s">
        <v>308</v>
      </c>
      <c r="D1015" s="1">
        <v>25742.600000000002</v>
      </c>
    </row>
    <row r="1016" spans="1:4" ht="15.6" x14ac:dyDescent="0.25">
      <c r="A1016" s="8"/>
      <c r="B1016" s="6" t="s">
        <v>1545</v>
      </c>
      <c r="C1016" s="6" t="s">
        <v>491</v>
      </c>
      <c r="D1016" s="1">
        <v>21466</v>
      </c>
    </row>
    <row r="1017" spans="1:4" ht="15.6" x14ac:dyDescent="0.25">
      <c r="A1017" s="8"/>
      <c r="B1017" s="7"/>
      <c r="C1017" s="6" t="s">
        <v>421</v>
      </c>
      <c r="D1017" s="1">
        <v>34904</v>
      </c>
    </row>
    <row r="1018" spans="1:4" ht="15.6" x14ac:dyDescent="0.25">
      <c r="A1018" s="8"/>
      <c r="B1018" s="9"/>
      <c r="C1018" s="6" t="s">
        <v>14</v>
      </c>
      <c r="D1018" s="1">
        <v>2000</v>
      </c>
    </row>
    <row r="1019" spans="1:4" ht="15.6" x14ac:dyDescent="0.25">
      <c r="A1019" s="9"/>
      <c r="B1019" s="10" t="s">
        <v>2938</v>
      </c>
      <c r="C1019" s="12"/>
      <c r="D1019" s="17">
        <v>84112.6</v>
      </c>
    </row>
    <row r="1020" spans="1:4" ht="15.6" x14ac:dyDescent="0.25">
      <c r="A1020" s="6" t="s">
        <v>1546</v>
      </c>
      <c r="B1020" s="6" t="s">
        <v>1547</v>
      </c>
      <c r="C1020" s="6" t="s">
        <v>1020</v>
      </c>
      <c r="D1020" s="1">
        <v>2335.67</v>
      </c>
    </row>
    <row r="1021" spans="1:4" ht="15.6" x14ac:dyDescent="0.25">
      <c r="A1021" s="6" t="s">
        <v>1548</v>
      </c>
      <c r="B1021" s="6" t="s">
        <v>1549</v>
      </c>
      <c r="C1021" s="6" t="s">
        <v>455</v>
      </c>
      <c r="D1021" s="1">
        <v>1358401.8599999999</v>
      </c>
    </row>
    <row r="1022" spans="1:4" ht="15.6" x14ac:dyDescent="0.25">
      <c r="A1022" s="6" t="s">
        <v>1550</v>
      </c>
      <c r="B1022" s="6" t="s">
        <v>1551</v>
      </c>
      <c r="C1022" s="6" t="s">
        <v>75</v>
      </c>
      <c r="D1022" s="1">
        <v>671.15</v>
      </c>
    </row>
    <row r="1023" spans="1:4" ht="15.6" x14ac:dyDescent="0.25">
      <c r="A1023" s="6" t="s">
        <v>1552</v>
      </c>
      <c r="B1023" s="6" t="s">
        <v>1553</v>
      </c>
      <c r="C1023" s="6" t="s">
        <v>76</v>
      </c>
      <c r="D1023" s="1">
        <v>1608.72</v>
      </c>
    </row>
    <row r="1024" spans="1:4" ht="15.6" x14ac:dyDescent="0.25">
      <c r="A1024" s="6" t="s">
        <v>1554</v>
      </c>
      <c r="B1024" s="6" t="s">
        <v>1555</v>
      </c>
      <c r="C1024" s="6" t="s">
        <v>116</v>
      </c>
      <c r="D1024" s="1">
        <v>113.5</v>
      </c>
    </row>
    <row r="1025" spans="1:4" ht="15.6" x14ac:dyDescent="0.25">
      <c r="A1025" s="7" t="s">
        <v>1556</v>
      </c>
      <c r="B1025" s="6" t="s">
        <v>1557</v>
      </c>
      <c r="C1025" s="6" t="s">
        <v>378</v>
      </c>
      <c r="D1025" s="1">
        <v>14899.02</v>
      </c>
    </row>
    <row r="1026" spans="1:4" ht="15.6" x14ac:dyDescent="0.25">
      <c r="A1026" s="8"/>
      <c r="B1026" s="7"/>
      <c r="C1026" s="6" t="s">
        <v>165</v>
      </c>
      <c r="D1026" s="1">
        <v>1128.28</v>
      </c>
    </row>
    <row r="1027" spans="1:4" ht="15.6" x14ac:dyDescent="0.25">
      <c r="A1027" s="8"/>
      <c r="B1027" s="9"/>
      <c r="C1027" s="6" t="s">
        <v>58</v>
      </c>
      <c r="D1027" s="1">
        <v>85710.36</v>
      </c>
    </row>
    <row r="1028" spans="1:4" ht="15.6" x14ac:dyDescent="0.25">
      <c r="A1028" s="9"/>
      <c r="B1028" s="10" t="s">
        <v>2939</v>
      </c>
      <c r="C1028" s="12"/>
      <c r="D1028" s="17">
        <v>101737.66</v>
      </c>
    </row>
    <row r="1029" spans="1:4" ht="15.6" x14ac:dyDescent="0.25">
      <c r="A1029" s="7" t="s">
        <v>1558</v>
      </c>
      <c r="B1029" s="6" t="s">
        <v>1559</v>
      </c>
      <c r="C1029" s="6" t="s">
        <v>522</v>
      </c>
      <c r="D1029" s="1">
        <v>291236.14</v>
      </c>
    </row>
    <row r="1030" spans="1:4" ht="15.6" x14ac:dyDescent="0.25">
      <c r="A1030" s="8"/>
      <c r="B1030" s="6" t="s">
        <v>1560</v>
      </c>
      <c r="C1030" s="6" t="s">
        <v>522</v>
      </c>
      <c r="D1030" s="1">
        <v>88481.19</v>
      </c>
    </row>
    <row r="1031" spans="1:4" ht="15.6" x14ac:dyDescent="0.25">
      <c r="A1031" s="8"/>
      <c r="B1031" s="6" t="s">
        <v>1561</v>
      </c>
      <c r="C1031" s="6" t="s">
        <v>522</v>
      </c>
      <c r="D1031" s="1">
        <v>10317</v>
      </c>
    </row>
    <row r="1032" spans="1:4" ht="15.6" x14ac:dyDescent="0.25">
      <c r="A1032" s="8"/>
      <c r="B1032" s="6"/>
      <c r="C1032" s="6" t="s">
        <v>58</v>
      </c>
      <c r="D1032" s="1">
        <v>20941.47</v>
      </c>
    </row>
    <row r="1033" spans="1:4" ht="15.6" x14ac:dyDescent="0.25">
      <c r="A1033" s="9"/>
      <c r="B1033" s="10" t="s">
        <v>2940</v>
      </c>
      <c r="C1033" s="12"/>
      <c r="D1033" s="17">
        <v>410975.8</v>
      </c>
    </row>
    <row r="1034" spans="1:4" ht="15.6" x14ac:dyDescent="0.25">
      <c r="A1034" s="6" t="s">
        <v>1562</v>
      </c>
      <c r="B1034" s="6" t="s">
        <v>1563</v>
      </c>
      <c r="C1034" s="6" t="s">
        <v>537</v>
      </c>
      <c r="D1034" s="1">
        <v>21300</v>
      </c>
    </row>
    <row r="1035" spans="1:4" ht="15.6" x14ac:dyDescent="0.25">
      <c r="A1035" s="6" t="s">
        <v>1564</v>
      </c>
      <c r="B1035" s="6" t="s">
        <v>1565</v>
      </c>
      <c r="C1035" s="6" t="s">
        <v>601</v>
      </c>
      <c r="D1035" s="1">
        <v>314989.08</v>
      </c>
    </row>
    <row r="1036" spans="1:4" ht="15.6" x14ac:dyDescent="0.25">
      <c r="A1036" s="7" t="s">
        <v>1566</v>
      </c>
      <c r="B1036" s="6" t="s">
        <v>1567</v>
      </c>
      <c r="C1036" s="6" t="s">
        <v>378</v>
      </c>
      <c r="D1036" s="1">
        <v>4762.8599999999997</v>
      </c>
    </row>
    <row r="1037" spans="1:4" ht="15.6" x14ac:dyDescent="0.25">
      <c r="A1037" s="8"/>
      <c r="B1037" s="6" t="s">
        <v>1568</v>
      </c>
      <c r="C1037" s="6" t="s">
        <v>537</v>
      </c>
      <c r="D1037" s="1">
        <v>23400</v>
      </c>
    </row>
    <row r="1038" spans="1:4" ht="15.6" x14ac:dyDescent="0.25">
      <c r="A1038" s="8"/>
      <c r="B1038" s="6" t="s">
        <v>1569</v>
      </c>
      <c r="C1038" s="6" t="s">
        <v>537</v>
      </c>
      <c r="D1038" s="1">
        <v>23400</v>
      </c>
    </row>
    <row r="1039" spans="1:4" ht="15.6" x14ac:dyDescent="0.25">
      <c r="A1039" s="9"/>
      <c r="B1039" s="10" t="s">
        <v>2941</v>
      </c>
      <c r="C1039" s="12"/>
      <c r="D1039" s="17">
        <v>51562.86</v>
      </c>
    </row>
    <row r="1040" spans="1:4" ht="15.6" x14ac:dyDescent="0.25">
      <c r="A1040" s="6" t="s">
        <v>1570</v>
      </c>
      <c r="B1040" s="6" t="s">
        <v>1571</v>
      </c>
      <c r="C1040" s="6" t="s">
        <v>455</v>
      </c>
      <c r="D1040" s="1">
        <v>95500</v>
      </c>
    </row>
    <row r="1041" spans="1:4" ht="15.6" x14ac:dyDescent="0.25">
      <c r="A1041" s="7" t="s">
        <v>1572</v>
      </c>
      <c r="B1041" s="6" t="s">
        <v>1573</v>
      </c>
      <c r="C1041" s="6" t="s">
        <v>156</v>
      </c>
      <c r="D1041" s="1">
        <v>5488.76</v>
      </c>
    </row>
    <row r="1042" spans="1:4" ht="15.6" x14ac:dyDescent="0.25">
      <c r="A1042" s="8"/>
      <c r="B1042" s="6" t="s">
        <v>1574</v>
      </c>
      <c r="C1042" s="6" t="s">
        <v>116</v>
      </c>
      <c r="D1042" s="1">
        <v>576.16</v>
      </c>
    </row>
    <row r="1043" spans="1:4" ht="15.6" x14ac:dyDescent="0.25">
      <c r="A1043" s="8"/>
      <c r="B1043" s="6" t="s">
        <v>1575</v>
      </c>
      <c r="C1043" s="6" t="s">
        <v>116</v>
      </c>
      <c r="D1043" s="1">
        <v>288.08</v>
      </c>
    </row>
    <row r="1044" spans="1:4" ht="15.6" x14ac:dyDescent="0.25">
      <c r="A1044" s="8"/>
      <c r="B1044" s="6" t="s">
        <v>1576</v>
      </c>
      <c r="C1044" s="6" t="s">
        <v>116</v>
      </c>
      <c r="D1044" s="1">
        <v>223.43</v>
      </c>
    </row>
    <row r="1045" spans="1:4" ht="15.6" x14ac:dyDescent="0.25">
      <c r="A1045" s="8"/>
      <c r="B1045" s="6" t="s">
        <v>1577</v>
      </c>
      <c r="C1045" s="6" t="s">
        <v>116</v>
      </c>
      <c r="D1045" s="1">
        <v>1017.73</v>
      </c>
    </row>
    <row r="1046" spans="1:4" ht="15.6" x14ac:dyDescent="0.25">
      <c r="A1046" s="8"/>
      <c r="B1046" s="6" t="s">
        <v>1578</v>
      </c>
      <c r="C1046" s="6" t="s">
        <v>116</v>
      </c>
      <c r="D1046" s="1">
        <v>1679.15</v>
      </c>
    </row>
    <row r="1047" spans="1:4" ht="15.6" x14ac:dyDescent="0.25">
      <c r="A1047" s="8"/>
      <c r="B1047" s="6" t="s">
        <v>1579</v>
      </c>
      <c r="C1047" s="6" t="s">
        <v>116</v>
      </c>
      <c r="D1047" s="1">
        <v>32542.65</v>
      </c>
    </row>
    <row r="1048" spans="1:4" ht="15.6" x14ac:dyDescent="0.25">
      <c r="A1048" s="8"/>
      <c r="B1048" s="6" t="s">
        <v>1580</v>
      </c>
      <c r="C1048" s="6" t="s">
        <v>116</v>
      </c>
      <c r="D1048" s="1">
        <v>9295.14</v>
      </c>
    </row>
    <row r="1049" spans="1:4" ht="15.6" x14ac:dyDescent="0.25">
      <c r="A1049" s="8"/>
      <c r="B1049" s="6" t="s">
        <v>1581</v>
      </c>
      <c r="C1049" s="6" t="s">
        <v>116</v>
      </c>
      <c r="D1049" s="1">
        <v>1859.03</v>
      </c>
    </row>
    <row r="1050" spans="1:4" ht="15.6" x14ac:dyDescent="0.25">
      <c r="A1050" s="8"/>
      <c r="B1050" s="6" t="s">
        <v>1582</v>
      </c>
      <c r="C1050" s="6" t="s">
        <v>116</v>
      </c>
      <c r="D1050" s="1">
        <v>1859.03</v>
      </c>
    </row>
    <row r="1051" spans="1:4" ht="15.6" x14ac:dyDescent="0.25">
      <c r="A1051" s="8"/>
      <c r="B1051" s="6" t="s">
        <v>1583</v>
      </c>
      <c r="C1051" s="6" t="s">
        <v>116</v>
      </c>
      <c r="D1051" s="1">
        <v>1859.03</v>
      </c>
    </row>
    <row r="1052" spans="1:4" ht="15.6" x14ac:dyDescent="0.25">
      <c r="A1052" s="8"/>
      <c r="B1052" s="6" t="s">
        <v>1584</v>
      </c>
      <c r="C1052" s="6" t="s">
        <v>116</v>
      </c>
      <c r="D1052" s="1">
        <v>1859.03</v>
      </c>
    </row>
    <row r="1053" spans="1:4" ht="15.6" x14ac:dyDescent="0.25">
      <c r="A1053" s="8"/>
      <c r="B1053" s="6" t="s">
        <v>1585</v>
      </c>
      <c r="C1053" s="6" t="s">
        <v>116</v>
      </c>
      <c r="D1053" s="1">
        <v>1859.03</v>
      </c>
    </row>
    <row r="1054" spans="1:4" ht="15.6" x14ac:dyDescent="0.25">
      <c r="A1054" s="8"/>
      <c r="B1054" s="6" t="s">
        <v>1586</v>
      </c>
      <c r="C1054" s="6" t="s">
        <v>116</v>
      </c>
      <c r="D1054" s="1">
        <v>1854.76</v>
      </c>
    </row>
    <row r="1055" spans="1:4" ht="15.6" x14ac:dyDescent="0.25">
      <c r="A1055" s="8"/>
      <c r="B1055" s="6" t="s">
        <v>1587</v>
      </c>
      <c r="C1055" s="6" t="s">
        <v>116</v>
      </c>
      <c r="D1055" s="1">
        <v>1854.76</v>
      </c>
    </row>
    <row r="1056" spans="1:4" ht="15.6" x14ac:dyDescent="0.25">
      <c r="A1056" s="8"/>
      <c r="B1056" s="6" t="s">
        <v>1588</v>
      </c>
      <c r="C1056" s="6" t="s">
        <v>116</v>
      </c>
      <c r="D1056" s="1">
        <v>1859.03</v>
      </c>
    </row>
    <row r="1057" spans="1:4" ht="15.6" x14ac:dyDescent="0.25">
      <c r="A1057" s="8"/>
      <c r="B1057" s="6"/>
      <c r="C1057" s="6" t="s">
        <v>116</v>
      </c>
      <c r="D1057" s="1">
        <v>0.03</v>
      </c>
    </row>
    <row r="1058" spans="1:4" ht="15.6" x14ac:dyDescent="0.25">
      <c r="A1058" s="9"/>
      <c r="B1058" s="10" t="s">
        <v>2942</v>
      </c>
      <c r="C1058" s="12"/>
      <c r="D1058" s="17">
        <v>65974.83</v>
      </c>
    </row>
    <row r="1059" spans="1:4" ht="15.6" x14ac:dyDescent="0.25">
      <c r="A1059" s="6" t="s">
        <v>1589</v>
      </c>
      <c r="B1059" s="6"/>
      <c r="C1059" s="6" t="s">
        <v>601</v>
      </c>
      <c r="D1059" s="1">
        <v>625</v>
      </c>
    </row>
    <row r="1060" spans="1:4" ht="15.6" x14ac:dyDescent="0.25">
      <c r="A1060" s="6" t="s">
        <v>1590</v>
      </c>
      <c r="B1060" s="6" t="s">
        <v>1591</v>
      </c>
      <c r="C1060" s="6" t="s">
        <v>570</v>
      </c>
      <c r="D1060" s="1">
        <v>3678.5</v>
      </c>
    </row>
    <row r="1061" spans="1:4" ht="15.6" x14ac:dyDescent="0.25">
      <c r="A1061" s="6" t="s">
        <v>1592</v>
      </c>
      <c r="B1061" s="6"/>
      <c r="C1061" s="6" t="s">
        <v>80</v>
      </c>
      <c r="D1061" s="1">
        <v>153.88</v>
      </c>
    </row>
    <row r="1062" spans="1:4" ht="15.6" x14ac:dyDescent="0.25">
      <c r="A1062" s="6" t="s">
        <v>1593</v>
      </c>
      <c r="B1062" s="6" t="s">
        <v>1594</v>
      </c>
      <c r="C1062" s="6" t="s">
        <v>104</v>
      </c>
      <c r="D1062" s="1">
        <v>14627.45</v>
      </c>
    </row>
    <row r="1063" spans="1:4" ht="15.6" x14ac:dyDescent="0.25">
      <c r="A1063" s="7" t="s">
        <v>1595</v>
      </c>
      <c r="B1063" s="6" t="s">
        <v>1596</v>
      </c>
      <c r="C1063" s="6" t="s">
        <v>104</v>
      </c>
      <c r="D1063" s="1">
        <v>7364.93</v>
      </c>
    </row>
    <row r="1064" spans="1:4" ht="15.6" x14ac:dyDescent="0.25">
      <c r="A1064" s="8"/>
      <c r="B1064" s="6" t="s">
        <v>1597</v>
      </c>
      <c r="C1064" s="6" t="s">
        <v>104</v>
      </c>
      <c r="D1064" s="1">
        <v>1304</v>
      </c>
    </row>
    <row r="1065" spans="1:4" ht="15.6" x14ac:dyDescent="0.25">
      <c r="A1065" s="8"/>
      <c r="B1065" s="6" t="s">
        <v>1598</v>
      </c>
      <c r="C1065" s="6" t="s">
        <v>104</v>
      </c>
      <c r="D1065" s="1">
        <v>5382.18</v>
      </c>
    </row>
    <row r="1066" spans="1:4" ht="15.6" x14ac:dyDescent="0.25">
      <c r="A1066" s="8"/>
      <c r="B1066" s="6" t="s">
        <v>1599</v>
      </c>
      <c r="C1066" s="6" t="s">
        <v>104</v>
      </c>
      <c r="D1066" s="1">
        <v>843.98</v>
      </c>
    </row>
    <row r="1067" spans="1:4" ht="15.6" x14ac:dyDescent="0.25">
      <c r="A1067" s="8"/>
      <c r="B1067" s="6" t="s">
        <v>1600</v>
      </c>
      <c r="C1067" s="6" t="s">
        <v>104</v>
      </c>
      <c r="D1067" s="1">
        <v>31981.55</v>
      </c>
    </row>
    <row r="1068" spans="1:4" ht="15.6" x14ac:dyDescent="0.25">
      <c r="A1068" s="8"/>
      <c r="B1068" s="6" t="s">
        <v>1601</v>
      </c>
      <c r="C1068" s="6" t="s">
        <v>104</v>
      </c>
      <c r="D1068" s="1">
        <v>14173.710000000001</v>
      </c>
    </row>
    <row r="1069" spans="1:4" ht="15.6" x14ac:dyDescent="0.25">
      <c r="A1069" s="8"/>
      <c r="B1069" s="6" t="s">
        <v>1602</v>
      </c>
      <c r="C1069" s="6" t="s">
        <v>104</v>
      </c>
      <c r="D1069" s="1">
        <v>37799.279999999999</v>
      </c>
    </row>
    <row r="1070" spans="1:4" ht="15.6" x14ac:dyDescent="0.25">
      <c r="A1070" s="8"/>
      <c r="B1070" s="6" t="s">
        <v>1603</v>
      </c>
      <c r="C1070" s="6" t="s">
        <v>104</v>
      </c>
      <c r="D1070" s="1">
        <v>129396.13</v>
      </c>
    </row>
    <row r="1071" spans="1:4" ht="15.6" x14ac:dyDescent="0.25">
      <c r="A1071" s="8"/>
      <c r="B1071" s="6" t="s">
        <v>1604</v>
      </c>
      <c r="C1071" s="6" t="s">
        <v>156</v>
      </c>
      <c r="D1071" s="1">
        <v>71016.650000000009</v>
      </c>
    </row>
    <row r="1072" spans="1:4" ht="15.6" x14ac:dyDescent="0.25">
      <c r="A1072" s="8"/>
      <c r="B1072" s="6" t="s">
        <v>1605</v>
      </c>
      <c r="C1072" s="6" t="s">
        <v>104</v>
      </c>
      <c r="D1072" s="1">
        <v>45424.57</v>
      </c>
    </row>
    <row r="1073" spans="1:4" ht="15.6" x14ac:dyDescent="0.25">
      <c r="A1073" s="8"/>
      <c r="B1073" s="6" t="s">
        <v>1606</v>
      </c>
      <c r="C1073" s="6" t="s">
        <v>104</v>
      </c>
      <c r="D1073" s="1">
        <v>7585.85</v>
      </c>
    </row>
    <row r="1074" spans="1:4" ht="15.6" x14ac:dyDescent="0.25">
      <c r="A1074" s="8"/>
      <c r="B1074" s="6" t="s">
        <v>1607</v>
      </c>
      <c r="C1074" s="6" t="s">
        <v>104</v>
      </c>
      <c r="D1074" s="1">
        <v>104290.86</v>
      </c>
    </row>
    <row r="1075" spans="1:4" ht="15.6" x14ac:dyDescent="0.25">
      <c r="A1075" s="8"/>
      <c r="B1075" s="6" t="s">
        <v>1608</v>
      </c>
      <c r="C1075" s="6" t="s">
        <v>104</v>
      </c>
      <c r="D1075" s="1">
        <v>933920.48</v>
      </c>
    </row>
    <row r="1076" spans="1:4" ht="15.6" x14ac:dyDescent="0.25">
      <c r="A1076" s="8"/>
      <c r="B1076" s="6" t="s">
        <v>1609</v>
      </c>
      <c r="C1076" s="6" t="s">
        <v>104</v>
      </c>
      <c r="D1076" s="1">
        <v>654613.68000000005</v>
      </c>
    </row>
    <row r="1077" spans="1:4" ht="15.6" x14ac:dyDescent="0.25">
      <c r="A1077" s="8"/>
      <c r="B1077" s="6" t="s">
        <v>1610</v>
      </c>
      <c r="C1077" s="6" t="s">
        <v>104</v>
      </c>
      <c r="D1077" s="1">
        <v>1343.1100000000001</v>
      </c>
    </row>
    <row r="1078" spans="1:4" ht="15.6" x14ac:dyDescent="0.25">
      <c r="A1078" s="8"/>
      <c r="B1078" s="6" t="s">
        <v>1611</v>
      </c>
      <c r="C1078" s="6" t="s">
        <v>56</v>
      </c>
      <c r="D1078" s="1">
        <v>3260</v>
      </c>
    </row>
    <row r="1079" spans="1:4" ht="15.6" x14ac:dyDescent="0.25">
      <c r="A1079" s="8"/>
      <c r="B1079" s="6" t="s">
        <v>1612</v>
      </c>
      <c r="C1079" s="6" t="s">
        <v>56</v>
      </c>
      <c r="D1079" s="1">
        <v>3575</v>
      </c>
    </row>
    <row r="1080" spans="1:4" ht="15.6" x14ac:dyDescent="0.25">
      <c r="A1080" s="8"/>
      <c r="B1080" s="6" t="s">
        <v>1613</v>
      </c>
      <c r="C1080" s="6" t="s">
        <v>56</v>
      </c>
      <c r="D1080" s="1">
        <v>3420</v>
      </c>
    </row>
    <row r="1081" spans="1:4" ht="15.6" x14ac:dyDescent="0.25">
      <c r="A1081" s="8"/>
      <c r="B1081" s="7"/>
      <c r="C1081" s="6" t="s">
        <v>104</v>
      </c>
      <c r="D1081" s="1">
        <v>0.04</v>
      </c>
    </row>
    <row r="1082" spans="1:4" ht="15.6" x14ac:dyDescent="0.25">
      <c r="A1082" s="8"/>
      <c r="B1082" s="9"/>
      <c r="C1082" s="6" t="s">
        <v>156</v>
      </c>
      <c r="D1082" s="1">
        <v>-0.02</v>
      </c>
    </row>
    <row r="1083" spans="1:4" ht="15.6" x14ac:dyDescent="0.25">
      <c r="A1083" s="9"/>
      <c r="B1083" s="10" t="s">
        <v>2943</v>
      </c>
      <c r="C1083" s="12"/>
      <c r="D1083" s="17">
        <v>2056695.98</v>
      </c>
    </row>
    <row r="1084" spans="1:4" ht="15.6" x14ac:dyDescent="0.25">
      <c r="A1084" s="7" t="s">
        <v>1614</v>
      </c>
      <c r="B1084" s="6" t="s">
        <v>1615</v>
      </c>
      <c r="C1084" s="6" t="s">
        <v>378</v>
      </c>
      <c r="D1084" s="1">
        <v>18968.100000000002</v>
      </c>
    </row>
    <row r="1085" spans="1:4" ht="15.6" x14ac:dyDescent="0.25">
      <c r="A1085" s="8"/>
      <c r="B1085" s="6" t="s">
        <v>1616</v>
      </c>
      <c r="C1085" s="6" t="s">
        <v>522</v>
      </c>
      <c r="D1085" s="1">
        <v>255722.77000000002</v>
      </c>
    </row>
    <row r="1086" spans="1:4" ht="15.6" x14ac:dyDescent="0.25">
      <c r="A1086" s="8"/>
      <c r="B1086" s="6" t="s">
        <v>1617</v>
      </c>
      <c r="C1086" s="6" t="s">
        <v>522</v>
      </c>
      <c r="D1086" s="1">
        <v>981286.32000000007</v>
      </c>
    </row>
    <row r="1087" spans="1:4" ht="15.6" x14ac:dyDescent="0.25">
      <c r="A1087" s="8"/>
      <c r="B1087" s="6"/>
      <c r="C1087" s="6" t="s">
        <v>58</v>
      </c>
      <c r="D1087" s="1">
        <v>12369.91</v>
      </c>
    </row>
    <row r="1088" spans="1:4" ht="15.6" x14ac:dyDescent="0.25">
      <c r="A1088" s="9"/>
      <c r="B1088" s="10" t="s">
        <v>2944</v>
      </c>
      <c r="C1088" s="12"/>
      <c r="D1088" s="17">
        <v>1268347.1000000001</v>
      </c>
    </row>
    <row r="1089" spans="1:4" ht="15.6" x14ac:dyDescent="0.25">
      <c r="A1089" s="7" t="s">
        <v>1618</v>
      </c>
      <c r="B1089" s="7" t="s">
        <v>1619</v>
      </c>
      <c r="C1089" s="6" t="s">
        <v>122</v>
      </c>
      <c r="D1089" s="1">
        <v>1337682.1000000001</v>
      </c>
    </row>
    <row r="1090" spans="1:4" ht="15.6" x14ac:dyDescent="0.25">
      <c r="A1090" s="8"/>
      <c r="B1090" s="9"/>
      <c r="C1090" s="6" t="s">
        <v>58</v>
      </c>
      <c r="D1090" s="1">
        <v>1182538.5</v>
      </c>
    </row>
    <row r="1091" spans="1:4" ht="15.6" x14ac:dyDescent="0.25">
      <c r="A1091" s="8"/>
      <c r="B1091" s="6" t="s">
        <v>1620</v>
      </c>
      <c r="C1091" s="6" t="s">
        <v>522</v>
      </c>
      <c r="D1091" s="1">
        <v>311687.72000000003</v>
      </c>
    </row>
    <row r="1092" spans="1:4" ht="15.6" x14ac:dyDescent="0.25">
      <c r="A1092" s="8"/>
      <c r="B1092" s="6" t="s">
        <v>1621</v>
      </c>
      <c r="C1092" s="6" t="s">
        <v>522</v>
      </c>
      <c r="D1092" s="1">
        <v>16887.84</v>
      </c>
    </row>
    <row r="1093" spans="1:4" ht="15.6" x14ac:dyDescent="0.25">
      <c r="A1093" s="8"/>
      <c r="B1093" s="7"/>
      <c r="C1093" s="6" t="s">
        <v>1409</v>
      </c>
      <c r="D1093" s="1">
        <v>27903.38</v>
      </c>
    </row>
    <row r="1094" spans="1:4" ht="15.6" x14ac:dyDescent="0.25">
      <c r="A1094" s="8"/>
      <c r="B1094" s="8"/>
      <c r="C1094" s="6" t="s">
        <v>122</v>
      </c>
      <c r="D1094" s="1">
        <v>0</v>
      </c>
    </row>
    <row r="1095" spans="1:4" ht="15.6" x14ac:dyDescent="0.25">
      <c r="A1095" s="8"/>
      <c r="B1095" s="8"/>
      <c r="C1095" s="6" t="s">
        <v>443</v>
      </c>
      <c r="D1095" s="1">
        <v>100</v>
      </c>
    </row>
    <row r="1096" spans="1:4" ht="15.6" x14ac:dyDescent="0.25">
      <c r="A1096" s="8"/>
      <c r="B1096" s="9"/>
      <c r="C1096" s="6" t="s">
        <v>58</v>
      </c>
      <c r="D1096" s="1">
        <v>0</v>
      </c>
    </row>
    <row r="1097" spans="1:4" ht="15.6" x14ac:dyDescent="0.25">
      <c r="A1097" s="9"/>
      <c r="B1097" s="10" t="s">
        <v>2945</v>
      </c>
      <c r="C1097" s="12"/>
      <c r="D1097" s="17">
        <v>2876799.54</v>
      </c>
    </row>
    <row r="1098" spans="1:4" ht="15.6" x14ac:dyDescent="0.25">
      <c r="A1098" s="7" t="s">
        <v>1622</v>
      </c>
      <c r="B1098" s="6" t="s">
        <v>1623</v>
      </c>
      <c r="C1098" s="6" t="s">
        <v>455</v>
      </c>
      <c r="D1098" s="1">
        <v>30408.920000000002</v>
      </c>
    </row>
    <row r="1099" spans="1:4" ht="15.6" x14ac:dyDescent="0.25">
      <c r="A1099" s="8"/>
      <c r="B1099" s="6"/>
      <c r="C1099" s="6" t="s">
        <v>455</v>
      </c>
      <c r="D1099" s="1">
        <v>30657.600000000002</v>
      </c>
    </row>
    <row r="1100" spans="1:4" ht="15.6" x14ac:dyDescent="0.25">
      <c r="A1100" s="9"/>
      <c r="B1100" s="10" t="s">
        <v>2946</v>
      </c>
      <c r="C1100" s="12"/>
      <c r="D1100" s="17">
        <v>61066.520000000004</v>
      </c>
    </row>
    <row r="1101" spans="1:4" ht="15.6" x14ac:dyDescent="0.25">
      <c r="A1101" s="6" t="s">
        <v>1624</v>
      </c>
      <c r="B1101" s="6" t="s">
        <v>1625</v>
      </c>
      <c r="C1101" s="6" t="s">
        <v>570</v>
      </c>
      <c r="D1101" s="1">
        <v>1531.95</v>
      </c>
    </row>
    <row r="1102" spans="1:4" ht="15.6" x14ac:dyDescent="0.25">
      <c r="A1102" s="6" t="s">
        <v>1626</v>
      </c>
      <c r="B1102" s="6"/>
      <c r="C1102" s="6" t="s">
        <v>601</v>
      </c>
      <c r="D1102" s="1">
        <v>3905.66</v>
      </c>
    </row>
    <row r="1103" spans="1:4" ht="15.6" x14ac:dyDescent="0.25">
      <c r="A1103" s="7" t="s">
        <v>1627</v>
      </c>
      <c r="B1103" s="7" t="s">
        <v>1628</v>
      </c>
      <c r="C1103" s="6" t="s">
        <v>80</v>
      </c>
      <c r="D1103" s="1">
        <v>20</v>
      </c>
    </row>
    <row r="1104" spans="1:4" ht="15.6" x14ac:dyDescent="0.25">
      <c r="A1104" s="9"/>
      <c r="B1104" s="9"/>
      <c r="C1104" s="6" t="s">
        <v>76</v>
      </c>
      <c r="D1104" s="1">
        <v>110.67</v>
      </c>
    </row>
    <row r="1105" spans="1:4" ht="15.6" x14ac:dyDescent="0.25">
      <c r="A1105" s="6" t="s">
        <v>331</v>
      </c>
      <c r="B1105" s="6"/>
      <c r="C1105" s="6" t="s">
        <v>98</v>
      </c>
      <c r="D1105" s="1">
        <v>401.90000000000003</v>
      </c>
    </row>
    <row r="1106" spans="1:4" ht="15.6" x14ac:dyDescent="0.25">
      <c r="A1106" s="6" t="s">
        <v>1629</v>
      </c>
      <c r="B1106" s="6"/>
      <c r="C1106" s="6" t="s">
        <v>58</v>
      </c>
      <c r="D1106" s="1">
        <v>14164</v>
      </c>
    </row>
    <row r="1107" spans="1:4" ht="15.6" x14ac:dyDescent="0.25">
      <c r="A1107" s="6" t="s">
        <v>1630</v>
      </c>
      <c r="B1107" s="6" t="s">
        <v>1631</v>
      </c>
      <c r="C1107" s="6" t="s">
        <v>187</v>
      </c>
      <c r="D1107" s="1">
        <v>28418.260000000002</v>
      </c>
    </row>
    <row r="1108" spans="1:4" ht="15.6" x14ac:dyDescent="0.25">
      <c r="A1108" s="7" t="s">
        <v>1632</v>
      </c>
      <c r="B1108" s="6" t="s">
        <v>1633</v>
      </c>
      <c r="C1108" s="6" t="s">
        <v>887</v>
      </c>
      <c r="D1108" s="1">
        <v>23993.93</v>
      </c>
    </row>
    <row r="1109" spans="1:4" ht="15.6" x14ac:dyDescent="0.25">
      <c r="A1109" s="8"/>
      <c r="B1109" s="6"/>
      <c r="C1109" s="6" t="s">
        <v>58</v>
      </c>
      <c r="D1109" s="1">
        <v>294</v>
      </c>
    </row>
    <row r="1110" spans="1:4" ht="15.6" x14ac:dyDescent="0.25">
      <c r="A1110" s="9"/>
      <c r="B1110" s="10" t="s">
        <v>2947</v>
      </c>
      <c r="C1110" s="12"/>
      <c r="D1110" s="17">
        <v>24287.93</v>
      </c>
    </row>
    <row r="1111" spans="1:4" ht="15.6" x14ac:dyDescent="0.25">
      <c r="A1111" s="7" t="s">
        <v>1634</v>
      </c>
      <c r="B1111" s="6" t="s">
        <v>1635</v>
      </c>
      <c r="C1111" s="6" t="s">
        <v>601</v>
      </c>
      <c r="D1111" s="1">
        <v>67529.279999999999</v>
      </c>
    </row>
    <row r="1112" spans="1:4" ht="15.6" x14ac:dyDescent="0.25">
      <c r="A1112" s="8"/>
      <c r="B1112" s="6" t="s">
        <v>1636</v>
      </c>
      <c r="C1112" s="6" t="s">
        <v>518</v>
      </c>
      <c r="D1112" s="1">
        <v>1400</v>
      </c>
    </row>
    <row r="1113" spans="1:4" ht="15.6" x14ac:dyDescent="0.25">
      <c r="A1113" s="9"/>
      <c r="B1113" s="10" t="s">
        <v>2948</v>
      </c>
      <c r="C1113" s="12"/>
      <c r="D1113" s="17">
        <v>68929.279999999999</v>
      </c>
    </row>
    <row r="1114" spans="1:4" ht="15.6" x14ac:dyDescent="0.25">
      <c r="A1114" s="6" t="s">
        <v>1637</v>
      </c>
      <c r="B1114" s="6" t="s">
        <v>1638</v>
      </c>
      <c r="C1114" s="6" t="s">
        <v>601</v>
      </c>
      <c r="D1114" s="1">
        <v>226095.24</v>
      </c>
    </row>
    <row r="1115" spans="1:4" ht="15.6" x14ac:dyDescent="0.25">
      <c r="A1115" s="7" t="s">
        <v>1639</v>
      </c>
      <c r="B1115" s="6" t="s">
        <v>1640</v>
      </c>
      <c r="C1115" s="6" t="s">
        <v>570</v>
      </c>
      <c r="D1115" s="1">
        <v>1285</v>
      </c>
    </row>
    <row r="1116" spans="1:4" ht="15.6" x14ac:dyDescent="0.25">
      <c r="A1116" s="8"/>
      <c r="B1116" s="6" t="s">
        <v>1641</v>
      </c>
      <c r="C1116" s="6" t="s">
        <v>455</v>
      </c>
      <c r="D1116" s="1">
        <v>16587.52</v>
      </c>
    </row>
    <row r="1117" spans="1:4" ht="15.6" x14ac:dyDescent="0.25">
      <c r="A1117" s="8"/>
      <c r="B1117" s="6" t="s">
        <v>1642</v>
      </c>
      <c r="C1117" s="6" t="s">
        <v>570</v>
      </c>
      <c r="D1117" s="1">
        <v>2179.31</v>
      </c>
    </row>
    <row r="1118" spans="1:4" ht="15.6" x14ac:dyDescent="0.25">
      <c r="A1118" s="8"/>
      <c r="B1118" s="6" t="s">
        <v>1643</v>
      </c>
      <c r="C1118" s="6" t="s">
        <v>570</v>
      </c>
      <c r="D1118" s="1">
        <v>16311.970000000001</v>
      </c>
    </row>
    <row r="1119" spans="1:4" ht="15.6" x14ac:dyDescent="0.25">
      <c r="A1119" s="9"/>
      <c r="B1119" s="10" t="s">
        <v>2949</v>
      </c>
      <c r="C1119" s="12"/>
      <c r="D1119" s="17">
        <v>36363.800000000003</v>
      </c>
    </row>
    <row r="1120" spans="1:4" ht="15.6" x14ac:dyDescent="0.25">
      <c r="A1120" s="6" t="s">
        <v>1644</v>
      </c>
      <c r="B1120" s="6" t="s">
        <v>1645</v>
      </c>
      <c r="C1120" s="6" t="s">
        <v>378</v>
      </c>
      <c r="D1120" s="1">
        <v>2754</v>
      </c>
    </row>
    <row r="1121" spans="1:4" ht="15.6" x14ac:dyDescent="0.25">
      <c r="A1121" s="7" t="s">
        <v>191</v>
      </c>
      <c r="B1121" s="6" t="s">
        <v>1646</v>
      </c>
      <c r="C1121" s="6" t="s">
        <v>76</v>
      </c>
      <c r="D1121" s="1">
        <v>1057.05</v>
      </c>
    </row>
    <row r="1122" spans="1:4" ht="15.6" x14ac:dyDescent="0.25">
      <c r="A1122" s="8"/>
      <c r="B1122" s="6" t="s">
        <v>1647</v>
      </c>
      <c r="C1122" s="6" t="s">
        <v>76</v>
      </c>
      <c r="D1122" s="1">
        <v>598</v>
      </c>
    </row>
    <row r="1123" spans="1:4" ht="15.6" x14ac:dyDescent="0.25">
      <c r="A1123" s="8"/>
      <c r="B1123" s="7" t="s">
        <v>1648</v>
      </c>
      <c r="C1123" s="6" t="s">
        <v>116</v>
      </c>
      <c r="D1123" s="1">
        <v>273.42</v>
      </c>
    </row>
    <row r="1124" spans="1:4" ht="15.6" x14ac:dyDescent="0.25">
      <c r="A1124" s="8"/>
      <c r="B1124" s="9"/>
      <c r="C1124" s="6" t="s">
        <v>76</v>
      </c>
      <c r="D1124" s="1">
        <v>72.53</v>
      </c>
    </row>
    <row r="1125" spans="1:4" ht="15.6" x14ac:dyDescent="0.25">
      <c r="A1125" s="9"/>
      <c r="B1125" s="10" t="s">
        <v>2773</v>
      </c>
      <c r="C1125" s="12"/>
      <c r="D1125" s="17">
        <v>2001</v>
      </c>
    </row>
    <row r="1126" spans="1:4" ht="15.6" x14ac:dyDescent="0.25">
      <c r="A1126" s="6" t="s">
        <v>1649</v>
      </c>
      <c r="B1126" s="6"/>
      <c r="C1126" s="6" t="s">
        <v>443</v>
      </c>
      <c r="D1126" s="1">
        <v>58609.8</v>
      </c>
    </row>
    <row r="1127" spans="1:4" ht="15.6" x14ac:dyDescent="0.25">
      <c r="A1127" s="6" t="s">
        <v>1650</v>
      </c>
      <c r="B1127" s="6" t="s">
        <v>1651</v>
      </c>
      <c r="C1127" s="6" t="s">
        <v>518</v>
      </c>
      <c r="D1127" s="1">
        <v>800</v>
      </c>
    </row>
    <row r="1128" spans="1:4" ht="15.6" x14ac:dyDescent="0.25">
      <c r="A1128" s="6" t="s">
        <v>1652</v>
      </c>
      <c r="B1128" s="6" t="s">
        <v>1653</v>
      </c>
      <c r="C1128" s="6" t="s">
        <v>601</v>
      </c>
      <c r="D1128" s="1">
        <v>158830.14000000001</v>
      </c>
    </row>
    <row r="1129" spans="1:4" ht="15.6" x14ac:dyDescent="0.25">
      <c r="A1129" s="6" t="s">
        <v>1654</v>
      </c>
      <c r="B1129" s="6" t="s">
        <v>1655</v>
      </c>
      <c r="C1129" s="6" t="s">
        <v>308</v>
      </c>
      <c r="D1129" s="1">
        <v>5000</v>
      </c>
    </row>
    <row r="1130" spans="1:4" ht="15.6" x14ac:dyDescent="0.25">
      <c r="A1130" s="6" t="s">
        <v>1656</v>
      </c>
      <c r="B1130" s="6" t="s">
        <v>1657</v>
      </c>
      <c r="C1130" s="6" t="s">
        <v>177</v>
      </c>
      <c r="D1130" s="1">
        <v>429</v>
      </c>
    </row>
    <row r="1131" spans="1:4" ht="15.6" x14ac:dyDescent="0.25">
      <c r="A1131" s="6" t="s">
        <v>1658</v>
      </c>
      <c r="B1131" s="6" t="s">
        <v>1659</v>
      </c>
      <c r="C1131" s="6" t="s">
        <v>997</v>
      </c>
      <c r="D1131" s="1">
        <v>520</v>
      </c>
    </row>
    <row r="1132" spans="1:4" ht="15.6" x14ac:dyDescent="0.25">
      <c r="A1132" s="6" t="s">
        <v>1660</v>
      </c>
      <c r="B1132" s="6"/>
      <c r="C1132" s="6" t="s">
        <v>58</v>
      </c>
      <c r="D1132" s="1">
        <v>71741.87</v>
      </c>
    </row>
    <row r="1133" spans="1:4" ht="15.6" x14ac:dyDescent="0.25">
      <c r="A1133" s="7" t="s">
        <v>1661</v>
      </c>
      <c r="B1133" s="6" t="s">
        <v>1662</v>
      </c>
      <c r="C1133" s="6" t="s">
        <v>522</v>
      </c>
      <c r="D1133" s="1">
        <v>101631.92</v>
      </c>
    </row>
    <row r="1134" spans="1:4" ht="15.6" x14ac:dyDescent="0.25">
      <c r="A1134" s="8"/>
      <c r="B1134" s="6" t="s">
        <v>1663</v>
      </c>
      <c r="C1134" s="6" t="s">
        <v>522</v>
      </c>
      <c r="D1134" s="1">
        <v>190522.28</v>
      </c>
    </row>
    <row r="1135" spans="1:4" ht="15.6" x14ac:dyDescent="0.25">
      <c r="A1135" s="8"/>
      <c r="B1135" s="6" t="s">
        <v>1664</v>
      </c>
      <c r="C1135" s="6" t="s">
        <v>522</v>
      </c>
      <c r="D1135" s="1">
        <v>30405.03</v>
      </c>
    </row>
    <row r="1136" spans="1:4" ht="15.6" x14ac:dyDescent="0.25">
      <c r="A1136" s="8"/>
      <c r="B1136" s="6" t="s">
        <v>1665</v>
      </c>
      <c r="C1136" s="6" t="s">
        <v>522</v>
      </c>
      <c r="D1136" s="1">
        <v>7439</v>
      </c>
    </row>
    <row r="1137" spans="1:4" ht="15.6" x14ac:dyDescent="0.25">
      <c r="A1137" s="9"/>
      <c r="B1137" s="10" t="s">
        <v>2950</v>
      </c>
      <c r="C1137" s="12"/>
      <c r="D1137" s="17">
        <v>329998.23</v>
      </c>
    </row>
    <row r="1138" spans="1:4" ht="15.6" x14ac:dyDescent="0.25">
      <c r="A1138" s="6" t="s">
        <v>1666</v>
      </c>
      <c r="B1138" s="6" t="s">
        <v>1667</v>
      </c>
      <c r="C1138" s="6" t="s">
        <v>56</v>
      </c>
      <c r="D1138" s="1">
        <v>1795</v>
      </c>
    </row>
    <row r="1139" spans="1:4" ht="15.6" x14ac:dyDescent="0.25">
      <c r="A1139" s="6" t="s">
        <v>1668</v>
      </c>
      <c r="B1139" s="6" t="s">
        <v>1669</v>
      </c>
      <c r="C1139" s="6" t="s">
        <v>378</v>
      </c>
      <c r="D1139" s="1">
        <v>61155.6</v>
      </c>
    </row>
    <row r="1140" spans="1:4" ht="15.6" x14ac:dyDescent="0.25">
      <c r="A1140" s="6" t="s">
        <v>1670</v>
      </c>
      <c r="B1140" s="6"/>
      <c r="C1140" s="6" t="s">
        <v>58</v>
      </c>
      <c r="D1140" s="1">
        <v>321.56</v>
      </c>
    </row>
    <row r="1141" spans="1:4" ht="15.6" x14ac:dyDescent="0.25">
      <c r="A1141" s="7" t="s">
        <v>1671</v>
      </c>
      <c r="B1141" s="6" t="s">
        <v>1672</v>
      </c>
      <c r="C1141" s="6" t="s">
        <v>522</v>
      </c>
      <c r="D1141" s="1">
        <v>71865.600000000006</v>
      </c>
    </row>
    <row r="1142" spans="1:4" ht="15.6" x14ac:dyDescent="0.25">
      <c r="A1142" s="8"/>
      <c r="B1142" s="6" t="s">
        <v>1673</v>
      </c>
      <c r="C1142" s="6" t="s">
        <v>522</v>
      </c>
      <c r="D1142" s="1">
        <v>37559.660000000003</v>
      </c>
    </row>
    <row r="1143" spans="1:4" ht="15.6" x14ac:dyDescent="0.25">
      <c r="A1143" s="8"/>
      <c r="B1143" s="6" t="s">
        <v>1674</v>
      </c>
      <c r="C1143" s="6" t="s">
        <v>522</v>
      </c>
      <c r="D1143" s="1">
        <v>840</v>
      </c>
    </row>
    <row r="1144" spans="1:4" ht="15.6" x14ac:dyDescent="0.25">
      <c r="A1144" s="8"/>
      <c r="B1144" s="6" t="s">
        <v>1675</v>
      </c>
      <c r="C1144" s="6" t="s">
        <v>522</v>
      </c>
      <c r="D1144" s="1">
        <v>10317</v>
      </c>
    </row>
    <row r="1145" spans="1:4" ht="15.6" x14ac:dyDescent="0.25">
      <c r="A1145" s="9"/>
      <c r="B1145" s="10" t="s">
        <v>2951</v>
      </c>
      <c r="C1145" s="12"/>
      <c r="D1145" s="17">
        <v>120582.26000000001</v>
      </c>
    </row>
    <row r="1146" spans="1:4" ht="15.6" x14ac:dyDescent="0.25">
      <c r="A1146" s="6" t="s">
        <v>1676</v>
      </c>
      <c r="B1146" s="6" t="s">
        <v>1677</v>
      </c>
      <c r="C1146" s="6" t="s">
        <v>537</v>
      </c>
      <c r="D1146" s="1">
        <v>12900</v>
      </c>
    </row>
    <row r="1147" spans="1:4" ht="15.6" x14ac:dyDescent="0.25">
      <c r="A1147" s="7" t="s">
        <v>1678</v>
      </c>
      <c r="B1147" s="6" t="s">
        <v>1679</v>
      </c>
      <c r="C1147" s="6" t="s">
        <v>455</v>
      </c>
      <c r="D1147" s="1">
        <v>5000</v>
      </c>
    </row>
    <row r="1148" spans="1:4" ht="15.6" x14ac:dyDescent="0.25">
      <c r="A1148" s="8"/>
      <c r="B1148" s="6" t="s">
        <v>1680</v>
      </c>
      <c r="C1148" s="6" t="s">
        <v>455</v>
      </c>
      <c r="D1148" s="1">
        <v>5700</v>
      </c>
    </row>
    <row r="1149" spans="1:4" ht="15.6" x14ac:dyDescent="0.25">
      <c r="A1149" s="9"/>
      <c r="B1149" s="10" t="s">
        <v>2952</v>
      </c>
      <c r="C1149" s="12"/>
      <c r="D1149" s="17">
        <v>10700</v>
      </c>
    </row>
    <row r="1150" spans="1:4" ht="15.6" x14ac:dyDescent="0.25">
      <c r="A1150" s="7" t="s">
        <v>120</v>
      </c>
      <c r="B1150" s="7" t="s">
        <v>121</v>
      </c>
      <c r="C1150" s="6" t="s">
        <v>122</v>
      </c>
      <c r="D1150" s="1">
        <v>1606845.82</v>
      </c>
    </row>
    <row r="1151" spans="1:4" ht="15.6" x14ac:dyDescent="0.25">
      <c r="A1151" s="8"/>
      <c r="B1151" s="9"/>
      <c r="C1151" s="6" t="s">
        <v>58</v>
      </c>
      <c r="D1151" s="1">
        <v>4027641.58</v>
      </c>
    </row>
    <row r="1152" spans="1:4" ht="15.6" x14ac:dyDescent="0.25">
      <c r="A1152" s="8"/>
      <c r="B1152" s="6" t="s">
        <v>1681</v>
      </c>
      <c r="C1152" s="6" t="s">
        <v>122</v>
      </c>
      <c r="D1152" s="1">
        <v>946095.86</v>
      </c>
    </row>
    <row r="1153" spans="1:4" ht="15.6" x14ac:dyDescent="0.25">
      <c r="A1153" s="8"/>
      <c r="B1153" s="7"/>
      <c r="C1153" s="6" t="s">
        <v>122</v>
      </c>
      <c r="D1153" s="1">
        <v>793.58</v>
      </c>
    </row>
    <row r="1154" spans="1:4" ht="15.6" x14ac:dyDescent="0.25">
      <c r="A1154" s="8"/>
      <c r="B1154" s="9"/>
      <c r="C1154" s="6" t="s">
        <v>58</v>
      </c>
      <c r="D1154" s="1">
        <v>-933.27</v>
      </c>
    </row>
    <row r="1155" spans="1:4" ht="15.6" x14ac:dyDescent="0.25">
      <c r="A1155" s="9"/>
      <c r="B1155" s="10" t="s">
        <v>2756</v>
      </c>
      <c r="C1155" s="12"/>
      <c r="D1155" s="17">
        <v>6580443.5700000003</v>
      </c>
    </row>
    <row r="1156" spans="1:4" ht="15.6" x14ac:dyDescent="0.25">
      <c r="A1156" s="6" t="s">
        <v>1682</v>
      </c>
      <c r="B1156" s="6"/>
      <c r="C1156" s="6" t="s">
        <v>143</v>
      </c>
      <c r="D1156" s="1">
        <v>163.13</v>
      </c>
    </row>
    <row r="1157" spans="1:4" ht="15.6" x14ac:dyDescent="0.25">
      <c r="A1157" s="6" t="s">
        <v>1683</v>
      </c>
      <c r="B1157" s="6" t="s">
        <v>1684</v>
      </c>
      <c r="C1157" s="6" t="s">
        <v>518</v>
      </c>
      <c r="D1157" s="1">
        <v>9500</v>
      </c>
    </row>
    <row r="1158" spans="1:4" ht="15.6" x14ac:dyDescent="0.25">
      <c r="A1158" s="6" t="s">
        <v>1685</v>
      </c>
      <c r="B1158" s="6"/>
      <c r="C1158" s="6" t="s">
        <v>14</v>
      </c>
      <c r="D1158" s="1">
        <v>299</v>
      </c>
    </row>
    <row r="1159" spans="1:4" ht="15.6" x14ac:dyDescent="0.25">
      <c r="A1159" s="6" t="s">
        <v>1686</v>
      </c>
      <c r="B1159" s="6" t="s">
        <v>1687</v>
      </c>
      <c r="C1159" s="6" t="s">
        <v>491</v>
      </c>
      <c r="D1159" s="1">
        <v>14500</v>
      </c>
    </row>
    <row r="1160" spans="1:4" ht="15.6" x14ac:dyDescent="0.25">
      <c r="A1160" s="6" t="s">
        <v>1688</v>
      </c>
      <c r="B1160" s="6" t="s">
        <v>1689</v>
      </c>
      <c r="C1160" s="6" t="s">
        <v>56</v>
      </c>
      <c r="D1160" s="1">
        <v>2137.5</v>
      </c>
    </row>
    <row r="1161" spans="1:4" ht="15.6" x14ac:dyDescent="0.25">
      <c r="A1161" s="6" t="s">
        <v>1690</v>
      </c>
      <c r="B1161" s="6" t="s">
        <v>1691</v>
      </c>
      <c r="C1161" s="6" t="s">
        <v>601</v>
      </c>
      <c r="D1161" s="1">
        <v>31829.89</v>
      </c>
    </row>
    <row r="1162" spans="1:4" ht="15.6" x14ac:dyDescent="0.25">
      <c r="A1162" s="6" t="s">
        <v>1692</v>
      </c>
      <c r="B1162" s="6" t="s">
        <v>1693</v>
      </c>
      <c r="C1162" s="6" t="s">
        <v>308</v>
      </c>
      <c r="D1162" s="1">
        <v>15000</v>
      </c>
    </row>
    <row r="1163" spans="1:4" ht="15.6" x14ac:dyDescent="0.25">
      <c r="A1163" s="6" t="s">
        <v>1694</v>
      </c>
      <c r="B1163" s="6"/>
      <c r="C1163" s="6" t="s">
        <v>14</v>
      </c>
      <c r="D1163" s="1">
        <v>250</v>
      </c>
    </row>
    <row r="1164" spans="1:4" ht="15.6" x14ac:dyDescent="0.25">
      <c r="A1164" s="6" t="s">
        <v>1695</v>
      </c>
      <c r="B1164" s="6" t="s">
        <v>1696</v>
      </c>
      <c r="C1164" s="6" t="s">
        <v>606</v>
      </c>
      <c r="D1164" s="1">
        <v>35163</v>
      </c>
    </row>
    <row r="1165" spans="1:4" ht="15.6" x14ac:dyDescent="0.25">
      <c r="A1165" s="6" t="s">
        <v>1697</v>
      </c>
      <c r="B1165" s="6" t="s">
        <v>1698</v>
      </c>
      <c r="C1165" s="6" t="s">
        <v>76</v>
      </c>
      <c r="D1165" s="1">
        <v>77.36</v>
      </c>
    </row>
    <row r="1166" spans="1:4" ht="15.6" x14ac:dyDescent="0.25">
      <c r="A1166" s="6" t="s">
        <v>1699</v>
      </c>
      <c r="B1166" s="6" t="s">
        <v>1700</v>
      </c>
      <c r="C1166" s="6" t="s">
        <v>122</v>
      </c>
      <c r="D1166" s="1">
        <v>94605.3</v>
      </c>
    </row>
    <row r="1167" spans="1:4" ht="15.6" x14ac:dyDescent="0.25">
      <c r="A1167" s="6" t="s">
        <v>1701</v>
      </c>
      <c r="B1167" s="6" t="s">
        <v>1702</v>
      </c>
      <c r="C1167" s="6" t="s">
        <v>601</v>
      </c>
      <c r="D1167" s="1">
        <v>60457.74</v>
      </c>
    </row>
    <row r="1168" spans="1:4" ht="15.6" x14ac:dyDescent="0.25">
      <c r="A1168" s="6" t="s">
        <v>1703</v>
      </c>
      <c r="B1168" s="6" t="s">
        <v>1704</v>
      </c>
      <c r="C1168" s="6" t="s">
        <v>378</v>
      </c>
      <c r="D1168" s="1">
        <v>356113.8</v>
      </c>
    </row>
    <row r="1169" spans="1:4" ht="15.6" x14ac:dyDescent="0.25">
      <c r="A1169" s="6" t="s">
        <v>123</v>
      </c>
      <c r="B1169" s="6" t="s">
        <v>1705</v>
      </c>
      <c r="C1169" s="6" t="s">
        <v>36</v>
      </c>
      <c r="D1169" s="1">
        <v>8823.68</v>
      </c>
    </row>
    <row r="1170" spans="1:4" ht="15.6" x14ac:dyDescent="0.25">
      <c r="A1170" s="6" t="s">
        <v>1706</v>
      </c>
      <c r="B1170" s="6" t="s">
        <v>1707</v>
      </c>
      <c r="C1170" s="6" t="s">
        <v>378</v>
      </c>
      <c r="D1170" s="1">
        <v>195126.02</v>
      </c>
    </row>
    <row r="1171" spans="1:4" ht="15.6" x14ac:dyDescent="0.25">
      <c r="A1171" s="6" t="s">
        <v>1708</v>
      </c>
      <c r="B1171" s="6" t="s">
        <v>1709</v>
      </c>
      <c r="C1171" s="6" t="s">
        <v>378</v>
      </c>
      <c r="D1171" s="1">
        <v>8992.56</v>
      </c>
    </row>
    <row r="1172" spans="1:4" ht="15.6" x14ac:dyDescent="0.25">
      <c r="A1172" s="6" t="s">
        <v>1710</v>
      </c>
      <c r="B1172" s="6" t="s">
        <v>1711</v>
      </c>
      <c r="C1172" s="6" t="s">
        <v>570</v>
      </c>
      <c r="D1172" s="1">
        <v>125713.90000000001</v>
      </c>
    </row>
    <row r="1173" spans="1:4" ht="15.6" x14ac:dyDescent="0.25">
      <c r="A1173" s="6" t="s">
        <v>1712</v>
      </c>
      <c r="B1173" s="6"/>
      <c r="C1173" s="6" t="s">
        <v>14</v>
      </c>
      <c r="D1173" s="1">
        <v>363.22</v>
      </c>
    </row>
    <row r="1174" spans="1:4" ht="15.6" x14ac:dyDescent="0.25">
      <c r="A1174" s="7" t="s">
        <v>1713</v>
      </c>
      <c r="B1174" s="6" t="s">
        <v>1714</v>
      </c>
      <c r="C1174" s="6" t="s">
        <v>570</v>
      </c>
      <c r="D1174" s="1">
        <v>37675.75</v>
      </c>
    </row>
    <row r="1175" spans="1:4" ht="15.6" x14ac:dyDescent="0.25">
      <c r="A1175" s="8"/>
      <c r="B1175" s="6" t="s">
        <v>1715</v>
      </c>
      <c r="C1175" s="6" t="s">
        <v>455</v>
      </c>
      <c r="D1175" s="1">
        <v>9972.86</v>
      </c>
    </row>
    <row r="1176" spans="1:4" ht="15.6" x14ac:dyDescent="0.25">
      <c r="A1176" s="8"/>
      <c r="B1176" s="6" t="s">
        <v>1716</v>
      </c>
      <c r="C1176" s="6" t="s">
        <v>570</v>
      </c>
      <c r="D1176" s="1">
        <v>4296</v>
      </c>
    </row>
    <row r="1177" spans="1:4" ht="15.6" x14ac:dyDescent="0.25">
      <c r="A1177" s="8"/>
      <c r="B1177" s="6" t="s">
        <v>1717</v>
      </c>
      <c r="C1177" s="6" t="s">
        <v>570</v>
      </c>
      <c r="D1177" s="1">
        <v>145609.5</v>
      </c>
    </row>
    <row r="1178" spans="1:4" ht="15.6" x14ac:dyDescent="0.25">
      <c r="A1178" s="8"/>
      <c r="B1178" s="6" t="s">
        <v>1718</v>
      </c>
      <c r="C1178" s="6" t="s">
        <v>570</v>
      </c>
      <c r="D1178" s="1">
        <v>617.66</v>
      </c>
    </row>
    <row r="1179" spans="1:4" ht="15.6" x14ac:dyDescent="0.25">
      <c r="A1179" s="8"/>
      <c r="B1179" s="6" t="s">
        <v>1719</v>
      </c>
      <c r="C1179" s="6" t="s">
        <v>455</v>
      </c>
      <c r="D1179" s="1">
        <v>32830.6</v>
      </c>
    </row>
    <row r="1180" spans="1:4" ht="15.6" x14ac:dyDescent="0.25">
      <c r="A1180" s="8"/>
      <c r="B1180" s="6" t="s">
        <v>1720</v>
      </c>
      <c r="C1180" s="6" t="s">
        <v>570</v>
      </c>
      <c r="D1180" s="1">
        <v>130</v>
      </c>
    </row>
    <row r="1181" spans="1:4" ht="15.6" x14ac:dyDescent="0.25">
      <c r="A1181" s="9"/>
      <c r="B1181" s="10" t="s">
        <v>2953</v>
      </c>
      <c r="C1181" s="12"/>
      <c r="D1181" s="17">
        <v>231132.37</v>
      </c>
    </row>
    <row r="1182" spans="1:4" ht="15.6" x14ac:dyDescent="0.25">
      <c r="A1182" s="6" t="s">
        <v>1721</v>
      </c>
      <c r="B1182" s="6" t="s">
        <v>1722</v>
      </c>
      <c r="C1182" s="6" t="s">
        <v>21</v>
      </c>
      <c r="D1182" s="1">
        <v>31.96</v>
      </c>
    </row>
    <row r="1183" spans="1:4" ht="15.6" x14ac:dyDescent="0.25">
      <c r="A1183" s="6" t="s">
        <v>1723</v>
      </c>
      <c r="B1183" s="6" t="s">
        <v>1724</v>
      </c>
      <c r="C1183" s="6" t="s">
        <v>30</v>
      </c>
      <c r="D1183" s="1">
        <v>1239</v>
      </c>
    </row>
    <row r="1184" spans="1:4" ht="15.6" x14ac:dyDescent="0.25">
      <c r="A1184" s="7" t="s">
        <v>197</v>
      </c>
      <c r="B1184" s="6" t="s">
        <v>1725</v>
      </c>
      <c r="C1184" s="6" t="s">
        <v>156</v>
      </c>
      <c r="D1184" s="1">
        <v>53.9</v>
      </c>
    </row>
    <row r="1185" spans="1:4" ht="15.6" x14ac:dyDescent="0.25">
      <c r="A1185" s="8"/>
      <c r="B1185" s="6" t="s">
        <v>1726</v>
      </c>
      <c r="C1185" s="6" t="s">
        <v>766</v>
      </c>
      <c r="D1185" s="1">
        <v>150</v>
      </c>
    </row>
    <row r="1186" spans="1:4" ht="15.6" x14ac:dyDescent="0.25">
      <c r="A1186" s="9"/>
      <c r="B1186" s="10" t="s">
        <v>2775</v>
      </c>
      <c r="C1186" s="12"/>
      <c r="D1186" s="17">
        <v>203.9</v>
      </c>
    </row>
    <row r="1187" spans="1:4" ht="15.6" x14ac:dyDescent="0.25">
      <c r="A1187" s="6" t="s">
        <v>1727</v>
      </c>
      <c r="B1187" s="6" t="s">
        <v>1728</v>
      </c>
      <c r="C1187" s="6" t="s">
        <v>308</v>
      </c>
      <c r="D1187" s="1">
        <v>2350</v>
      </c>
    </row>
    <row r="1188" spans="1:4" ht="15.6" x14ac:dyDescent="0.25">
      <c r="A1188" s="6" t="s">
        <v>1729</v>
      </c>
      <c r="B1188" s="6" t="s">
        <v>1730</v>
      </c>
      <c r="C1188" s="6" t="s">
        <v>518</v>
      </c>
      <c r="D1188" s="1">
        <v>850</v>
      </c>
    </row>
    <row r="1189" spans="1:4" ht="15.6" x14ac:dyDescent="0.25">
      <c r="A1189" s="7" t="s">
        <v>1731</v>
      </c>
      <c r="B1189" s="6" t="s">
        <v>1732</v>
      </c>
      <c r="C1189" s="6" t="s">
        <v>522</v>
      </c>
      <c r="D1189" s="1">
        <v>691258.04</v>
      </c>
    </row>
    <row r="1190" spans="1:4" ht="15.6" x14ac:dyDescent="0.25">
      <c r="A1190" s="8"/>
      <c r="B1190" s="6" t="s">
        <v>1733</v>
      </c>
      <c r="C1190" s="6" t="s">
        <v>522</v>
      </c>
      <c r="D1190" s="1">
        <v>435018.62</v>
      </c>
    </row>
    <row r="1191" spans="1:4" ht="15.6" x14ac:dyDescent="0.25">
      <c r="A1191" s="8"/>
      <c r="B1191" s="7"/>
      <c r="C1191" s="6" t="s">
        <v>179</v>
      </c>
      <c r="D1191" s="1">
        <v>1756</v>
      </c>
    </row>
    <row r="1192" spans="1:4" ht="15.6" x14ac:dyDescent="0.25">
      <c r="A1192" s="8"/>
      <c r="B1192" s="9"/>
      <c r="C1192" s="6" t="s">
        <v>58</v>
      </c>
      <c r="D1192" s="1">
        <v>65013.880000000005</v>
      </c>
    </row>
    <row r="1193" spans="1:4" ht="15.6" x14ac:dyDescent="0.25">
      <c r="A1193" s="9"/>
      <c r="B1193" s="10" t="s">
        <v>2954</v>
      </c>
      <c r="C1193" s="12"/>
      <c r="D1193" s="17">
        <v>1193046.54</v>
      </c>
    </row>
    <row r="1194" spans="1:4" ht="15.6" x14ac:dyDescent="0.25">
      <c r="A1194" s="6" t="s">
        <v>1734</v>
      </c>
      <c r="B1194" s="6" t="s">
        <v>1735</v>
      </c>
      <c r="C1194" s="6" t="s">
        <v>378</v>
      </c>
      <c r="D1194" s="1">
        <v>93870.96</v>
      </c>
    </row>
    <row r="1195" spans="1:4" ht="15.6" x14ac:dyDescent="0.25">
      <c r="A1195" s="7" t="s">
        <v>1736</v>
      </c>
      <c r="B1195" s="7" t="s">
        <v>1737</v>
      </c>
      <c r="C1195" s="6" t="s">
        <v>122</v>
      </c>
      <c r="D1195" s="1">
        <v>10047.75</v>
      </c>
    </row>
    <row r="1196" spans="1:4" ht="15.6" x14ac:dyDescent="0.25">
      <c r="A1196" s="8"/>
      <c r="B1196" s="9"/>
      <c r="C1196" s="6" t="s">
        <v>58</v>
      </c>
      <c r="D1196" s="1">
        <v>903417.5</v>
      </c>
    </row>
    <row r="1197" spans="1:4" ht="15.6" x14ac:dyDescent="0.25">
      <c r="A1197" s="8"/>
      <c r="B1197" s="7"/>
      <c r="C1197" s="6" t="s">
        <v>122</v>
      </c>
      <c r="D1197" s="1">
        <v>0</v>
      </c>
    </row>
    <row r="1198" spans="1:4" ht="15.6" x14ac:dyDescent="0.25">
      <c r="A1198" s="8"/>
      <c r="B1198" s="8"/>
      <c r="C1198" s="6" t="s">
        <v>443</v>
      </c>
      <c r="D1198" s="1">
        <v>100</v>
      </c>
    </row>
    <row r="1199" spans="1:4" ht="15.6" x14ac:dyDescent="0.25">
      <c r="A1199" s="8"/>
      <c r="B1199" s="9"/>
      <c r="C1199" s="6" t="s">
        <v>58</v>
      </c>
      <c r="D1199" s="1">
        <v>0</v>
      </c>
    </row>
    <row r="1200" spans="1:4" ht="15.6" x14ac:dyDescent="0.25">
      <c r="A1200" s="9"/>
      <c r="B1200" s="10" t="s">
        <v>2955</v>
      </c>
      <c r="C1200" s="12"/>
      <c r="D1200" s="17">
        <v>913565.25</v>
      </c>
    </row>
    <row r="1201" spans="1:4" ht="15.6" x14ac:dyDescent="0.25">
      <c r="A1201" s="6" t="s">
        <v>1738</v>
      </c>
      <c r="B1201" s="6" t="s">
        <v>1739</v>
      </c>
      <c r="C1201" s="6" t="s">
        <v>122</v>
      </c>
      <c r="D1201" s="1">
        <v>12272.45</v>
      </c>
    </row>
    <row r="1202" spans="1:4" ht="15.6" x14ac:dyDescent="0.25">
      <c r="A1202" s="6" t="s">
        <v>1740</v>
      </c>
      <c r="B1202" s="6"/>
      <c r="C1202" s="6" t="s">
        <v>1741</v>
      </c>
      <c r="D1202" s="1">
        <v>35107</v>
      </c>
    </row>
    <row r="1203" spans="1:4" ht="15.6" x14ac:dyDescent="0.25">
      <c r="A1203" s="6" t="s">
        <v>1742</v>
      </c>
      <c r="B1203" s="6" t="s">
        <v>1743</v>
      </c>
      <c r="C1203" s="6" t="s">
        <v>601</v>
      </c>
      <c r="D1203" s="1">
        <v>43800</v>
      </c>
    </row>
    <row r="1204" spans="1:4" ht="15.6" x14ac:dyDescent="0.25">
      <c r="A1204" s="7" t="s">
        <v>1744</v>
      </c>
      <c r="B1204" s="6" t="s">
        <v>1745</v>
      </c>
      <c r="C1204" s="6" t="s">
        <v>1746</v>
      </c>
      <c r="D1204" s="1">
        <v>11452.5</v>
      </c>
    </row>
    <row r="1205" spans="1:4" ht="15.6" x14ac:dyDescent="0.25">
      <c r="A1205" s="8"/>
      <c r="B1205" s="6" t="s">
        <v>1747</v>
      </c>
      <c r="C1205" s="6" t="s">
        <v>980</v>
      </c>
      <c r="D1205" s="1">
        <v>6434.22</v>
      </c>
    </row>
    <row r="1206" spans="1:4" ht="15.6" x14ac:dyDescent="0.25">
      <c r="A1206" s="8"/>
      <c r="B1206" s="6" t="s">
        <v>1748</v>
      </c>
      <c r="C1206" s="6" t="s">
        <v>980</v>
      </c>
      <c r="D1206" s="1">
        <v>50000</v>
      </c>
    </row>
    <row r="1207" spans="1:4" ht="15.6" x14ac:dyDescent="0.25">
      <c r="A1207" s="8"/>
      <c r="B1207" s="6" t="s">
        <v>1749</v>
      </c>
      <c r="C1207" s="6" t="s">
        <v>980</v>
      </c>
      <c r="D1207" s="1">
        <v>35000</v>
      </c>
    </row>
    <row r="1208" spans="1:4" ht="15.6" x14ac:dyDescent="0.25">
      <c r="A1208" s="8"/>
      <c r="B1208" s="6" t="s">
        <v>1750</v>
      </c>
      <c r="C1208" s="6" t="s">
        <v>980</v>
      </c>
      <c r="D1208" s="1">
        <v>43000</v>
      </c>
    </row>
    <row r="1209" spans="1:4" ht="15.6" x14ac:dyDescent="0.25">
      <c r="A1209" s="9"/>
      <c r="B1209" s="10" t="s">
        <v>2956</v>
      </c>
      <c r="C1209" s="12"/>
      <c r="D1209" s="17">
        <v>145886.72</v>
      </c>
    </row>
    <row r="1210" spans="1:4" ht="15.6" x14ac:dyDescent="0.25">
      <c r="A1210" s="6" t="s">
        <v>1751</v>
      </c>
      <c r="B1210" s="6" t="s">
        <v>1752</v>
      </c>
      <c r="C1210" s="6" t="s">
        <v>14</v>
      </c>
      <c r="D1210" s="1">
        <v>400</v>
      </c>
    </row>
    <row r="1211" spans="1:4" ht="15.6" x14ac:dyDescent="0.25">
      <c r="A1211" s="6" t="s">
        <v>1753</v>
      </c>
      <c r="B1211" s="6" t="s">
        <v>1754</v>
      </c>
      <c r="C1211" s="6" t="s">
        <v>570</v>
      </c>
      <c r="D1211" s="1">
        <v>3894</v>
      </c>
    </row>
    <row r="1212" spans="1:4" ht="15.6" x14ac:dyDescent="0.25">
      <c r="A1212" s="6" t="s">
        <v>1755</v>
      </c>
      <c r="B1212" s="6" t="s">
        <v>1756</v>
      </c>
      <c r="C1212" s="6" t="s">
        <v>378</v>
      </c>
      <c r="D1212" s="1">
        <v>66517.5</v>
      </c>
    </row>
    <row r="1213" spans="1:4" ht="15.6" x14ac:dyDescent="0.25">
      <c r="A1213" s="6" t="s">
        <v>1757</v>
      </c>
      <c r="B1213" s="6" t="s">
        <v>1758</v>
      </c>
      <c r="C1213" s="6" t="s">
        <v>495</v>
      </c>
      <c r="D1213" s="1">
        <v>3467</v>
      </c>
    </row>
    <row r="1214" spans="1:4" ht="15.6" x14ac:dyDescent="0.25">
      <c r="A1214" s="7" t="s">
        <v>1759</v>
      </c>
      <c r="B1214" s="7"/>
      <c r="C1214" s="6" t="s">
        <v>179</v>
      </c>
      <c r="D1214" s="1">
        <v>1761</v>
      </c>
    </row>
    <row r="1215" spans="1:4" ht="15.6" x14ac:dyDescent="0.25">
      <c r="A1215" s="8"/>
      <c r="B1215" s="8"/>
      <c r="C1215" s="6" t="s">
        <v>58</v>
      </c>
      <c r="D1215" s="1">
        <v>36770</v>
      </c>
    </row>
    <row r="1216" spans="1:4" ht="15.6" x14ac:dyDescent="0.25">
      <c r="A1216" s="9"/>
      <c r="B1216" s="9"/>
      <c r="C1216" s="6" t="s">
        <v>887</v>
      </c>
      <c r="D1216" s="1">
        <v>2310.2000000000003</v>
      </c>
    </row>
    <row r="1217" spans="1:4" ht="15.6" x14ac:dyDescent="0.25">
      <c r="A1217" s="7" t="s">
        <v>1760</v>
      </c>
      <c r="B1217" s="6" t="s">
        <v>1761</v>
      </c>
      <c r="C1217" s="6" t="s">
        <v>522</v>
      </c>
      <c r="D1217" s="1">
        <v>143679.63</v>
      </c>
    </row>
    <row r="1218" spans="1:4" ht="15.6" x14ac:dyDescent="0.25">
      <c r="A1218" s="8"/>
      <c r="B1218" s="6" t="s">
        <v>1762</v>
      </c>
      <c r="C1218" s="6" t="s">
        <v>522</v>
      </c>
      <c r="D1218" s="1">
        <v>264222.81</v>
      </c>
    </row>
    <row r="1219" spans="1:4" ht="15.6" x14ac:dyDescent="0.25">
      <c r="A1219" s="8"/>
      <c r="B1219" s="6" t="s">
        <v>1763</v>
      </c>
      <c r="C1219" s="6" t="s">
        <v>522</v>
      </c>
      <c r="D1219" s="1">
        <v>705181.05</v>
      </c>
    </row>
    <row r="1220" spans="1:4" ht="15.6" x14ac:dyDescent="0.25">
      <c r="A1220" s="8"/>
      <c r="B1220" s="6" t="s">
        <v>1764</v>
      </c>
      <c r="C1220" s="6" t="s">
        <v>522</v>
      </c>
      <c r="D1220" s="1">
        <v>5630.5</v>
      </c>
    </row>
    <row r="1221" spans="1:4" ht="15.6" x14ac:dyDescent="0.25">
      <c r="A1221" s="8"/>
      <c r="B1221" s="6" t="s">
        <v>1765</v>
      </c>
      <c r="C1221" s="6" t="s">
        <v>522</v>
      </c>
      <c r="D1221" s="1">
        <v>16792.5</v>
      </c>
    </row>
    <row r="1222" spans="1:4" ht="15.6" x14ac:dyDescent="0.25">
      <c r="A1222" s="8"/>
      <c r="B1222" s="7"/>
      <c r="C1222" s="6" t="s">
        <v>1409</v>
      </c>
      <c r="D1222" s="1">
        <v>402.25</v>
      </c>
    </row>
    <row r="1223" spans="1:4" ht="15.6" x14ac:dyDescent="0.25">
      <c r="A1223" s="8"/>
      <c r="B1223" s="9"/>
      <c r="C1223" s="6" t="s">
        <v>443</v>
      </c>
      <c r="D1223" s="1">
        <v>300</v>
      </c>
    </row>
    <row r="1224" spans="1:4" ht="15.6" x14ac:dyDescent="0.25">
      <c r="A1224" s="9"/>
      <c r="B1224" s="10" t="s">
        <v>2957</v>
      </c>
      <c r="C1224" s="12"/>
      <c r="D1224" s="17">
        <v>1136208.74</v>
      </c>
    </row>
    <row r="1225" spans="1:4" ht="15.6" x14ac:dyDescent="0.25">
      <c r="A1225" s="6" t="s">
        <v>1766</v>
      </c>
      <c r="B1225" s="6" t="s">
        <v>1767</v>
      </c>
      <c r="C1225" s="6" t="s">
        <v>378</v>
      </c>
      <c r="D1225" s="1">
        <v>119550</v>
      </c>
    </row>
    <row r="1226" spans="1:4" ht="15.6" x14ac:dyDescent="0.25">
      <c r="A1226" s="6" t="s">
        <v>1768</v>
      </c>
      <c r="B1226" s="6"/>
      <c r="C1226" s="6" t="s">
        <v>179</v>
      </c>
      <c r="D1226" s="1">
        <v>1892</v>
      </c>
    </row>
    <row r="1227" spans="1:4" ht="15.6" x14ac:dyDescent="0.25">
      <c r="A1227" s="6" t="s">
        <v>1769</v>
      </c>
      <c r="B1227" s="6" t="s">
        <v>1770</v>
      </c>
      <c r="C1227" s="6" t="s">
        <v>76</v>
      </c>
      <c r="D1227" s="1">
        <v>1145.8700000000001</v>
      </c>
    </row>
    <row r="1228" spans="1:4" ht="15.6" x14ac:dyDescent="0.25">
      <c r="A1228" s="7" t="s">
        <v>126</v>
      </c>
      <c r="B1228" s="6" t="s">
        <v>1771</v>
      </c>
      <c r="C1228" s="6" t="s">
        <v>116</v>
      </c>
      <c r="D1228" s="1">
        <v>1135.55</v>
      </c>
    </row>
    <row r="1229" spans="1:4" ht="15.6" x14ac:dyDescent="0.25">
      <c r="A1229" s="8"/>
      <c r="B1229" s="6" t="s">
        <v>1772</v>
      </c>
      <c r="C1229" s="6" t="s">
        <v>116</v>
      </c>
      <c r="D1229" s="1">
        <v>282</v>
      </c>
    </row>
    <row r="1230" spans="1:4" ht="15.6" x14ac:dyDescent="0.25">
      <c r="A1230" s="9"/>
      <c r="B1230" s="10" t="s">
        <v>2758</v>
      </c>
      <c r="C1230" s="12"/>
      <c r="D1230" s="17">
        <v>1417.55</v>
      </c>
    </row>
    <row r="1231" spans="1:4" ht="15.6" x14ac:dyDescent="0.25">
      <c r="A1231" s="6" t="s">
        <v>1773</v>
      </c>
      <c r="B1231" s="6" t="s">
        <v>1774</v>
      </c>
      <c r="C1231" s="6" t="s">
        <v>75</v>
      </c>
      <c r="D1231" s="1">
        <v>3104.81</v>
      </c>
    </row>
    <row r="1232" spans="1:4" ht="15.6" x14ac:dyDescent="0.25">
      <c r="A1232" s="6" t="s">
        <v>1775</v>
      </c>
      <c r="B1232" s="6"/>
      <c r="C1232" s="6" t="s">
        <v>179</v>
      </c>
      <c r="D1232" s="1">
        <v>371</v>
      </c>
    </row>
    <row r="1233" spans="1:4" ht="15.6" x14ac:dyDescent="0.25">
      <c r="A1233" s="7" t="s">
        <v>1776</v>
      </c>
      <c r="B1233" s="6" t="s">
        <v>1777</v>
      </c>
      <c r="C1233" s="6" t="s">
        <v>522</v>
      </c>
      <c r="D1233" s="1">
        <v>119210.96</v>
      </c>
    </row>
    <row r="1234" spans="1:4" ht="15.6" x14ac:dyDescent="0.25">
      <c r="A1234" s="8"/>
      <c r="B1234" s="6" t="s">
        <v>1778</v>
      </c>
      <c r="C1234" s="6" t="s">
        <v>522</v>
      </c>
      <c r="D1234" s="1">
        <v>79141</v>
      </c>
    </row>
    <row r="1235" spans="1:4" ht="15.6" x14ac:dyDescent="0.25">
      <c r="A1235" s="9"/>
      <c r="B1235" s="10" t="s">
        <v>2958</v>
      </c>
      <c r="C1235" s="12"/>
      <c r="D1235" s="17">
        <v>198351.96</v>
      </c>
    </row>
    <row r="1236" spans="1:4" ht="15.6" x14ac:dyDescent="0.25">
      <c r="A1236" s="7" t="s">
        <v>1779</v>
      </c>
      <c r="B1236" s="6" t="s">
        <v>1780</v>
      </c>
      <c r="C1236" s="6" t="s">
        <v>122</v>
      </c>
      <c r="D1236" s="1">
        <v>377073.3</v>
      </c>
    </row>
    <row r="1237" spans="1:4" ht="15.6" x14ac:dyDescent="0.25">
      <c r="A1237" s="8"/>
      <c r="B1237" s="6" t="s">
        <v>1781</v>
      </c>
      <c r="C1237" s="6" t="s">
        <v>122</v>
      </c>
      <c r="D1237" s="1">
        <v>3680.4700000000003</v>
      </c>
    </row>
    <row r="1238" spans="1:4" ht="15.6" x14ac:dyDescent="0.25">
      <c r="A1238" s="8"/>
      <c r="B1238" s="6" t="s">
        <v>1782</v>
      </c>
      <c r="C1238" s="6" t="s">
        <v>122</v>
      </c>
      <c r="D1238" s="1">
        <v>327.24</v>
      </c>
    </row>
    <row r="1239" spans="1:4" ht="15.6" x14ac:dyDescent="0.25">
      <c r="A1239" s="8"/>
      <c r="B1239" s="6" t="s">
        <v>1783</v>
      </c>
      <c r="C1239" s="6" t="s">
        <v>122</v>
      </c>
      <c r="D1239" s="1">
        <v>40252.43</v>
      </c>
    </row>
    <row r="1240" spans="1:4" ht="15.6" x14ac:dyDescent="0.25">
      <c r="A1240" s="8"/>
      <c r="B1240" s="6" t="s">
        <v>1784</v>
      </c>
      <c r="C1240" s="6" t="s">
        <v>122</v>
      </c>
      <c r="D1240" s="1">
        <v>160237.55000000002</v>
      </c>
    </row>
    <row r="1241" spans="1:4" ht="15.6" x14ac:dyDescent="0.25">
      <c r="A1241" s="8"/>
      <c r="B1241" s="6"/>
      <c r="C1241" s="6" t="s">
        <v>58</v>
      </c>
      <c r="D1241" s="1">
        <v>264710</v>
      </c>
    </row>
    <row r="1242" spans="1:4" ht="15.6" x14ac:dyDescent="0.25">
      <c r="A1242" s="9"/>
      <c r="B1242" s="10" t="s">
        <v>2959</v>
      </c>
      <c r="C1242" s="12"/>
      <c r="D1242" s="17">
        <v>846280.99</v>
      </c>
    </row>
    <row r="1243" spans="1:4" ht="15.6" x14ac:dyDescent="0.25">
      <c r="A1243" s="7" t="s">
        <v>1785</v>
      </c>
      <c r="B1243" s="6" t="s">
        <v>1786</v>
      </c>
      <c r="C1243" s="6" t="s">
        <v>522</v>
      </c>
      <c r="D1243" s="1">
        <v>62936.65</v>
      </c>
    </row>
    <row r="1244" spans="1:4" ht="15.6" x14ac:dyDescent="0.25">
      <c r="A1244" s="8"/>
      <c r="B1244" s="6" t="s">
        <v>1787</v>
      </c>
      <c r="C1244" s="6" t="s">
        <v>522</v>
      </c>
      <c r="D1244" s="1">
        <v>2295993.63</v>
      </c>
    </row>
    <row r="1245" spans="1:4" ht="15.6" x14ac:dyDescent="0.25">
      <c r="A1245" s="8"/>
      <c r="B1245" s="6" t="s">
        <v>1788</v>
      </c>
      <c r="C1245" s="6" t="s">
        <v>522</v>
      </c>
      <c r="D1245" s="1">
        <v>542752.94999999995</v>
      </c>
    </row>
    <row r="1246" spans="1:4" ht="15.6" x14ac:dyDescent="0.25">
      <c r="A1246" s="8"/>
      <c r="B1246" s="6"/>
      <c r="C1246" s="6" t="s">
        <v>443</v>
      </c>
      <c r="D1246" s="1">
        <v>400</v>
      </c>
    </row>
    <row r="1247" spans="1:4" ht="15.6" x14ac:dyDescent="0.25">
      <c r="A1247" s="9"/>
      <c r="B1247" s="10" t="s">
        <v>2960</v>
      </c>
      <c r="C1247" s="12"/>
      <c r="D1247" s="17">
        <v>2902083.23</v>
      </c>
    </row>
    <row r="1248" spans="1:4" ht="15.6" x14ac:dyDescent="0.25">
      <c r="A1248" s="7" t="s">
        <v>1789</v>
      </c>
      <c r="B1248" s="7"/>
      <c r="C1248" s="6" t="s">
        <v>122</v>
      </c>
      <c r="D1248" s="1">
        <v>86011.72</v>
      </c>
    </row>
    <row r="1249" spans="1:4" ht="15.6" x14ac:dyDescent="0.25">
      <c r="A1249" s="9"/>
      <c r="B1249" s="9"/>
      <c r="C1249" s="6" t="s">
        <v>58</v>
      </c>
      <c r="D1249" s="1">
        <v>720009.39</v>
      </c>
    </row>
    <row r="1250" spans="1:4" ht="15.6" x14ac:dyDescent="0.25">
      <c r="A1250" s="7" t="s">
        <v>1790</v>
      </c>
      <c r="B1250" s="6" t="s">
        <v>1791</v>
      </c>
      <c r="C1250" s="6" t="s">
        <v>570</v>
      </c>
      <c r="D1250" s="1">
        <v>355.01</v>
      </c>
    </row>
    <row r="1251" spans="1:4" ht="15.6" x14ac:dyDescent="0.25">
      <c r="A1251" s="8"/>
      <c r="B1251" s="6" t="s">
        <v>1792</v>
      </c>
      <c r="C1251" s="6" t="s">
        <v>522</v>
      </c>
      <c r="D1251" s="1">
        <v>124209.22</v>
      </c>
    </row>
    <row r="1252" spans="1:4" ht="15.6" x14ac:dyDescent="0.25">
      <c r="A1252" s="8"/>
      <c r="B1252" s="6" t="s">
        <v>1793</v>
      </c>
      <c r="C1252" s="6" t="s">
        <v>522</v>
      </c>
      <c r="D1252" s="1">
        <v>1318574.05</v>
      </c>
    </row>
    <row r="1253" spans="1:4" ht="15.6" x14ac:dyDescent="0.25">
      <c r="A1253" s="8"/>
      <c r="B1253" s="6" t="s">
        <v>1794</v>
      </c>
      <c r="C1253" s="6" t="s">
        <v>522</v>
      </c>
      <c r="D1253" s="1">
        <v>485498.18</v>
      </c>
    </row>
    <row r="1254" spans="1:4" ht="15.6" x14ac:dyDescent="0.25">
      <c r="A1254" s="8"/>
      <c r="B1254" s="6" t="s">
        <v>1795</v>
      </c>
      <c r="C1254" s="6" t="s">
        <v>522</v>
      </c>
      <c r="D1254" s="1">
        <v>3754</v>
      </c>
    </row>
    <row r="1255" spans="1:4" ht="15.6" x14ac:dyDescent="0.25">
      <c r="A1255" s="8"/>
      <c r="B1255" s="6" t="s">
        <v>1796</v>
      </c>
      <c r="C1255" s="6" t="s">
        <v>522</v>
      </c>
      <c r="D1255" s="1">
        <v>17512</v>
      </c>
    </row>
    <row r="1256" spans="1:4" ht="15.6" x14ac:dyDescent="0.25">
      <c r="A1256" s="8"/>
      <c r="B1256" s="6"/>
      <c r="C1256" s="6" t="s">
        <v>1409</v>
      </c>
      <c r="D1256" s="1">
        <v>9998.49</v>
      </c>
    </row>
    <row r="1257" spans="1:4" ht="15.6" x14ac:dyDescent="0.25">
      <c r="A1257" s="9"/>
      <c r="B1257" s="10" t="s">
        <v>2961</v>
      </c>
      <c r="C1257" s="12"/>
      <c r="D1257" s="17">
        <v>1959900.9500000002</v>
      </c>
    </row>
    <row r="1258" spans="1:4" ht="15.6" x14ac:dyDescent="0.25">
      <c r="A1258" s="6" t="s">
        <v>1797</v>
      </c>
      <c r="B1258" s="6" t="s">
        <v>1798</v>
      </c>
      <c r="C1258" s="6" t="s">
        <v>518</v>
      </c>
      <c r="D1258" s="1">
        <v>2400</v>
      </c>
    </row>
    <row r="1259" spans="1:4" ht="15.6" x14ac:dyDescent="0.25">
      <c r="A1259" s="6" t="s">
        <v>1799</v>
      </c>
      <c r="B1259" s="6" t="s">
        <v>1800</v>
      </c>
      <c r="C1259" s="6" t="s">
        <v>537</v>
      </c>
      <c r="D1259" s="1">
        <v>18800</v>
      </c>
    </row>
    <row r="1260" spans="1:4" ht="15.6" x14ac:dyDescent="0.25">
      <c r="A1260" s="6" t="s">
        <v>1801</v>
      </c>
      <c r="B1260" s="6"/>
      <c r="C1260" s="6" t="s">
        <v>14</v>
      </c>
      <c r="D1260" s="1">
        <v>99</v>
      </c>
    </row>
    <row r="1261" spans="1:4" ht="15.6" x14ac:dyDescent="0.25">
      <c r="A1261" s="7" t="s">
        <v>1802</v>
      </c>
      <c r="B1261" s="7"/>
      <c r="C1261" s="6" t="s">
        <v>179</v>
      </c>
      <c r="D1261" s="1">
        <v>1032</v>
      </c>
    </row>
    <row r="1262" spans="1:4" ht="15.6" x14ac:dyDescent="0.25">
      <c r="A1262" s="9"/>
      <c r="B1262" s="9"/>
      <c r="C1262" s="6" t="s">
        <v>58</v>
      </c>
      <c r="D1262" s="1">
        <v>444007.06</v>
      </c>
    </row>
    <row r="1263" spans="1:4" ht="15.6" x14ac:dyDescent="0.25">
      <c r="A1263" s="7" t="s">
        <v>1803</v>
      </c>
      <c r="B1263" s="6" t="s">
        <v>1804</v>
      </c>
      <c r="C1263" s="6" t="s">
        <v>522</v>
      </c>
      <c r="D1263" s="1">
        <v>204553.95</v>
      </c>
    </row>
    <row r="1264" spans="1:4" ht="15.6" x14ac:dyDescent="0.25">
      <c r="A1264" s="8"/>
      <c r="B1264" s="6" t="s">
        <v>1805</v>
      </c>
      <c r="C1264" s="6" t="s">
        <v>522</v>
      </c>
      <c r="D1264" s="1">
        <v>57568</v>
      </c>
    </row>
    <row r="1265" spans="1:4" ht="15.6" x14ac:dyDescent="0.25">
      <c r="A1265" s="8"/>
      <c r="B1265" s="6" t="s">
        <v>1806</v>
      </c>
      <c r="C1265" s="6" t="s">
        <v>522</v>
      </c>
      <c r="D1265" s="1">
        <v>100000</v>
      </c>
    </row>
    <row r="1266" spans="1:4" ht="15.6" x14ac:dyDescent="0.25">
      <c r="A1266" s="8"/>
      <c r="B1266" s="6" t="s">
        <v>1807</v>
      </c>
      <c r="C1266" s="6" t="s">
        <v>522</v>
      </c>
      <c r="D1266" s="1">
        <v>512831.99</v>
      </c>
    </row>
    <row r="1267" spans="1:4" ht="15.6" x14ac:dyDescent="0.25">
      <c r="A1267" s="8"/>
      <c r="B1267" s="6" t="s">
        <v>1808</v>
      </c>
      <c r="C1267" s="6" t="s">
        <v>522</v>
      </c>
      <c r="D1267" s="1">
        <v>280834.83</v>
      </c>
    </row>
    <row r="1268" spans="1:4" ht="15.6" x14ac:dyDescent="0.25">
      <c r="A1268" s="8"/>
      <c r="B1268" s="6" t="s">
        <v>1809</v>
      </c>
      <c r="C1268" s="6" t="s">
        <v>522</v>
      </c>
      <c r="D1268" s="1">
        <v>1877</v>
      </c>
    </row>
    <row r="1269" spans="1:4" ht="15.6" x14ac:dyDescent="0.25">
      <c r="A1269" s="8"/>
      <c r="B1269" s="6" t="s">
        <v>1810</v>
      </c>
      <c r="C1269" s="6" t="s">
        <v>522</v>
      </c>
      <c r="D1269" s="1">
        <v>17871.5</v>
      </c>
    </row>
    <row r="1270" spans="1:4" ht="15.6" x14ac:dyDescent="0.25">
      <c r="A1270" s="8"/>
      <c r="B1270" s="6" t="s">
        <v>1811</v>
      </c>
      <c r="C1270" s="6" t="s">
        <v>522</v>
      </c>
      <c r="D1270" s="1">
        <v>129881.98</v>
      </c>
    </row>
    <row r="1271" spans="1:4" ht="15.6" x14ac:dyDescent="0.25">
      <c r="A1271" s="8"/>
      <c r="B1271" s="6"/>
      <c r="C1271" s="6" t="s">
        <v>1409</v>
      </c>
      <c r="D1271" s="1">
        <v>5930.52</v>
      </c>
    </row>
    <row r="1272" spans="1:4" ht="15.6" x14ac:dyDescent="0.25">
      <c r="A1272" s="9"/>
      <c r="B1272" s="10" t="s">
        <v>2962</v>
      </c>
      <c r="C1272" s="12"/>
      <c r="D1272" s="17">
        <v>1311349.77</v>
      </c>
    </row>
    <row r="1273" spans="1:4" ht="15.6" x14ac:dyDescent="0.25">
      <c r="A1273" s="7" t="s">
        <v>1812</v>
      </c>
      <c r="B1273" s="6" t="s">
        <v>1813</v>
      </c>
      <c r="C1273" s="6" t="s">
        <v>601</v>
      </c>
      <c r="D1273" s="1">
        <v>461904.74</v>
      </c>
    </row>
    <row r="1274" spans="1:4" ht="15.6" x14ac:dyDescent="0.25">
      <c r="A1274" s="8"/>
      <c r="B1274" s="6"/>
      <c r="C1274" s="6" t="s">
        <v>179</v>
      </c>
      <c r="D1274" s="1">
        <v>359</v>
      </c>
    </row>
    <row r="1275" spans="1:4" ht="15.6" x14ac:dyDescent="0.25">
      <c r="A1275" s="9"/>
      <c r="B1275" s="10" t="s">
        <v>2963</v>
      </c>
      <c r="C1275" s="12"/>
      <c r="D1275" s="17">
        <v>462263.74</v>
      </c>
    </row>
    <row r="1276" spans="1:4" ht="15.6" x14ac:dyDescent="0.25">
      <c r="A1276" s="6" t="s">
        <v>1814</v>
      </c>
      <c r="B1276" s="6" t="s">
        <v>1815</v>
      </c>
      <c r="C1276" s="6" t="s">
        <v>537</v>
      </c>
      <c r="D1276" s="1">
        <v>18800</v>
      </c>
    </row>
    <row r="1277" spans="1:4" ht="15.6" x14ac:dyDescent="0.25">
      <c r="A1277" s="7" t="s">
        <v>1816</v>
      </c>
      <c r="B1277" s="6" t="s">
        <v>1817</v>
      </c>
      <c r="C1277" s="6" t="s">
        <v>522</v>
      </c>
      <c r="D1277" s="1">
        <v>249583.79</v>
      </c>
    </row>
    <row r="1278" spans="1:4" ht="15.6" x14ac:dyDescent="0.25">
      <c r="A1278" s="8"/>
      <c r="B1278" s="6" t="s">
        <v>1818</v>
      </c>
      <c r="C1278" s="6" t="s">
        <v>522</v>
      </c>
      <c r="D1278" s="1">
        <v>288660</v>
      </c>
    </row>
    <row r="1279" spans="1:4" ht="15.6" x14ac:dyDescent="0.25">
      <c r="A1279" s="8"/>
      <c r="B1279" s="6" t="s">
        <v>1819</v>
      </c>
      <c r="C1279" s="6" t="s">
        <v>522</v>
      </c>
      <c r="D1279" s="1">
        <v>294606.01</v>
      </c>
    </row>
    <row r="1280" spans="1:4" ht="15.6" x14ac:dyDescent="0.25">
      <c r="A1280" s="8"/>
      <c r="B1280" s="6" t="s">
        <v>1820</v>
      </c>
      <c r="C1280" s="6" t="s">
        <v>522</v>
      </c>
      <c r="D1280" s="1">
        <v>109587.67</v>
      </c>
    </row>
    <row r="1281" spans="1:4" ht="15.6" x14ac:dyDescent="0.25">
      <c r="A1281" s="8"/>
      <c r="B1281" s="6" t="s">
        <v>1821</v>
      </c>
      <c r="C1281" s="6" t="s">
        <v>522</v>
      </c>
      <c r="D1281" s="1">
        <v>7883</v>
      </c>
    </row>
    <row r="1282" spans="1:4" ht="15.6" x14ac:dyDescent="0.25">
      <c r="A1282" s="8"/>
      <c r="B1282" s="6" t="s">
        <v>1822</v>
      </c>
      <c r="C1282" s="6" t="s">
        <v>522</v>
      </c>
      <c r="D1282" s="1">
        <v>17871.5</v>
      </c>
    </row>
    <row r="1283" spans="1:4" ht="15.6" x14ac:dyDescent="0.25">
      <c r="A1283" s="9"/>
      <c r="B1283" s="10" t="s">
        <v>2964</v>
      </c>
      <c r="C1283" s="12"/>
      <c r="D1283" s="17">
        <v>968191.97</v>
      </c>
    </row>
    <row r="1284" spans="1:4" ht="15.6" x14ac:dyDescent="0.25">
      <c r="A1284" s="7" t="s">
        <v>1823</v>
      </c>
      <c r="B1284" s="7" t="s">
        <v>1824</v>
      </c>
      <c r="C1284" s="6" t="s">
        <v>378</v>
      </c>
      <c r="D1284" s="1">
        <v>320696.40000000002</v>
      </c>
    </row>
    <row r="1285" spans="1:4" ht="15.6" x14ac:dyDescent="0.25">
      <c r="A1285" s="9"/>
      <c r="B1285" s="9"/>
      <c r="C1285" s="6" t="s">
        <v>58</v>
      </c>
      <c r="D1285" s="1">
        <v>1123.5</v>
      </c>
    </row>
    <row r="1286" spans="1:4" ht="15.6" x14ac:dyDescent="0.25">
      <c r="A1286" s="7" t="s">
        <v>1825</v>
      </c>
      <c r="B1286" s="7"/>
      <c r="C1286" s="6" t="s">
        <v>179</v>
      </c>
      <c r="D1286" s="1">
        <v>406.7</v>
      </c>
    </row>
    <row r="1287" spans="1:4" ht="15.6" x14ac:dyDescent="0.25">
      <c r="A1287" s="8"/>
      <c r="B1287" s="8"/>
      <c r="C1287" s="6" t="s">
        <v>165</v>
      </c>
      <c r="D1287" s="1">
        <v>5278.87</v>
      </c>
    </row>
    <row r="1288" spans="1:4" ht="15.6" x14ac:dyDescent="0.25">
      <c r="A1288" s="9"/>
      <c r="B1288" s="9"/>
      <c r="C1288" s="6" t="s">
        <v>58</v>
      </c>
      <c r="D1288" s="1">
        <v>23763.66</v>
      </c>
    </row>
    <row r="1289" spans="1:4" ht="15.6" x14ac:dyDescent="0.25">
      <c r="A1289" s="7" t="s">
        <v>1826</v>
      </c>
      <c r="B1289" s="7" t="s">
        <v>1827</v>
      </c>
      <c r="C1289" s="6" t="s">
        <v>122</v>
      </c>
      <c r="D1289" s="1">
        <v>19169.240000000002</v>
      </c>
    </row>
    <row r="1290" spans="1:4" ht="15.6" x14ac:dyDescent="0.25">
      <c r="A1290" s="8"/>
      <c r="B1290" s="9"/>
      <c r="C1290" s="6" t="s">
        <v>58</v>
      </c>
      <c r="D1290" s="1">
        <v>42667</v>
      </c>
    </row>
    <row r="1291" spans="1:4" ht="15.6" x14ac:dyDescent="0.25">
      <c r="A1291" s="8"/>
      <c r="B1291" s="6" t="s">
        <v>1828</v>
      </c>
      <c r="C1291" s="6" t="s">
        <v>522</v>
      </c>
      <c r="D1291" s="1">
        <v>190455.39</v>
      </c>
    </row>
    <row r="1292" spans="1:4" ht="15.6" x14ac:dyDescent="0.25">
      <c r="A1292" s="8"/>
      <c r="B1292" s="6" t="s">
        <v>1829</v>
      </c>
      <c r="C1292" s="6" t="s">
        <v>522</v>
      </c>
      <c r="D1292" s="1">
        <v>54272.130000000005</v>
      </c>
    </row>
    <row r="1293" spans="1:4" ht="15.6" x14ac:dyDescent="0.25">
      <c r="A1293" s="8"/>
      <c r="B1293" s="7"/>
      <c r="C1293" s="6" t="s">
        <v>122</v>
      </c>
      <c r="D1293" s="1">
        <v>0</v>
      </c>
    </row>
    <row r="1294" spans="1:4" ht="15.6" x14ac:dyDescent="0.25">
      <c r="A1294" s="8"/>
      <c r="B1294" s="9"/>
      <c r="C1294" s="6" t="s">
        <v>58</v>
      </c>
      <c r="D1294" s="1">
        <v>0</v>
      </c>
    </row>
    <row r="1295" spans="1:4" ht="15.6" x14ac:dyDescent="0.25">
      <c r="A1295" s="9"/>
      <c r="B1295" s="10" t="s">
        <v>2965</v>
      </c>
      <c r="C1295" s="12"/>
      <c r="D1295" s="17">
        <v>306563.76</v>
      </c>
    </row>
    <row r="1296" spans="1:4" ht="15.6" x14ac:dyDescent="0.25">
      <c r="A1296" s="7" t="s">
        <v>1830</v>
      </c>
      <c r="B1296" s="6" t="s">
        <v>1831</v>
      </c>
      <c r="C1296" s="6" t="s">
        <v>522</v>
      </c>
      <c r="D1296" s="1">
        <v>282727.47000000003</v>
      </c>
    </row>
    <row r="1297" spans="1:4" ht="15.6" x14ac:dyDescent="0.25">
      <c r="A1297" s="8"/>
      <c r="B1297" s="6" t="s">
        <v>1832</v>
      </c>
      <c r="C1297" s="6" t="s">
        <v>522</v>
      </c>
      <c r="D1297" s="1">
        <v>95556.96</v>
      </c>
    </row>
    <row r="1298" spans="1:4" ht="15.6" x14ac:dyDescent="0.25">
      <c r="A1298" s="8"/>
      <c r="B1298" s="6" t="s">
        <v>1833</v>
      </c>
      <c r="C1298" s="6" t="s">
        <v>122</v>
      </c>
      <c r="D1298" s="1">
        <v>60880.520000000004</v>
      </c>
    </row>
    <row r="1299" spans="1:4" ht="15.6" x14ac:dyDescent="0.25">
      <c r="A1299" s="8"/>
      <c r="B1299" s="6" t="s">
        <v>1834</v>
      </c>
      <c r="C1299" s="6" t="s">
        <v>122</v>
      </c>
      <c r="D1299" s="1">
        <v>44067.56</v>
      </c>
    </row>
    <row r="1300" spans="1:4" ht="15.6" x14ac:dyDescent="0.25">
      <c r="A1300" s="8"/>
      <c r="B1300" s="7"/>
      <c r="C1300" s="6" t="s">
        <v>122</v>
      </c>
      <c r="D1300" s="1">
        <v>19147.14</v>
      </c>
    </row>
    <row r="1301" spans="1:4" ht="15.6" x14ac:dyDescent="0.25">
      <c r="A1301" s="8"/>
      <c r="B1301" s="8"/>
      <c r="C1301" s="6" t="s">
        <v>165</v>
      </c>
      <c r="D1301" s="1">
        <v>-477.12</v>
      </c>
    </row>
    <row r="1302" spans="1:4" ht="15.6" x14ac:dyDescent="0.25">
      <c r="A1302" s="8"/>
      <c r="B1302" s="9"/>
      <c r="C1302" s="6" t="s">
        <v>58</v>
      </c>
      <c r="D1302" s="1">
        <v>142123.48000000001</v>
      </c>
    </row>
    <row r="1303" spans="1:4" ht="15.6" x14ac:dyDescent="0.25">
      <c r="A1303" s="9"/>
      <c r="B1303" s="10" t="s">
        <v>2966</v>
      </c>
      <c r="C1303" s="12"/>
      <c r="D1303" s="17">
        <v>644026.01</v>
      </c>
    </row>
    <row r="1304" spans="1:4" ht="15.6" x14ac:dyDescent="0.25">
      <c r="A1304" s="7" t="s">
        <v>1835</v>
      </c>
      <c r="B1304" s="6" t="s">
        <v>1836</v>
      </c>
      <c r="C1304" s="6" t="s">
        <v>522</v>
      </c>
      <c r="D1304" s="1">
        <v>169219.54</v>
      </c>
    </row>
    <row r="1305" spans="1:4" ht="15.6" x14ac:dyDescent="0.25">
      <c r="A1305" s="8"/>
      <c r="B1305" s="6" t="s">
        <v>1837</v>
      </c>
      <c r="C1305" s="6" t="s">
        <v>522</v>
      </c>
      <c r="D1305" s="1">
        <v>13195</v>
      </c>
    </row>
    <row r="1306" spans="1:4" ht="15.6" x14ac:dyDescent="0.25">
      <c r="A1306" s="9"/>
      <c r="B1306" s="10" t="s">
        <v>2967</v>
      </c>
      <c r="C1306" s="12"/>
      <c r="D1306" s="17">
        <v>182414.54</v>
      </c>
    </row>
    <row r="1307" spans="1:4" ht="15.6" x14ac:dyDescent="0.25">
      <c r="A1307" s="7" t="s">
        <v>1838</v>
      </c>
      <c r="B1307" s="6" t="s">
        <v>1839</v>
      </c>
      <c r="C1307" s="6" t="s">
        <v>378</v>
      </c>
      <c r="D1307" s="1">
        <v>18000</v>
      </c>
    </row>
    <row r="1308" spans="1:4" ht="15.6" x14ac:dyDescent="0.25">
      <c r="A1308" s="8"/>
      <c r="B1308" s="7"/>
      <c r="C1308" s="6" t="s">
        <v>179</v>
      </c>
      <c r="D1308" s="1">
        <v>289</v>
      </c>
    </row>
    <row r="1309" spans="1:4" ht="15.6" x14ac:dyDescent="0.25">
      <c r="A1309" s="8"/>
      <c r="B1309" s="8"/>
      <c r="C1309" s="6" t="s">
        <v>165</v>
      </c>
      <c r="D1309" s="1">
        <v>2683</v>
      </c>
    </row>
    <row r="1310" spans="1:4" ht="15.6" x14ac:dyDescent="0.25">
      <c r="A1310" s="8"/>
      <c r="B1310" s="9"/>
      <c r="C1310" s="6" t="s">
        <v>58</v>
      </c>
      <c r="D1310" s="1">
        <v>23653.27</v>
      </c>
    </row>
    <row r="1311" spans="1:4" ht="15.6" x14ac:dyDescent="0.25">
      <c r="A1311" s="9"/>
      <c r="B1311" s="10" t="s">
        <v>2968</v>
      </c>
      <c r="C1311" s="12"/>
      <c r="D1311" s="17">
        <v>44625.270000000004</v>
      </c>
    </row>
    <row r="1312" spans="1:4" ht="15.6" x14ac:dyDescent="0.25">
      <c r="A1312" s="7" t="s">
        <v>1840</v>
      </c>
      <c r="B1312" s="6" t="s">
        <v>1841</v>
      </c>
      <c r="C1312" s="6" t="s">
        <v>522</v>
      </c>
      <c r="D1312" s="1">
        <v>328089.42</v>
      </c>
    </row>
    <row r="1313" spans="1:4" ht="15.6" x14ac:dyDescent="0.25">
      <c r="A1313" s="8"/>
      <c r="B1313" s="6" t="s">
        <v>1842</v>
      </c>
      <c r="C1313" s="6" t="s">
        <v>522</v>
      </c>
      <c r="D1313" s="1">
        <v>149455.72</v>
      </c>
    </row>
    <row r="1314" spans="1:4" ht="15.6" x14ac:dyDescent="0.25">
      <c r="A1314" s="9"/>
      <c r="B1314" s="10" t="s">
        <v>2969</v>
      </c>
      <c r="C1314" s="12"/>
      <c r="D1314" s="17">
        <v>477545.14</v>
      </c>
    </row>
    <row r="1315" spans="1:4" ht="15.6" x14ac:dyDescent="0.25">
      <c r="A1315" s="7" t="s">
        <v>1843</v>
      </c>
      <c r="B1315" s="7"/>
      <c r="C1315" s="6" t="s">
        <v>179</v>
      </c>
      <c r="D1315" s="1">
        <v>2305</v>
      </c>
    </row>
    <row r="1316" spans="1:4" ht="15.6" x14ac:dyDescent="0.25">
      <c r="A1316" s="9"/>
      <c r="B1316" s="9"/>
      <c r="C1316" s="6" t="s">
        <v>887</v>
      </c>
      <c r="D1316" s="1">
        <v>45.980000000000004</v>
      </c>
    </row>
    <row r="1317" spans="1:4" ht="15.6" x14ac:dyDescent="0.25">
      <c r="A1317" s="7" t="s">
        <v>1844</v>
      </c>
      <c r="B1317" s="6" t="s">
        <v>1845</v>
      </c>
      <c r="C1317" s="6" t="s">
        <v>522</v>
      </c>
      <c r="D1317" s="1">
        <v>2960.96</v>
      </c>
    </row>
    <row r="1318" spans="1:4" ht="15.6" x14ac:dyDescent="0.25">
      <c r="A1318" s="8"/>
      <c r="B1318" s="6" t="s">
        <v>1846</v>
      </c>
      <c r="C1318" s="6" t="s">
        <v>522</v>
      </c>
      <c r="D1318" s="1">
        <v>141864.29</v>
      </c>
    </row>
    <row r="1319" spans="1:4" ht="15.6" x14ac:dyDescent="0.25">
      <c r="A1319" s="8"/>
      <c r="B1319" s="6" t="s">
        <v>1847</v>
      </c>
      <c r="C1319" s="6" t="s">
        <v>522</v>
      </c>
      <c r="D1319" s="1">
        <v>187500</v>
      </c>
    </row>
    <row r="1320" spans="1:4" ht="15.6" x14ac:dyDescent="0.25">
      <c r="A1320" s="8"/>
      <c r="B1320" s="6" t="s">
        <v>1848</v>
      </c>
      <c r="C1320" s="6" t="s">
        <v>522</v>
      </c>
      <c r="D1320" s="1">
        <v>1077556.75</v>
      </c>
    </row>
    <row r="1321" spans="1:4" ht="15.6" x14ac:dyDescent="0.25">
      <c r="A1321" s="8"/>
      <c r="B1321" s="6" t="s">
        <v>1849</v>
      </c>
      <c r="C1321" s="6" t="s">
        <v>522</v>
      </c>
      <c r="D1321" s="1">
        <v>383528.93</v>
      </c>
    </row>
    <row r="1322" spans="1:4" ht="15.6" x14ac:dyDescent="0.25">
      <c r="A1322" s="8"/>
      <c r="B1322" s="6" t="s">
        <v>1850</v>
      </c>
      <c r="C1322" s="6" t="s">
        <v>522</v>
      </c>
      <c r="D1322" s="1">
        <v>2440</v>
      </c>
    </row>
    <row r="1323" spans="1:4" ht="15.6" x14ac:dyDescent="0.25">
      <c r="A1323" s="8"/>
      <c r="B1323" s="6" t="s">
        <v>1851</v>
      </c>
      <c r="C1323" s="6" t="s">
        <v>522</v>
      </c>
      <c r="D1323" s="1">
        <v>13195</v>
      </c>
    </row>
    <row r="1324" spans="1:4" ht="15.6" x14ac:dyDescent="0.25">
      <c r="A1324" s="9"/>
      <c r="B1324" s="10" t="s">
        <v>2970</v>
      </c>
      <c r="C1324" s="12"/>
      <c r="D1324" s="17">
        <v>1809045.9300000002</v>
      </c>
    </row>
    <row r="1325" spans="1:4" ht="15.6" x14ac:dyDescent="0.25">
      <c r="A1325" s="6" t="s">
        <v>1852</v>
      </c>
      <c r="B1325" s="6"/>
      <c r="C1325" s="6" t="s">
        <v>58</v>
      </c>
      <c r="D1325" s="1">
        <v>2813.4500000000003</v>
      </c>
    </row>
    <row r="1326" spans="1:4" ht="15.6" x14ac:dyDescent="0.25">
      <c r="A1326" s="7" t="s">
        <v>1853</v>
      </c>
      <c r="B1326" s="6" t="s">
        <v>1854</v>
      </c>
      <c r="C1326" s="6" t="s">
        <v>522</v>
      </c>
      <c r="D1326" s="1">
        <v>164672.13</v>
      </c>
    </row>
    <row r="1327" spans="1:4" ht="15.6" x14ac:dyDescent="0.25">
      <c r="A1327" s="8"/>
      <c r="B1327" s="6" t="s">
        <v>1855</v>
      </c>
      <c r="C1327" s="6" t="s">
        <v>522</v>
      </c>
      <c r="D1327" s="1">
        <v>208957</v>
      </c>
    </row>
    <row r="1328" spans="1:4" ht="15.6" x14ac:dyDescent="0.25">
      <c r="A1328" s="8"/>
      <c r="B1328" s="6" t="s">
        <v>1856</v>
      </c>
      <c r="C1328" s="6" t="s">
        <v>522</v>
      </c>
      <c r="D1328" s="1">
        <v>107155.19</v>
      </c>
    </row>
    <row r="1329" spans="1:4" ht="15.6" x14ac:dyDescent="0.25">
      <c r="A1329" s="8"/>
      <c r="B1329" s="6" t="s">
        <v>1857</v>
      </c>
      <c r="C1329" s="6" t="s">
        <v>522</v>
      </c>
      <c r="D1329" s="1">
        <v>49302.75</v>
      </c>
    </row>
    <row r="1330" spans="1:4" ht="15.6" x14ac:dyDescent="0.25">
      <c r="A1330" s="8"/>
      <c r="B1330" s="6" t="s">
        <v>1858</v>
      </c>
      <c r="C1330" s="6" t="s">
        <v>522</v>
      </c>
      <c r="D1330" s="1">
        <v>1032.5</v>
      </c>
    </row>
    <row r="1331" spans="1:4" ht="15.6" x14ac:dyDescent="0.25">
      <c r="A1331" s="8"/>
      <c r="B1331" s="6" t="s">
        <v>1859</v>
      </c>
      <c r="C1331" s="6" t="s">
        <v>522</v>
      </c>
      <c r="D1331" s="1">
        <v>17871.5</v>
      </c>
    </row>
    <row r="1332" spans="1:4" ht="15.6" x14ac:dyDescent="0.25">
      <c r="A1332" s="9"/>
      <c r="B1332" s="10" t="s">
        <v>2971</v>
      </c>
      <c r="C1332" s="12"/>
      <c r="D1332" s="17">
        <v>548991.07000000007</v>
      </c>
    </row>
    <row r="1333" spans="1:4" ht="15.6" x14ac:dyDescent="0.25">
      <c r="A1333" s="7" t="s">
        <v>1861</v>
      </c>
      <c r="B1333" s="6" t="s">
        <v>1862</v>
      </c>
      <c r="C1333" s="6" t="s">
        <v>56</v>
      </c>
      <c r="D1333" s="1">
        <v>3350</v>
      </c>
    </row>
    <row r="1334" spans="1:4" ht="15.6" x14ac:dyDescent="0.25">
      <c r="A1334" s="8"/>
      <c r="B1334" s="6" t="s">
        <v>1863</v>
      </c>
      <c r="C1334" s="6" t="s">
        <v>56</v>
      </c>
      <c r="D1334" s="1">
        <v>1340</v>
      </c>
    </row>
    <row r="1335" spans="1:4" ht="15.6" x14ac:dyDescent="0.25">
      <c r="A1335" s="8"/>
      <c r="B1335" s="6" t="s">
        <v>1864</v>
      </c>
      <c r="C1335" s="6" t="s">
        <v>56</v>
      </c>
      <c r="D1335" s="1">
        <v>3350</v>
      </c>
    </row>
    <row r="1336" spans="1:4" ht="15.6" x14ac:dyDescent="0.25">
      <c r="A1336" s="8"/>
      <c r="B1336" s="6" t="s">
        <v>1865</v>
      </c>
      <c r="C1336" s="6" t="s">
        <v>56</v>
      </c>
      <c r="D1336" s="1">
        <v>3350</v>
      </c>
    </row>
    <row r="1337" spans="1:4" ht="15.6" x14ac:dyDescent="0.25">
      <c r="A1337" s="8"/>
      <c r="B1337" s="6" t="s">
        <v>1866</v>
      </c>
      <c r="C1337" s="6" t="s">
        <v>56</v>
      </c>
      <c r="D1337" s="1">
        <v>2010</v>
      </c>
    </row>
    <row r="1338" spans="1:4" ht="15.6" x14ac:dyDescent="0.25">
      <c r="A1338" s="8"/>
      <c r="B1338" s="6"/>
      <c r="C1338" s="6" t="s">
        <v>104</v>
      </c>
      <c r="D1338" s="1">
        <v>16055.49</v>
      </c>
    </row>
    <row r="1339" spans="1:4" ht="15.6" x14ac:dyDescent="0.25">
      <c r="A1339" s="9"/>
      <c r="B1339" s="10" t="s">
        <v>2972</v>
      </c>
      <c r="C1339" s="12"/>
      <c r="D1339" s="17">
        <v>29455.49</v>
      </c>
    </row>
    <row r="1340" spans="1:4" ht="15.6" x14ac:dyDescent="0.25">
      <c r="A1340" s="6" t="s">
        <v>1867</v>
      </c>
      <c r="B1340" s="6" t="s">
        <v>1868</v>
      </c>
      <c r="C1340" s="6" t="s">
        <v>56</v>
      </c>
      <c r="D1340" s="1">
        <v>3990</v>
      </c>
    </row>
    <row r="1341" spans="1:4" ht="15.6" x14ac:dyDescent="0.25">
      <c r="A1341" s="7" t="s">
        <v>1869</v>
      </c>
      <c r="B1341" s="6" t="s">
        <v>1870</v>
      </c>
      <c r="C1341" s="6" t="s">
        <v>104</v>
      </c>
      <c r="D1341" s="1">
        <v>1401859.1099999999</v>
      </c>
    </row>
    <row r="1342" spans="1:4" ht="15.6" x14ac:dyDescent="0.25">
      <c r="A1342" s="8"/>
      <c r="B1342" s="6" t="s">
        <v>1871</v>
      </c>
      <c r="C1342" s="6" t="s">
        <v>104</v>
      </c>
      <c r="D1342" s="1">
        <v>37396.01</v>
      </c>
    </row>
    <row r="1343" spans="1:4" ht="15.6" x14ac:dyDescent="0.25">
      <c r="A1343" s="8"/>
      <c r="B1343" s="6" t="s">
        <v>1872</v>
      </c>
      <c r="C1343" s="6" t="s">
        <v>104</v>
      </c>
      <c r="D1343" s="1">
        <v>4727.8</v>
      </c>
    </row>
    <row r="1344" spans="1:4" ht="15.6" x14ac:dyDescent="0.25">
      <c r="A1344" s="9"/>
      <c r="B1344" s="10" t="s">
        <v>2973</v>
      </c>
      <c r="C1344" s="12"/>
      <c r="D1344" s="17">
        <v>1443982.92</v>
      </c>
    </row>
    <row r="1345" spans="1:4" ht="15.6" x14ac:dyDescent="0.25">
      <c r="A1345" s="7" t="s">
        <v>1873</v>
      </c>
      <c r="B1345" s="6" t="s">
        <v>1874</v>
      </c>
      <c r="C1345" s="6" t="s">
        <v>23</v>
      </c>
      <c r="D1345" s="1">
        <v>750.15</v>
      </c>
    </row>
    <row r="1346" spans="1:4" ht="15.6" x14ac:dyDescent="0.25">
      <c r="A1346" s="8"/>
      <c r="B1346" s="6"/>
      <c r="C1346" s="6" t="s">
        <v>23</v>
      </c>
      <c r="D1346" s="1">
        <v>150.57</v>
      </c>
    </row>
    <row r="1347" spans="1:4" ht="15.6" x14ac:dyDescent="0.25">
      <c r="A1347" s="9"/>
      <c r="B1347" s="10" t="s">
        <v>2974</v>
      </c>
      <c r="C1347" s="12"/>
      <c r="D1347" s="17">
        <v>900.72</v>
      </c>
    </row>
    <row r="1348" spans="1:4" ht="15.6" x14ac:dyDescent="0.25">
      <c r="A1348" s="6" t="s">
        <v>354</v>
      </c>
      <c r="B1348" s="6"/>
      <c r="C1348" s="6" t="s">
        <v>179</v>
      </c>
      <c r="D1348" s="1">
        <v>10286.98</v>
      </c>
    </row>
    <row r="1349" spans="1:4" ht="15.6" x14ac:dyDescent="0.25">
      <c r="A1349" s="6" t="s">
        <v>1875</v>
      </c>
      <c r="B1349" s="6" t="s">
        <v>1876</v>
      </c>
      <c r="C1349" s="6" t="s">
        <v>36</v>
      </c>
      <c r="D1349" s="1">
        <v>20375</v>
      </c>
    </row>
    <row r="1350" spans="1:4" ht="15.6" x14ac:dyDescent="0.25">
      <c r="A1350" s="6" t="s">
        <v>202</v>
      </c>
      <c r="B1350" s="6" t="s">
        <v>203</v>
      </c>
      <c r="C1350" s="6" t="s">
        <v>204</v>
      </c>
      <c r="D1350" s="1">
        <v>5965062.4199999999</v>
      </c>
    </row>
    <row r="1351" spans="1:4" ht="15.6" x14ac:dyDescent="0.25">
      <c r="A1351" s="6" t="s">
        <v>1877</v>
      </c>
      <c r="B1351" s="6" t="s">
        <v>1878</v>
      </c>
      <c r="C1351" s="6" t="s">
        <v>518</v>
      </c>
      <c r="D1351" s="1">
        <v>200</v>
      </c>
    </row>
    <row r="1352" spans="1:4" ht="15.6" x14ac:dyDescent="0.25">
      <c r="A1352" s="7" t="s">
        <v>1879</v>
      </c>
      <c r="B1352" s="6" t="s">
        <v>1880</v>
      </c>
      <c r="C1352" s="6" t="s">
        <v>455</v>
      </c>
      <c r="D1352" s="1">
        <v>134675.67000000001</v>
      </c>
    </row>
    <row r="1353" spans="1:4" ht="15.6" x14ac:dyDescent="0.25">
      <c r="A1353" s="8"/>
      <c r="B1353" s="6" t="s">
        <v>1881</v>
      </c>
      <c r="C1353" s="6" t="s">
        <v>570</v>
      </c>
      <c r="D1353" s="1">
        <v>12103.81</v>
      </c>
    </row>
    <row r="1354" spans="1:4" ht="15.6" x14ac:dyDescent="0.25">
      <c r="A1354" s="8"/>
      <c r="B1354" s="6" t="s">
        <v>1882</v>
      </c>
      <c r="C1354" s="6" t="s">
        <v>570</v>
      </c>
      <c r="D1354" s="1">
        <v>12741.98</v>
      </c>
    </row>
    <row r="1355" spans="1:4" ht="15.6" x14ac:dyDescent="0.25">
      <c r="A1355" s="8"/>
      <c r="B1355" s="6" t="s">
        <v>1883</v>
      </c>
      <c r="C1355" s="6" t="s">
        <v>570</v>
      </c>
      <c r="D1355" s="1">
        <v>32866.33</v>
      </c>
    </row>
    <row r="1356" spans="1:4" ht="15.6" x14ac:dyDescent="0.25">
      <c r="A1356" s="8"/>
      <c r="B1356" s="6" t="s">
        <v>1884</v>
      </c>
      <c r="C1356" s="6" t="s">
        <v>570</v>
      </c>
      <c r="D1356" s="1">
        <v>12040.86</v>
      </c>
    </row>
    <row r="1357" spans="1:4" ht="15.6" x14ac:dyDescent="0.25">
      <c r="A1357" s="8"/>
      <c r="B1357" s="6" t="s">
        <v>1885</v>
      </c>
      <c r="C1357" s="6" t="s">
        <v>570</v>
      </c>
      <c r="D1357" s="1">
        <v>551</v>
      </c>
    </row>
    <row r="1358" spans="1:4" ht="15.6" x14ac:dyDescent="0.25">
      <c r="A1358" s="8"/>
      <c r="B1358" s="6" t="s">
        <v>1886</v>
      </c>
      <c r="C1358" s="6" t="s">
        <v>570</v>
      </c>
      <c r="D1358" s="1">
        <v>382.61</v>
      </c>
    </row>
    <row r="1359" spans="1:4" ht="15.6" x14ac:dyDescent="0.25">
      <c r="A1359" s="8"/>
      <c r="B1359" s="6" t="s">
        <v>1887</v>
      </c>
      <c r="C1359" s="6" t="s">
        <v>570</v>
      </c>
      <c r="D1359" s="1">
        <v>15024.01</v>
      </c>
    </row>
    <row r="1360" spans="1:4" ht="15.6" x14ac:dyDescent="0.25">
      <c r="A1360" s="8"/>
      <c r="B1360" s="6" t="s">
        <v>1888</v>
      </c>
      <c r="C1360" s="6" t="s">
        <v>570</v>
      </c>
      <c r="D1360" s="1">
        <v>18544.21</v>
      </c>
    </row>
    <row r="1361" spans="1:4" ht="15.6" x14ac:dyDescent="0.25">
      <c r="A1361" s="8"/>
      <c r="B1361" s="6" t="s">
        <v>1889</v>
      </c>
      <c r="C1361" s="6" t="s">
        <v>570</v>
      </c>
      <c r="D1361" s="1">
        <v>216</v>
      </c>
    </row>
    <row r="1362" spans="1:4" ht="15.6" x14ac:dyDescent="0.25">
      <c r="A1362" s="8"/>
      <c r="B1362" s="6" t="s">
        <v>1890</v>
      </c>
      <c r="C1362" s="6" t="s">
        <v>570</v>
      </c>
      <c r="D1362" s="1">
        <v>28660.11</v>
      </c>
    </row>
    <row r="1363" spans="1:4" ht="15.6" x14ac:dyDescent="0.25">
      <c r="A1363" s="8"/>
      <c r="B1363" s="6" t="s">
        <v>1891</v>
      </c>
      <c r="C1363" s="6" t="s">
        <v>570</v>
      </c>
      <c r="D1363" s="1">
        <v>22085.98</v>
      </c>
    </row>
    <row r="1364" spans="1:4" ht="15.6" x14ac:dyDescent="0.25">
      <c r="A1364" s="9"/>
      <c r="B1364" s="10" t="s">
        <v>2975</v>
      </c>
      <c r="C1364" s="12"/>
      <c r="D1364" s="17">
        <v>289892.57</v>
      </c>
    </row>
    <row r="1365" spans="1:4" ht="15.6" x14ac:dyDescent="0.25">
      <c r="A1365" s="6" t="s">
        <v>1892</v>
      </c>
      <c r="B1365" s="6"/>
      <c r="C1365" s="6" t="s">
        <v>601</v>
      </c>
      <c r="D1365" s="1">
        <v>825</v>
      </c>
    </row>
    <row r="1366" spans="1:4" ht="15.6" x14ac:dyDescent="0.25">
      <c r="A1366" s="6" t="s">
        <v>1893</v>
      </c>
      <c r="B1366" s="6" t="s">
        <v>1894</v>
      </c>
      <c r="C1366" s="6" t="s">
        <v>518</v>
      </c>
      <c r="D1366" s="1">
        <v>4900</v>
      </c>
    </row>
    <row r="1367" spans="1:4" ht="15.6" x14ac:dyDescent="0.25">
      <c r="A1367" s="6" t="s">
        <v>1895</v>
      </c>
      <c r="B1367" s="6" t="s">
        <v>1896</v>
      </c>
      <c r="C1367" s="6" t="s">
        <v>308</v>
      </c>
      <c r="D1367" s="1">
        <v>3997.98</v>
      </c>
    </row>
    <row r="1368" spans="1:4" ht="15.6" x14ac:dyDescent="0.25">
      <c r="A1368" s="7" t="s">
        <v>1897</v>
      </c>
      <c r="B1368" s="6" t="s">
        <v>1898</v>
      </c>
      <c r="C1368" s="6" t="s">
        <v>378</v>
      </c>
      <c r="D1368" s="1">
        <v>4999.9800000000005</v>
      </c>
    </row>
    <row r="1369" spans="1:4" ht="15.6" x14ac:dyDescent="0.25">
      <c r="A1369" s="8"/>
      <c r="B1369" s="7"/>
      <c r="C1369" s="6" t="s">
        <v>179</v>
      </c>
      <c r="D1369" s="1">
        <v>75</v>
      </c>
    </row>
    <row r="1370" spans="1:4" ht="15.6" x14ac:dyDescent="0.25">
      <c r="A1370" s="8"/>
      <c r="B1370" s="8"/>
      <c r="C1370" s="6" t="s">
        <v>165</v>
      </c>
      <c r="D1370" s="1">
        <v>3091.29</v>
      </c>
    </row>
    <row r="1371" spans="1:4" ht="15.6" x14ac:dyDescent="0.25">
      <c r="A1371" s="8"/>
      <c r="B1371" s="9"/>
      <c r="C1371" s="6" t="s">
        <v>58</v>
      </c>
      <c r="D1371" s="1">
        <v>18930.850000000002</v>
      </c>
    </row>
    <row r="1372" spans="1:4" ht="15.6" x14ac:dyDescent="0.25">
      <c r="A1372" s="9"/>
      <c r="B1372" s="10" t="s">
        <v>2976</v>
      </c>
      <c r="C1372" s="12"/>
      <c r="D1372" s="17">
        <v>27097.119999999999</v>
      </c>
    </row>
    <row r="1373" spans="1:4" ht="15.6" x14ac:dyDescent="0.25">
      <c r="A1373" s="7" t="s">
        <v>1899</v>
      </c>
      <c r="B1373" s="6" t="s">
        <v>1900</v>
      </c>
      <c r="C1373" s="6" t="s">
        <v>522</v>
      </c>
      <c r="D1373" s="1">
        <v>200161.49</v>
      </c>
    </row>
    <row r="1374" spans="1:4" ht="15.6" x14ac:dyDescent="0.25">
      <c r="A1374" s="8"/>
      <c r="B1374" s="6" t="s">
        <v>1901</v>
      </c>
      <c r="C1374" s="6" t="s">
        <v>522</v>
      </c>
      <c r="D1374" s="1">
        <v>39144.15</v>
      </c>
    </row>
    <row r="1375" spans="1:4" ht="15.6" x14ac:dyDescent="0.25">
      <c r="A1375" s="8"/>
      <c r="B1375" s="6" t="s">
        <v>1902</v>
      </c>
      <c r="C1375" s="6" t="s">
        <v>522</v>
      </c>
      <c r="D1375" s="1">
        <v>100712.28</v>
      </c>
    </row>
    <row r="1376" spans="1:4" ht="15.6" x14ac:dyDescent="0.25">
      <c r="A1376" s="8"/>
      <c r="B1376" s="6" t="s">
        <v>1903</v>
      </c>
      <c r="C1376" s="6" t="s">
        <v>522</v>
      </c>
      <c r="D1376" s="1">
        <v>298065.83</v>
      </c>
    </row>
    <row r="1377" spans="1:4" ht="15.6" x14ac:dyDescent="0.25">
      <c r="A1377" s="8"/>
      <c r="B1377" s="6" t="s">
        <v>1904</v>
      </c>
      <c r="C1377" s="6" t="s">
        <v>522</v>
      </c>
      <c r="D1377" s="1">
        <v>12476</v>
      </c>
    </row>
    <row r="1378" spans="1:4" ht="15.6" x14ac:dyDescent="0.25">
      <c r="A1378" s="9"/>
      <c r="B1378" s="10" t="s">
        <v>2977</v>
      </c>
      <c r="C1378" s="12"/>
      <c r="D1378" s="17">
        <v>650559.75</v>
      </c>
    </row>
    <row r="1379" spans="1:4" ht="15.6" x14ac:dyDescent="0.25">
      <c r="A1379" s="6" t="s">
        <v>1905</v>
      </c>
      <c r="B1379" s="6"/>
      <c r="C1379" s="6" t="s">
        <v>601</v>
      </c>
      <c r="D1379" s="1">
        <v>9214.94</v>
      </c>
    </row>
    <row r="1380" spans="1:4" ht="15.6" x14ac:dyDescent="0.25">
      <c r="A1380" s="6" t="s">
        <v>1906</v>
      </c>
      <c r="B1380" s="6" t="s">
        <v>1907</v>
      </c>
      <c r="C1380" s="6" t="s">
        <v>455</v>
      </c>
      <c r="D1380" s="1">
        <v>4500</v>
      </c>
    </row>
    <row r="1381" spans="1:4" ht="15.6" x14ac:dyDescent="0.25">
      <c r="A1381" s="6" t="s">
        <v>1908</v>
      </c>
      <c r="B1381" s="6" t="s">
        <v>1909</v>
      </c>
      <c r="C1381" s="6" t="s">
        <v>518</v>
      </c>
      <c r="D1381" s="1">
        <v>2000</v>
      </c>
    </row>
    <row r="1382" spans="1:4" ht="15.6" x14ac:dyDescent="0.25">
      <c r="A1382" s="7" t="s">
        <v>1910</v>
      </c>
      <c r="B1382" s="6" t="s">
        <v>1911</v>
      </c>
      <c r="C1382" s="6" t="s">
        <v>1741</v>
      </c>
      <c r="D1382" s="1">
        <v>5309.91</v>
      </c>
    </row>
    <row r="1383" spans="1:4" ht="15.6" x14ac:dyDescent="0.25">
      <c r="A1383" s="8"/>
      <c r="B1383" s="6" t="s">
        <v>1912</v>
      </c>
      <c r="C1383" s="6" t="s">
        <v>1741</v>
      </c>
      <c r="D1383" s="1">
        <v>936</v>
      </c>
    </row>
    <row r="1384" spans="1:4" ht="15.6" x14ac:dyDescent="0.25">
      <c r="A1384" s="8"/>
      <c r="B1384" s="6" t="s">
        <v>1913</v>
      </c>
      <c r="C1384" s="6" t="s">
        <v>1741</v>
      </c>
      <c r="D1384" s="1">
        <v>1270</v>
      </c>
    </row>
    <row r="1385" spans="1:4" ht="15.6" x14ac:dyDescent="0.25">
      <c r="A1385" s="8"/>
      <c r="B1385" s="6" t="s">
        <v>1914</v>
      </c>
      <c r="C1385" s="6" t="s">
        <v>1741</v>
      </c>
      <c r="D1385" s="1">
        <v>1365</v>
      </c>
    </row>
    <row r="1386" spans="1:4" ht="15.6" x14ac:dyDescent="0.25">
      <c r="A1386" s="8"/>
      <c r="B1386" s="6" t="s">
        <v>1915</v>
      </c>
      <c r="C1386" s="6" t="s">
        <v>122</v>
      </c>
      <c r="D1386" s="1">
        <v>11849</v>
      </c>
    </row>
    <row r="1387" spans="1:4" ht="15.6" x14ac:dyDescent="0.25">
      <c r="A1387" s="8"/>
      <c r="B1387" s="6" t="s">
        <v>1916</v>
      </c>
      <c r="C1387" s="6" t="s">
        <v>122</v>
      </c>
      <c r="D1387" s="1">
        <v>36442</v>
      </c>
    </row>
    <row r="1388" spans="1:4" ht="15.6" x14ac:dyDescent="0.25">
      <c r="A1388" s="8"/>
      <c r="B1388" s="6" t="s">
        <v>1917</v>
      </c>
      <c r="C1388" s="6" t="s">
        <v>1741</v>
      </c>
      <c r="D1388" s="1">
        <v>939.76</v>
      </c>
    </row>
    <row r="1389" spans="1:4" ht="15.6" x14ac:dyDescent="0.25">
      <c r="A1389" s="8"/>
      <c r="B1389" s="6" t="s">
        <v>1918</v>
      </c>
      <c r="C1389" s="6" t="s">
        <v>122</v>
      </c>
      <c r="D1389" s="1">
        <v>85584</v>
      </c>
    </row>
    <row r="1390" spans="1:4" ht="15.6" x14ac:dyDescent="0.25">
      <c r="A1390" s="8"/>
      <c r="B1390" s="6" t="s">
        <v>1919</v>
      </c>
      <c r="C1390" s="6" t="s">
        <v>122</v>
      </c>
      <c r="D1390" s="1">
        <v>18750</v>
      </c>
    </row>
    <row r="1391" spans="1:4" ht="15.6" x14ac:dyDescent="0.25">
      <c r="A1391" s="8"/>
      <c r="B1391" s="6" t="s">
        <v>1920</v>
      </c>
      <c r="C1391" s="6" t="s">
        <v>122</v>
      </c>
      <c r="D1391" s="1">
        <v>25900</v>
      </c>
    </row>
    <row r="1392" spans="1:4" ht="15.6" x14ac:dyDescent="0.25">
      <c r="A1392" s="8"/>
      <c r="B1392" s="6" t="s">
        <v>1921</v>
      </c>
      <c r="C1392" s="6" t="s">
        <v>63</v>
      </c>
      <c r="D1392" s="1">
        <v>118406.63</v>
      </c>
    </row>
    <row r="1393" spans="1:4" ht="15.6" x14ac:dyDescent="0.25">
      <c r="A1393" s="8"/>
      <c r="B1393" s="6" t="s">
        <v>1922</v>
      </c>
      <c r="C1393" s="6" t="s">
        <v>63</v>
      </c>
      <c r="D1393" s="1">
        <v>4912.5</v>
      </c>
    </row>
    <row r="1394" spans="1:4" ht="15.6" x14ac:dyDescent="0.25">
      <c r="A1394" s="8"/>
      <c r="B1394" s="6"/>
      <c r="C1394" s="6" t="s">
        <v>63</v>
      </c>
      <c r="D1394" s="1">
        <v>0</v>
      </c>
    </row>
    <row r="1395" spans="1:4" ht="15.6" x14ac:dyDescent="0.25">
      <c r="A1395" s="9"/>
      <c r="B1395" s="10" t="s">
        <v>2978</v>
      </c>
      <c r="C1395" s="12"/>
      <c r="D1395" s="17">
        <v>311664.8</v>
      </c>
    </row>
    <row r="1396" spans="1:4" ht="15.6" x14ac:dyDescent="0.25">
      <c r="A1396" s="6" t="s">
        <v>1923</v>
      </c>
      <c r="B1396" s="6" t="s">
        <v>1924</v>
      </c>
      <c r="C1396" s="6" t="s">
        <v>378</v>
      </c>
      <c r="D1396" s="1">
        <v>131529.18</v>
      </c>
    </row>
    <row r="1397" spans="1:4" ht="15.6" x14ac:dyDescent="0.25">
      <c r="A1397" s="7" t="s">
        <v>1925</v>
      </c>
      <c r="B1397" s="7"/>
      <c r="C1397" s="6" t="s">
        <v>23</v>
      </c>
      <c r="D1397" s="1">
        <v>800.98</v>
      </c>
    </row>
    <row r="1398" spans="1:4" ht="15.6" x14ac:dyDescent="0.25">
      <c r="A1398" s="9"/>
      <c r="B1398" s="9"/>
      <c r="C1398" s="6" t="s">
        <v>375</v>
      </c>
      <c r="D1398" s="1">
        <v>6352.68</v>
      </c>
    </row>
    <row r="1399" spans="1:4" ht="15.6" x14ac:dyDescent="0.25">
      <c r="A1399" s="7" t="s">
        <v>1926</v>
      </c>
      <c r="B1399" s="6" t="s">
        <v>1927</v>
      </c>
      <c r="C1399" s="6" t="s">
        <v>76</v>
      </c>
      <c r="D1399" s="1">
        <v>1193.5</v>
      </c>
    </row>
    <row r="1400" spans="1:4" ht="15.6" x14ac:dyDescent="0.25">
      <c r="A1400" s="8"/>
      <c r="B1400" s="6" t="s">
        <v>1928</v>
      </c>
      <c r="C1400" s="6" t="s">
        <v>76</v>
      </c>
      <c r="D1400" s="1">
        <v>379.75</v>
      </c>
    </row>
    <row r="1401" spans="1:4" ht="15.6" x14ac:dyDescent="0.25">
      <c r="A1401" s="8"/>
      <c r="B1401" s="6"/>
      <c r="C1401" s="6" t="s">
        <v>76</v>
      </c>
      <c r="D1401" s="1">
        <v>2.75</v>
      </c>
    </row>
    <row r="1402" spans="1:4" ht="15.6" x14ac:dyDescent="0.25">
      <c r="A1402" s="9"/>
      <c r="B1402" s="10" t="s">
        <v>2979</v>
      </c>
      <c r="C1402" s="12"/>
      <c r="D1402" s="17">
        <v>1576</v>
      </c>
    </row>
    <row r="1403" spans="1:4" ht="15.6" x14ac:dyDescent="0.25">
      <c r="A1403" s="7" t="s">
        <v>1929</v>
      </c>
      <c r="B1403" s="6" t="s">
        <v>1930</v>
      </c>
      <c r="C1403" s="6" t="s">
        <v>56</v>
      </c>
      <c r="D1403" s="1">
        <v>10000</v>
      </c>
    </row>
    <row r="1404" spans="1:4" ht="15.6" x14ac:dyDescent="0.25">
      <c r="A1404" s="8"/>
      <c r="B1404" s="6"/>
      <c r="C1404" s="6" t="s">
        <v>56</v>
      </c>
      <c r="D1404" s="1">
        <v>9157.5</v>
      </c>
    </row>
    <row r="1405" spans="1:4" ht="15.6" x14ac:dyDescent="0.25">
      <c r="A1405" s="9"/>
      <c r="B1405" s="10" t="s">
        <v>2980</v>
      </c>
      <c r="C1405" s="12"/>
      <c r="D1405" s="17">
        <v>19157.5</v>
      </c>
    </row>
    <row r="1406" spans="1:4" ht="15.6" x14ac:dyDescent="0.25">
      <c r="A1406" s="7" t="s">
        <v>1931</v>
      </c>
      <c r="B1406" s="7"/>
      <c r="C1406" s="6" t="s">
        <v>122</v>
      </c>
      <c r="D1406" s="1">
        <v>59669.61</v>
      </c>
    </row>
    <row r="1407" spans="1:4" ht="15.6" x14ac:dyDescent="0.25">
      <c r="A1407" s="8"/>
      <c r="B1407" s="8"/>
      <c r="C1407" s="6" t="s">
        <v>165</v>
      </c>
      <c r="D1407" s="1">
        <v>525</v>
      </c>
    </row>
    <row r="1408" spans="1:4" ht="15.6" x14ac:dyDescent="0.25">
      <c r="A1408" s="9"/>
      <c r="B1408" s="9"/>
      <c r="C1408" s="6" t="s">
        <v>58</v>
      </c>
      <c r="D1408" s="1">
        <v>35203.129999999997</v>
      </c>
    </row>
    <row r="1409" spans="1:4" ht="15.6" x14ac:dyDescent="0.25">
      <c r="A1409" s="7" t="s">
        <v>1932</v>
      </c>
      <c r="B1409" s="6" t="s">
        <v>1933</v>
      </c>
      <c r="C1409" s="6" t="s">
        <v>522</v>
      </c>
      <c r="D1409" s="1">
        <v>185636.33000000002</v>
      </c>
    </row>
    <row r="1410" spans="1:4" ht="15.6" x14ac:dyDescent="0.25">
      <c r="A1410" s="8"/>
      <c r="B1410" s="6" t="s">
        <v>1934</v>
      </c>
      <c r="C1410" s="6" t="s">
        <v>522</v>
      </c>
      <c r="D1410" s="1">
        <v>59824.65</v>
      </c>
    </row>
    <row r="1411" spans="1:4" ht="15.6" x14ac:dyDescent="0.25">
      <c r="A1411" s="8"/>
      <c r="B1411" s="6" t="s">
        <v>1935</v>
      </c>
      <c r="C1411" s="6" t="s">
        <v>522</v>
      </c>
      <c r="D1411" s="1">
        <v>469</v>
      </c>
    </row>
    <row r="1412" spans="1:4" ht="15.6" x14ac:dyDescent="0.25">
      <c r="A1412" s="8"/>
      <c r="B1412" s="6" t="s">
        <v>1936</v>
      </c>
      <c r="C1412" s="6" t="s">
        <v>522</v>
      </c>
      <c r="D1412" s="1">
        <v>8878</v>
      </c>
    </row>
    <row r="1413" spans="1:4" ht="15.6" x14ac:dyDescent="0.25">
      <c r="A1413" s="9"/>
      <c r="B1413" s="10" t="s">
        <v>2981</v>
      </c>
      <c r="C1413" s="12"/>
      <c r="D1413" s="17">
        <v>254807.98</v>
      </c>
    </row>
    <row r="1414" spans="1:4" ht="15.6" x14ac:dyDescent="0.25">
      <c r="A1414" s="6" t="s">
        <v>1937</v>
      </c>
      <c r="B1414" s="6"/>
      <c r="C1414" s="6" t="s">
        <v>179</v>
      </c>
      <c r="D1414" s="1">
        <v>4173</v>
      </c>
    </row>
    <row r="1415" spans="1:4" ht="15.6" x14ac:dyDescent="0.25">
      <c r="A1415" s="6" t="s">
        <v>1938</v>
      </c>
      <c r="B1415" s="6" t="s">
        <v>1939</v>
      </c>
      <c r="C1415" s="6" t="s">
        <v>518</v>
      </c>
      <c r="D1415" s="1">
        <v>1200</v>
      </c>
    </row>
    <row r="1416" spans="1:4" ht="15.6" x14ac:dyDescent="0.25">
      <c r="A1416" s="6" t="s">
        <v>1940</v>
      </c>
      <c r="B1416" s="6" t="s">
        <v>1941</v>
      </c>
      <c r="C1416" s="6" t="s">
        <v>1311</v>
      </c>
      <c r="D1416" s="1">
        <v>97140.5</v>
      </c>
    </row>
    <row r="1417" spans="1:4" ht="15.6" x14ac:dyDescent="0.25">
      <c r="A1417" s="6" t="s">
        <v>1942</v>
      </c>
      <c r="B1417" s="6" t="s">
        <v>1943</v>
      </c>
      <c r="C1417" s="6" t="s">
        <v>601</v>
      </c>
      <c r="D1417" s="1">
        <v>20160</v>
      </c>
    </row>
    <row r="1418" spans="1:4" ht="15.6" x14ac:dyDescent="0.25">
      <c r="A1418" s="6" t="s">
        <v>1944</v>
      </c>
      <c r="B1418" s="6"/>
      <c r="C1418" s="6" t="s">
        <v>601</v>
      </c>
      <c r="D1418" s="1">
        <v>4140</v>
      </c>
    </row>
    <row r="1419" spans="1:4" ht="15.6" x14ac:dyDescent="0.25">
      <c r="A1419" s="6" t="s">
        <v>1945</v>
      </c>
      <c r="B1419" s="6" t="s">
        <v>1946</v>
      </c>
      <c r="C1419" s="6" t="s">
        <v>601</v>
      </c>
      <c r="D1419" s="1">
        <v>64057.020000000004</v>
      </c>
    </row>
    <row r="1420" spans="1:4" ht="15.6" x14ac:dyDescent="0.25">
      <c r="A1420" s="7" t="s">
        <v>1947</v>
      </c>
      <c r="B1420" s="6" t="s">
        <v>1948</v>
      </c>
      <c r="C1420" s="6" t="s">
        <v>401</v>
      </c>
      <c r="D1420" s="1">
        <v>42663.75</v>
      </c>
    </row>
    <row r="1421" spans="1:4" ht="15.6" x14ac:dyDescent="0.25">
      <c r="A1421" s="8"/>
      <c r="B1421" s="6" t="s">
        <v>1949</v>
      </c>
      <c r="C1421" s="6" t="s">
        <v>401</v>
      </c>
      <c r="D1421" s="1">
        <v>8593.75</v>
      </c>
    </row>
    <row r="1422" spans="1:4" ht="15.6" x14ac:dyDescent="0.25">
      <c r="A1422" s="8"/>
      <c r="B1422" s="6" t="s">
        <v>1950</v>
      </c>
      <c r="C1422" s="6" t="s">
        <v>401</v>
      </c>
      <c r="D1422" s="1">
        <v>82453.8</v>
      </c>
    </row>
    <row r="1423" spans="1:4" ht="15.6" x14ac:dyDescent="0.25">
      <c r="A1423" s="9"/>
      <c r="B1423" s="10" t="s">
        <v>2982</v>
      </c>
      <c r="C1423" s="12"/>
      <c r="D1423" s="17">
        <v>133711.29999999999</v>
      </c>
    </row>
    <row r="1424" spans="1:4" ht="15.6" x14ac:dyDescent="0.25">
      <c r="A1424" s="7" t="s">
        <v>1951</v>
      </c>
      <c r="B1424" s="6" t="s">
        <v>1952</v>
      </c>
      <c r="C1424" s="6" t="s">
        <v>104</v>
      </c>
      <c r="D1424" s="1">
        <v>58548.5</v>
      </c>
    </row>
    <row r="1425" spans="1:4" ht="15.6" x14ac:dyDescent="0.25">
      <c r="A1425" s="8"/>
      <c r="B1425" s="6" t="s">
        <v>1953</v>
      </c>
      <c r="C1425" s="6" t="s">
        <v>104</v>
      </c>
      <c r="D1425" s="1">
        <v>748315.54</v>
      </c>
    </row>
    <row r="1426" spans="1:4" ht="15.6" x14ac:dyDescent="0.25">
      <c r="A1426" s="9"/>
      <c r="B1426" s="10" t="s">
        <v>2983</v>
      </c>
      <c r="C1426" s="12"/>
      <c r="D1426" s="17">
        <v>806864.04</v>
      </c>
    </row>
    <row r="1427" spans="1:4" ht="15.6" x14ac:dyDescent="0.25">
      <c r="A1427" s="7" t="s">
        <v>1954</v>
      </c>
      <c r="B1427" s="6" t="s">
        <v>1955</v>
      </c>
      <c r="C1427" s="6" t="s">
        <v>378</v>
      </c>
      <c r="D1427" s="1">
        <v>134410.63</v>
      </c>
    </row>
    <row r="1428" spans="1:4" ht="15.6" x14ac:dyDescent="0.25">
      <c r="A1428" s="8"/>
      <c r="B1428" s="6" t="s">
        <v>1956</v>
      </c>
      <c r="C1428" s="6" t="s">
        <v>378</v>
      </c>
      <c r="D1428" s="1">
        <v>8640.15</v>
      </c>
    </row>
    <row r="1429" spans="1:4" ht="15.6" x14ac:dyDescent="0.25">
      <c r="A1429" s="8"/>
      <c r="B1429" s="6" t="s">
        <v>1957</v>
      </c>
      <c r="C1429" s="6" t="s">
        <v>378</v>
      </c>
      <c r="D1429" s="1">
        <v>40371</v>
      </c>
    </row>
    <row r="1430" spans="1:4" ht="15.6" x14ac:dyDescent="0.25">
      <c r="A1430" s="8"/>
      <c r="B1430" s="6" t="s">
        <v>1958</v>
      </c>
      <c r="C1430" s="6" t="s">
        <v>601</v>
      </c>
      <c r="D1430" s="1">
        <v>86113.5</v>
      </c>
    </row>
    <row r="1431" spans="1:4" ht="15.6" x14ac:dyDescent="0.25">
      <c r="A1431" s="8"/>
      <c r="B1431" s="6" t="s">
        <v>1959</v>
      </c>
      <c r="C1431" s="6" t="s">
        <v>122</v>
      </c>
      <c r="D1431" s="1">
        <v>390748</v>
      </c>
    </row>
    <row r="1432" spans="1:4" ht="15.6" x14ac:dyDescent="0.25">
      <c r="A1432" s="8"/>
      <c r="B1432" s="7"/>
      <c r="C1432" s="6" t="s">
        <v>165</v>
      </c>
      <c r="D1432" s="1">
        <v>42002.080000000002</v>
      </c>
    </row>
    <row r="1433" spans="1:4" ht="15.6" x14ac:dyDescent="0.25">
      <c r="A1433" s="8"/>
      <c r="B1433" s="9"/>
      <c r="C1433" s="6" t="s">
        <v>58</v>
      </c>
      <c r="D1433" s="1">
        <v>39583.9</v>
      </c>
    </row>
    <row r="1434" spans="1:4" ht="15.6" x14ac:dyDescent="0.25">
      <c r="A1434" s="9"/>
      <c r="B1434" s="10" t="s">
        <v>2984</v>
      </c>
      <c r="C1434" s="12"/>
      <c r="D1434" s="17">
        <v>741869.26</v>
      </c>
    </row>
    <row r="1435" spans="1:4" ht="15.6" x14ac:dyDescent="0.25">
      <c r="A1435" s="7" t="s">
        <v>1960</v>
      </c>
      <c r="B1435" s="6" t="s">
        <v>1961</v>
      </c>
      <c r="C1435" s="6" t="s">
        <v>522</v>
      </c>
      <c r="D1435" s="1">
        <v>131891.67000000001</v>
      </c>
    </row>
    <row r="1436" spans="1:4" ht="15.6" x14ac:dyDescent="0.25">
      <c r="A1436" s="8"/>
      <c r="B1436" s="6" t="s">
        <v>1962</v>
      </c>
      <c r="C1436" s="6" t="s">
        <v>522</v>
      </c>
      <c r="D1436" s="1">
        <v>166957</v>
      </c>
    </row>
    <row r="1437" spans="1:4" ht="15.6" x14ac:dyDescent="0.25">
      <c r="A1437" s="8"/>
      <c r="B1437" s="6" t="s">
        <v>1963</v>
      </c>
      <c r="C1437" s="6" t="s">
        <v>522</v>
      </c>
      <c r="D1437" s="1">
        <v>209028.13</v>
      </c>
    </row>
    <row r="1438" spans="1:4" ht="15.6" x14ac:dyDescent="0.25">
      <c r="A1438" s="8"/>
      <c r="B1438" s="6" t="s">
        <v>1964</v>
      </c>
      <c r="C1438" s="6" t="s">
        <v>522</v>
      </c>
      <c r="D1438" s="1">
        <v>81957.27</v>
      </c>
    </row>
    <row r="1439" spans="1:4" ht="15.6" x14ac:dyDescent="0.25">
      <c r="A1439" s="8"/>
      <c r="B1439" s="6" t="s">
        <v>1965</v>
      </c>
      <c r="C1439" s="6" t="s">
        <v>522</v>
      </c>
      <c r="D1439" s="1">
        <v>938.5</v>
      </c>
    </row>
    <row r="1440" spans="1:4" ht="15.6" x14ac:dyDescent="0.25">
      <c r="A1440" s="8"/>
      <c r="B1440" s="6" t="s">
        <v>1966</v>
      </c>
      <c r="C1440" s="6" t="s">
        <v>522</v>
      </c>
      <c r="D1440" s="1">
        <v>17871.5</v>
      </c>
    </row>
    <row r="1441" spans="1:4" ht="15.6" x14ac:dyDescent="0.25">
      <c r="A1441" s="9"/>
      <c r="B1441" s="10" t="s">
        <v>2985</v>
      </c>
      <c r="C1441" s="12"/>
      <c r="D1441" s="17">
        <v>608644.07000000007</v>
      </c>
    </row>
    <row r="1442" spans="1:4" ht="15.6" x14ac:dyDescent="0.25">
      <c r="A1442" s="6" t="s">
        <v>1967</v>
      </c>
      <c r="B1442" s="6"/>
      <c r="C1442" s="6" t="s">
        <v>443</v>
      </c>
      <c r="D1442" s="1">
        <v>2240</v>
      </c>
    </row>
    <row r="1443" spans="1:4" ht="15.6" x14ac:dyDescent="0.25">
      <c r="A1443" s="7" t="s">
        <v>1968</v>
      </c>
      <c r="B1443" s="6" t="s">
        <v>1969</v>
      </c>
      <c r="C1443" s="6" t="s">
        <v>122</v>
      </c>
      <c r="D1443" s="1">
        <v>138038</v>
      </c>
    </row>
    <row r="1444" spans="1:4" ht="15.6" x14ac:dyDescent="0.25">
      <c r="A1444" s="8"/>
      <c r="B1444" s="7"/>
      <c r="C1444" s="6" t="s">
        <v>165</v>
      </c>
      <c r="D1444" s="1">
        <v>15746.12</v>
      </c>
    </row>
    <row r="1445" spans="1:4" ht="15.6" x14ac:dyDescent="0.25">
      <c r="A1445" s="8"/>
      <c r="B1445" s="9"/>
      <c r="C1445" s="6" t="s">
        <v>58</v>
      </c>
      <c r="D1445" s="1">
        <v>124213.66</v>
      </c>
    </row>
    <row r="1446" spans="1:4" ht="15.6" x14ac:dyDescent="0.25">
      <c r="A1446" s="9"/>
      <c r="B1446" s="10" t="s">
        <v>2986</v>
      </c>
      <c r="C1446" s="12"/>
      <c r="D1446" s="17">
        <v>277997.78000000003</v>
      </c>
    </row>
    <row r="1447" spans="1:4" ht="15.6" x14ac:dyDescent="0.25">
      <c r="A1447" s="6" t="s">
        <v>1970</v>
      </c>
      <c r="B1447" s="6" t="s">
        <v>1971</v>
      </c>
      <c r="C1447" s="6" t="s">
        <v>537</v>
      </c>
      <c r="D1447" s="1">
        <v>23200</v>
      </c>
    </row>
    <row r="1448" spans="1:4" ht="15.6" x14ac:dyDescent="0.25">
      <c r="A1448" s="7" t="s">
        <v>1972</v>
      </c>
      <c r="B1448" s="6" t="s">
        <v>1973</v>
      </c>
      <c r="C1448" s="6" t="s">
        <v>522</v>
      </c>
      <c r="D1448" s="1">
        <v>246820.44</v>
      </c>
    </row>
    <row r="1449" spans="1:4" ht="15.6" x14ac:dyDescent="0.25">
      <c r="A1449" s="8"/>
      <c r="B1449" s="6" t="s">
        <v>1974</v>
      </c>
      <c r="C1449" s="6" t="s">
        <v>522</v>
      </c>
      <c r="D1449" s="1">
        <v>449914.57</v>
      </c>
    </row>
    <row r="1450" spans="1:4" ht="15.6" x14ac:dyDescent="0.25">
      <c r="A1450" s="8"/>
      <c r="B1450" s="6" t="s">
        <v>1975</v>
      </c>
      <c r="C1450" s="6" t="s">
        <v>522</v>
      </c>
      <c r="D1450" s="1">
        <v>128186.27</v>
      </c>
    </row>
    <row r="1451" spans="1:4" ht="15.6" x14ac:dyDescent="0.25">
      <c r="A1451" s="9"/>
      <c r="B1451" s="10" t="s">
        <v>2987</v>
      </c>
      <c r="C1451" s="12"/>
      <c r="D1451" s="17">
        <v>824921.28</v>
      </c>
    </row>
    <row r="1452" spans="1:4" ht="15.6" x14ac:dyDescent="0.25">
      <c r="A1452" s="6" t="s">
        <v>1976</v>
      </c>
      <c r="B1452" s="6" t="s">
        <v>1977</v>
      </c>
      <c r="C1452" s="6" t="s">
        <v>601</v>
      </c>
      <c r="D1452" s="1">
        <v>246255.24</v>
      </c>
    </row>
    <row r="1453" spans="1:4" ht="15.6" x14ac:dyDescent="0.25">
      <c r="A1453" s="6" t="s">
        <v>1978</v>
      </c>
      <c r="B1453" s="6" t="s">
        <v>1979</v>
      </c>
      <c r="C1453" s="6" t="s">
        <v>378</v>
      </c>
      <c r="D1453" s="1">
        <v>88874.400000000009</v>
      </c>
    </row>
    <row r="1454" spans="1:4" ht="15.6" x14ac:dyDescent="0.25">
      <c r="A1454" s="7" t="s">
        <v>1980</v>
      </c>
      <c r="B1454" s="6" t="s">
        <v>1981</v>
      </c>
      <c r="C1454" s="6" t="s">
        <v>351</v>
      </c>
      <c r="D1454" s="1">
        <v>1551.55</v>
      </c>
    </row>
    <row r="1455" spans="1:4" ht="15.6" x14ac:dyDescent="0.25">
      <c r="A1455" s="8"/>
      <c r="B1455" s="6" t="s">
        <v>1982</v>
      </c>
      <c r="C1455" s="6" t="s">
        <v>351</v>
      </c>
      <c r="D1455" s="1">
        <v>7924.3200000000006</v>
      </c>
    </row>
    <row r="1456" spans="1:4" ht="15.6" x14ac:dyDescent="0.25">
      <c r="A1456" s="8"/>
      <c r="B1456" s="6"/>
      <c r="C1456" s="6" t="s">
        <v>351</v>
      </c>
      <c r="D1456" s="1">
        <v>5.75</v>
      </c>
    </row>
    <row r="1457" spans="1:4" ht="15.6" x14ac:dyDescent="0.25">
      <c r="A1457" s="9"/>
      <c r="B1457" s="10" t="s">
        <v>2988</v>
      </c>
      <c r="C1457" s="12"/>
      <c r="D1457" s="17">
        <v>9481.6200000000008</v>
      </c>
    </row>
    <row r="1458" spans="1:4" ht="15.6" x14ac:dyDescent="0.25">
      <c r="A1458" s="6" t="s">
        <v>1984</v>
      </c>
      <c r="B1458" s="6" t="s">
        <v>1985</v>
      </c>
      <c r="C1458" s="6" t="s">
        <v>30</v>
      </c>
      <c r="D1458" s="1">
        <v>1681.75</v>
      </c>
    </row>
    <row r="1459" spans="1:4" ht="15.6" x14ac:dyDescent="0.25">
      <c r="A1459" s="7" t="s">
        <v>1986</v>
      </c>
      <c r="B1459" s="6" t="s">
        <v>1987</v>
      </c>
      <c r="C1459" s="6" t="s">
        <v>401</v>
      </c>
      <c r="D1459" s="1">
        <v>73339.199999999997</v>
      </c>
    </row>
    <row r="1460" spans="1:4" ht="15.6" x14ac:dyDescent="0.25">
      <c r="A1460" s="8"/>
      <c r="B1460" s="6" t="s">
        <v>1988</v>
      </c>
      <c r="C1460" s="6" t="s">
        <v>401</v>
      </c>
      <c r="D1460" s="1">
        <v>2559.8200000000002</v>
      </c>
    </row>
    <row r="1461" spans="1:4" ht="15.6" x14ac:dyDescent="0.25">
      <c r="A1461" s="8"/>
      <c r="B1461" s="6" t="s">
        <v>1989</v>
      </c>
      <c r="C1461" s="6" t="s">
        <v>401</v>
      </c>
      <c r="D1461" s="1">
        <v>58531.200000000004</v>
      </c>
    </row>
    <row r="1462" spans="1:4" ht="15.6" x14ac:dyDescent="0.25">
      <c r="A1462" s="9"/>
      <c r="B1462" s="10" t="s">
        <v>2989</v>
      </c>
      <c r="C1462" s="12"/>
      <c r="D1462" s="17">
        <v>134430.22</v>
      </c>
    </row>
    <row r="1463" spans="1:4" ht="15.6" x14ac:dyDescent="0.25">
      <c r="A1463" s="6" t="s">
        <v>1990</v>
      </c>
      <c r="B1463" s="6" t="s">
        <v>1991</v>
      </c>
      <c r="C1463" s="6" t="s">
        <v>601</v>
      </c>
      <c r="D1463" s="1">
        <v>58428.32</v>
      </c>
    </row>
    <row r="1464" spans="1:4" ht="15.6" x14ac:dyDescent="0.25">
      <c r="A1464" s="7" t="s">
        <v>1992</v>
      </c>
      <c r="B1464" s="6" t="s">
        <v>1993</v>
      </c>
      <c r="C1464" s="6" t="s">
        <v>378</v>
      </c>
      <c r="D1464" s="1">
        <v>54465.3</v>
      </c>
    </row>
    <row r="1465" spans="1:4" ht="15.6" x14ac:dyDescent="0.25">
      <c r="A1465" s="8"/>
      <c r="B1465" s="6" t="s">
        <v>1994</v>
      </c>
      <c r="C1465" s="6" t="s">
        <v>378</v>
      </c>
      <c r="D1465" s="1">
        <v>933.18000000000006</v>
      </c>
    </row>
    <row r="1466" spans="1:4" ht="15.6" x14ac:dyDescent="0.25">
      <c r="A1466" s="8"/>
      <c r="B1466" s="6"/>
      <c r="C1466" s="6" t="s">
        <v>179</v>
      </c>
      <c r="D1466" s="1">
        <v>414</v>
      </c>
    </row>
    <row r="1467" spans="1:4" ht="15.6" x14ac:dyDescent="0.25">
      <c r="A1467" s="9"/>
      <c r="B1467" s="10" t="s">
        <v>2990</v>
      </c>
      <c r="C1467" s="12"/>
      <c r="D1467" s="17">
        <v>55812.480000000003</v>
      </c>
    </row>
    <row r="1468" spans="1:4" ht="15.6" x14ac:dyDescent="0.25">
      <c r="A1468" s="6" t="s">
        <v>1995</v>
      </c>
      <c r="B1468" s="6" t="s">
        <v>1996</v>
      </c>
      <c r="C1468" s="6" t="s">
        <v>601</v>
      </c>
      <c r="D1468" s="1">
        <v>77675.22</v>
      </c>
    </row>
    <row r="1469" spans="1:4" ht="15.6" x14ac:dyDescent="0.25">
      <c r="A1469" s="7" t="s">
        <v>1997</v>
      </c>
      <c r="B1469" s="6" t="s">
        <v>1998</v>
      </c>
      <c r="C1469" s="6" t="s">
        <v>522</v>
      </c>
      <c r="D1469" s="1">
        <v>70284.83</v>
      </c>
    </row>
    <row r="1470" spans="1:4" ht="15.6" x14ac:dyDescent="0.25">
      <c r="A1470" s="8"/>
      <c r="B1470" s="6" t="s">
        <v>1999</v>
      </c>
      <c r="C1470" s="6" t="s">
        <v>522</v>
      </c>
      <c r="D1470" s="1">
        <v>490537.97000000003</v>
      </c>
    </row>
    <row r="1471" spans="1:4" ht="15.6" x14ac:dyDescent="0.25">
      <c r="A1471" s="8"/>
      <c r="B1471" s="6" t="s">
        <v>2000</v>
      </c>
      <c r="C1471" s="6" t="s">
        <v>522</v>
      </c>
      <c r="D1471" s="1">
        <v>148710.84</v>
      </c>
    </row>
    <row r="1472" spans="1:4" ht="15.6" x14ac:dyDescent="0.25">
      <c r="A1472" s="8"/>
      <c r="B1472" s="6"/>
      <c r="C1472" s="6" t="s">
        <v>443</v>
      </c>
      <c r="D1472" s="1">
        <v>200</v>
      </c>
    </row>
    <row r="1473" spans="1:4" ht="15.6" x14ac:dyDescent="0.25">
      <c r="A1473" s="9"/>
      <c r="B1473" s="10" t="s">
        <v>2991</v>
      </c>
      <c r="C1473" s="12"/>
      <c r="D1473" s="17">
        <v>709733.64</v>
      </c>
    </row>
    <row r="1474" spans="1:4" ht="15.6" x14ac:dyDescent="0.25">
      <c r="A1474" s="7" t="s">
        <v>134</v>
      </c>
      <c r="B1474" s="6" t="s">
        <v>2001</v>
      </c>
      <c r="C1474" s="6" t="s">
        <v>76</v>
      </c>
      <c r="D1474" s="1">
        <v>1274.3</v>
      </c>
    </row>
    <row r="1475" spans="1:4" ht="15.6" x14ac:dyDescent="0.25">
      <c r="A1475" s="8"/>
      <c r="B1475" s="6" t="s">
        <v>2002</v>
      </c>
      <c r="C1475" s="6" t="s">
        <v>76</v>
      </c>
      <c r="D1475" s="1">
        <v>2585.7200000000003</v>
      </c>
    </row>
    <row r="1476" spans="1:4" ht="15.6" x14ac:dyDescent="0.25">
      <c r="A1476" s="8"/>
      <c r="B1476" s="6" t="s">
        <v>2003</v>
      </c>
      <c r="C1476" s="6" t="s">
        <v>76</v>
      </c>
      <c r="D1476" s="1">
        <v>1305.71</v>
      </c>
    </row>
    <row r="1477" spans="1:4" ht="15.6" x14ac:dyDescent="0.25">
      <c r="A1477" s="8"/>
      <c r="B1477" s="6" t="s">
        <v>2004</v>
      </c>
      <c r="C1477" s="6" t="s">
        <v>76</v>
      </c>
      <c r="D1477" s="1">
        <v>1905.51</v>
      </c>
    </row>
    <row r="1478" spans="1:4" ht="15.6" x14ac:dyDescent="0.25">
      <c r="A1478" s="8"/>
      <c r="B1478" s="6" t="s">
        <v>2005</v>
      </c>
      <c r="C1478" s="6" t="s">
        <v>76</v>
      </c>
      <c r="D1478" s="1">
        <v>2579.08</v>
      </c>
    </row>
    <row r="1479" spans="1:4" ht="15.6" x14ac:dyDescent="0.25">
      <c r="A1479" s="8"/>
      <c r="B1479" s="6" t="s">
        <v>2006</v>
      </c>
      <c r="C1479" s="6" t="s">
        <v>76</v>
      </c>
      <c r="D1479" s="1">
        <v>2036.74</v>
      </c>
    </row>
    <row r="1480" spans="1:4" ht="15.6" x14ac:dyDescent="0.25">
      <c r="A1480" s="8"/>
      <c r="B1480" s="6" t="s">
        <v>2007</v>
      </c>
      <c r="C1480" s="6" t="s">
        <v>76</v>
      </c>
      <c r="D1480" s="1">
        <v>1483.5</v>
      </c>
    </row>
    <row r="1481" spans="1:4" ht="15.6" x14ac:dyDescent="0.25">
      <c r="A1481" s="8"/>
      <c r="B1481" s="6" t="s">
        <v>2008</v>
      </c>
      <c r="C1481" s="6" t="s">
        <v>76</v>
      </c>
      <c r="D1481" s="1">
        <v>1781.8500000000001</v>
      </c>
    </row>
    <row r="1482" spans="1:4" ht="15.6" x14ac:dyDescent="0.25">
      <c r="A1482" s="8"/>
      <c r="B1482" s="6" t="s">
        <v>2009</v>
      </c>
      <c r="C1482" s="6" t="s">
        <v>76</v>
      </c>
      <c r="D1482" s="1">
        <v>1241.4000000000001</v>
      </c>
    </row>
    <row r="1483" spans="1:4" ht="15.6" x14ac:dyDescent="0.25">
      <c r="A1483" s="8"/>
      <c r="B1483" s="6" t="s">
        <v>2010</v>
      </c>
      <c r="C1483" s="6" t="s">
        <v>116</v>
      </c>
      <c r="D1483" s="1">
        <v>3919.65</v>
      </c>
    </row>
    <row r="1484" spans="1:4" ht="15.6" x14ac:dyDescent="0.25">
      <c r="A1484" s="8"/>
      <c r="B1484" s="6" t="s">
        <v>2011</v>
      </c>
      <c r="C1484" s="6" t="s">
        <v>76</v>
      </c>
      <c r="D1484" s="1">
        <v>2752.59</v>
      </c>
    </row>
    <row r="1485" spans="1:4" ht="15.6" x14ac:dyDescent="0.25">
      <c r="A1485" s="8"/>
      <c r="B1485" s="6" t="s">
        <v>2012</v>
      </c>
      <c r="C1485" s="6" t="s">
        <v>76</v>
      </c>
      <c r="D1485" s="1">
        <v>1075.54</v>
      </c>
    </row>
    <row r="1486" spans="1:4" ht="15.6" x14ac:dyDescent="0.25">
      <c r="A1486" s="8"/>
      <c r="B1486" s="6" t="s">
        <v>2013</v>
      </c>
      <c r="C1486" s="6" t="s">
        <v>76</v>
      </c>
      <c r="D1486" s="1">
        <v>2609.2400000000002</v>
      </c>
    </row>
    <row r="1487" spans="1:4" ht="15.6" x14ac:dyDescent="0.25">
      <c r="A1487" s="8"/>
      <c r="B1487" s="6" t="s">
        <v>2014</v>
      </c>
      <c r="C1487" s="6" t="s">
        <v>76</v>
      </c>
      <c r="D1487" s="1">
        <v>3323.2000000000003</v>
      </c>
    </row>
    <row r="1488" spans="1:4" ht="15.6" x14ac:dyDescent="0.25">
      <c r="A1488" s="8"/>
      <c r="B1488" s="6" t="s">
        <v>2015</v>
      </c>
      <c r="C1488" s="6" t="s">
        <v>76</v>
      </c>
      <c r="D1488" s="1">
        <v>301.19</v>
      </c>
    </row>
    <row r="1489" spans="1:4" ht="15.6" x14ac:dyDescent="0.25">
      <c r="A1489" s="8"/>
      <c r="B1489" s="6" t="s">
        <v>2016</v>
      </c>
      <c r="C1489" s="6" t="s">
        <v>76</v>
      </c>
      <c r="D1489" s="1">
        <v>2509.04</v>
      </c>
    </row>
    <row r="1490" spans="1:4" ht="15.6" x14ac:dyDescent="0.25">
      <c r="A1490" s="8"/>
      <c r="B1490" s="6" t="s">
        <v>2017</v>
      </c>
      <c r="C1490" s="6" t="s">
        <v>76</v>
      </c>
      <c r="D1490" s="1">
        <v>246.93</v>
      </c>
    </row>
    <row r="1491" spans="1:4" ht="15.6" x14ac:dyDescent="0.25">
      <c r="A1491" s="8"/>
      <c r="B1491" s="6" t="s">
        <v>2018</v>
      </c>
      <c r="C1491" s="6" t="s">
        <v>76</v>
      </c>
      <c r="D1491" s="1">
        <v>96.59</v>
      </c>
    </row>
    <row r="1492" spans="1:4" ht="15.6" x14ac:dyDescent="0.25">
      <c r="A1492" s="8"/>
      <c r="B1492" s="6" t="s">
        <v>2019</v>
      </c>
      <c r="C1492" s="6" t="s">
        <v>76</v>
      </c>
      <c r="D1492" s="1">
        <v>14.44</v>
      </c>
    </row>
    <row r="1493" spans="1:4" ht="15.6" x14ac:dyDescent="0.25">
      <c r="A1493" s="8"/>
      <c r="B1493" s="6" t="s">
        <v>2020</v>
      </c>
      <c r="C1493" s="6" t="s">
        <v>76</v>
      </c>
      <c r="D1493" s="1">
        <v>985.68000000000006</v>
      </c>
    </row>
    <row r="1494" spans="1:4" ht="15.6" x14ac:dyDescent="0.25">
      <c r="A1494" s="8"/>
      <c r="B1494" s="6" t="s">
        <v>2021</v>
      </c>
      <c r="C1494" s="6" t="s">
        <v>76</v>
      </c>
      <c r="D1494" s="1">
        <v>148.95000000000002</v>
      </c>
    </row>
    <row r="1495" spans="1:4" ht="15.6" x14ac:dyDescent="0.25">
      <c r="A1495" s="8"/>
      <c r="B1495" s="6" t="s">
        <v>2022</v>
      </c>
      <c r="C1495" s="6" t="s">
        <v>76</v>
      </c>
      <c r="D1495" s="1">
        <v>949.61</v>
      </c>
    </row>
    <row r="1496" spans="1:4" ht="15.6" x14ac:dyDescent="0.25">
      <c r="A1496" s="8"/>
      <c r="B1496" s="6" t="s">
        <v>2023</v>
      </c>
      <c r="C1496" s="6" t="s">
        <v>75</v>
      </c>
      <c r="D1496" s="1">
        <v>2381.08</v>
      </c>
    </row>
    <row r="1497" spans="1:4" ht="15.6" x14ac:dyDescent="0.25">
      <c r="A1497" s="8"/>
      <c r="B1497" s="6" t="s">
        <v>2024</v>
      </c>
      <c r="C1497" s="6" t="s">
        <v>75</v>
      </c>
      <c r="D1497" s="1">
        <v>178.09</v>
      </c>
    </row>
    <row r="1498" spans="1:4" ht="15.6" x14ac:dyDescent="0.25">
      <c r="A1498" s="8"/>
      <c r="B1498" s="6" t="s">
        <v>2025</v>
      </c>
      <c r="C1498" s="6" t="s">
        <v>76</v>
      </c>
      <c r="D1498" s="1">
        <v>1674.8</v>
      </c>
    </row>
    <row r="1499" spans="1:4" ht="15.6" x14ac:dyDescent="0.25">
      <c r="A1499" s="8"/>
      <c r="B1499" s="6" t="s">
        <v>2026</v>
      </c>
      <c r="C1499" s="6" t="s">
        <v>76</v>
      </c>
      <c r="D1499" s="1">
        <v>1327.8</v>
      </c>
    </row>
    <row r="1500" spans="1:4" ht="15.6" x14ac:dyDescent="0.25">
      <c r="A1500" s="8"/>
      <c r="B1500" s="6" t="s">
        <v>2027</v>
      </c>
      <c r="C1500" s="6" t="s">
        <v>76</v>
      </c>
      <c r="D1500" s="1">
        <v>477.22</v>
      </c>
    </row>
    <row r="1501" spans="1:4" ht="15.6" x14ac:dyDescent="0.25">
      <c r="A1501" s="8"/>
      <c r="B1501" s="6" t="s">
        <v>2028</v>
      </c>
      <c r="C1501" s="6" t="s">
        <v>76</v>
      </c>
      <c r="D1501" s="1">
        <v>3349.4</v>
      </c>
    </row>
    <row r="1502" spans="1:4" ht="15.6" x14ac:dyDescent="0.25">
      <c r="A1502" s="8"/>
      <c r="B1502" s="6" t="s">
        <v>2029</v>
      </c>
      <c r="C1502" s="6" t="s">
        <v>76</v>
      </c>
      <c r="D1502" s="1">
        <v>361.85</v>
      </c>
    </row>
    <row r="1503" spans="1:4" ht="15.6" x14ac:dyDescent="0.25">
      <c r="A1503" s="8"/>
      <c r="B1503" s="6" t="s">
        <v>2030</v>
      </c>
      <c r="C1503" s="6" t="s">
        <v>214</v>
      </c>
      <c r="D1503" s="1">
        <v>64.900000000000006</v>
      </c>
    </row>
    <row r="1504" spans="1:4" ht="15.6" x14ac:dyDescent="0.25">
      <c r="A1504" s="8"/>
      <c r="B1504" s="6" t="s">
        <v>2031</v>
      </c>
      <c r="C1504" s="6" t="s">
        <v>76</v>
      </c>
      <c r="D1504" s="1">
        <v>1510.58</v>
      </c>
    </row>
    <row r="1505" spans="1:4" ht="15.6" x14ac:dyDescent="0.25">
      <c r="A1505" s="8"/>
      <c r="B1505" s="6" t="s">
        <v>2032</v>
      </c>
      <c r="C1505" s="6" t="s">
        <v>76</v>
      </c>
      <c r="D1505" s="1">
        <v>2127.5</v>
      </c>
    </row>
    <row r="1506" spans="1:4" ht="15.6" x14ac:dyDescent="0.25">
      <c r="A1506" s="8"/>
      <c r="B1506" s="6" t="s">
        <v>2033</v>
      </c>
      <c r="C1506" s="6" t="s">
        <v>76</v>
      </c>
      <c r="D1506" s="1">
        <v>4645.2300000000005</v>
      </c>
    </row>
    <row r="1507" spans="1:4" ht="15.6" x14ac:dyDescent="0.25">
      <c r="A1507" s="8"/>
      <c r="B1507" s="6" t="s">
        <v>2034</v>
      </c>
      <c r="C1507" s="6" t="s">
        <v>76</v>
      </c>
      <c r="D1507" s="1">
        <v>3625</v>
      </c>
    </row>
    <row r="1508" spans="1:4" ht="15.6" x14ac:dyDescent="0.25">
      <c r="A1508" s="8"/>
      <c r="B1508" s="6" t="s">
        <v>2035</v>
      </c>
      <c r="C1508" s="6" t="s">
        <v>76</v>
      </c>
      <c r="D1508" s="1">
        <v>845.48</v>
      </c>
    </row>
    <row r="1509" spans="1:4" ht="15.6" x14ac:dyDescent="0.25">
      <c r="A1509" s="8"/>
      <c r="B1509" s="6" t="s">
        <v>2036</v>
      </c>
      <c r="C1509" s="6" t="s">
        <v>76</v>
      </c>
      <c r="D1509" s="1">
        <v>948.39</v>
      </c>
    </row>
    <row r="1510" spans="1:4" ht="15.6" x14ac:dyDescent="0.25">
      <c r="A1510" s="8"/>
      <c r="B1510" s="6" t="s">
        <v>2037</v>
      </c>
      <c r="C1510" s="6" t="s">
        <v>76</v>
      </c>
      <c r="D1510" s="1">
        <v>3926.27</v>
      </c>
    </row>
    <row r="1511" spans="1:4" ht="15.6" x14ac:dyDescent="0.25">
      <c r="A1511" s="8"/>
      <c r="B1511" s="6" t="s">
        <v>2038</v>
      </c>
      <c r="C1511" s="6" t="s">
        <v>76</v>
      </c>
      <c r="D1511" s="1">
        <v>1552.43</v>
      </c>
    </row>
    <row r="1512" spans="1:4" ht="15.6" x14ac:dyDescent="0.25">
      <c r="A1512" s="8"/>
      <c r="B1512" s="6" t="s">
        <v>2039</v>
      </c>
      <c r="C1512" s="6" t="s">
        <v>76</v>
      </c>
      <c r="D1512" s="1">
        <v>11331.83</v>
      </c>
    </row>
    <row r="1513" spans="1:4" ht="15.6" x14ac:dyDescent="0.25">
      <c r="A1513" s="8"/>
      <c r="B1513" s="6" t="s">
        <v>2040</v>
      </c>
      <c r="C1513" s="6" t="s">
        <v>76</v>
      </c>
      <c r="D1513" s="1">
        <v>459.69</v>
      </c>
    </row>
    <row r="1514" spans="1:4" ht="15.6" x14ac:dyDescent="0.25">
      <c r="A1514" s="8"/>
      <c r="B1514" s="6" t="s">
        <v>2041</v>
      </c>
      <c r="C1514" s="6" t="s">
        <v>76</v>
      </c>
      <c r="D1514" s="1">
        <v>401.69</v>
      </c>
    </row>
    <row r="1515" spans="1:4" ht="15.6" x14ac:dyDescent="0.25">
      <c r="A1515" s="8"/>
      <c r="B1515" s="6" t="s">
        <v>2042</v>
      </c>
      <c r="C1515" s="6" t="s">
        <v>75</v>
      </c>
      <c r="D1515" s="1">
        <v>4576</v>
      </c>
    </row>
    <row r="1516" spans="1:4" ht="15.6" x14ac:dyDescent="0.25">
      <c r="A1516" s="8"/>
      <c r="B1516" s="6" t="s">
        <v>2043</v>
      </c>
      <c r="C1516" s="6" t="s">
        <v>214</v>
      </c>
      <c r="D1516" s="1">
        <v>66.14</v>
      </c>
    </row>
    <row r="1517" spans="1:4" ht="15.6" x14ac:dyDescent="0.25">
      <c r="A1517" s="8"/>
      <c r="B1517" s="7" t="s">
        <v>2044</v>
      </c>
      <c r="C1517" s="6" t="s">
        <v>75</v>
      </c>
      <c r="D1517" s="1">
        <v>249.54</v>
      </c>
    </row>
    <row r="1518" spans="1:4" ht="15.6" x14ac:dyDescent="0.25">
      <c r="A1518" s="8"/>
      <c r="B1518" s="9"/>
      <c r="C1518" s="6" t="s">
        <v>30</v>
      </c>
      <c r="D1518" s="1">
        <v>29</v>
      </c>
    </row>
    <row r="1519" spans="1:4" ht="15.6" x14ac:dyDescent="0.25">
      <c r="A1519" s="8"/>
      <c r="B1519" s="6" t="s">
        <v>2045</v>
      </c>
      <c r="C1519" s="6" t="s">
        <v>534</v>
      </c>
      <c r="D1519" s="1">
        <v>114.60000000000001</v>
      </c>
    </row>
    <row r="1520" spans="1:4" ht="15.6" x14ac:dyDescent="0.25">
      <c r="A1520" s="8"/>
      <c r="B1520" s="6" t="s">
        <v>2046</v>
      </c>
      <c r="C1520" s="6" t="s">
        <v>76</v>
      </c>
      <c r="D1520" s="1">
        <v>56.67</v>
      </c>
    </row>
    <row r="1521" spans="1:4" ht="15.6" x14ac:dyDescent="0.25">
      <c r="A1521" s="8"/>
      <c r="B1521" s="6" t="s">
        <v>2047</v>
      </c>
      <c r="C1521" s="6" t="s">
        <v>76</v>
      </c>
      <c r="D1521" s="1">
        <v>665.91</v>
      </c>
    </row>
    <row r="1522" spans="1:4" ht="15.6" x14ac:dyDescent="0.25">
      <c r="A1522" s="8"/>
      <c r="B1522" s="6" t="s">
        <v>2048</v>
      </c>
      <c r="C1522" s="6" t="s">
        <v>214</v>
      </c>
      <c r="D1522" s="1">
        <v>613.89</v>
      </c>
    </row>
    <row r="1523" spans="1:4" ht="15.6" x14ac:dyDescent="0.25">
      <c r="A1523" s="8"/>
      <c r="B1523" s="6" t="s">
        <v>2049</v>
      </c>
      <c r="C1523" s="6" t="s">
        <v>214</v>
      </c>
      <c r="D1523" s="1">
        <v>374.55</v>
      </c>
    </row>
    <row r="1524" spans="1:4" ht="15.6" x14ac:dyDescent="0.25">
      <c r="A1524" s="8"/>
      <c r="B1524" s="6" t="s">
        <v>2050</v>
      </c>
      <c r="C1524" s="6" t="s">
        <v>116</v>
      </c>
      <c r="D1524" s="1">
        <v>56.120000000000005</v>
      </c>
    </row>
    <row r="1525" spans="1:4" ht="15.6" x14ac:dyDescent="0.25">
      <c r="A1525" s="8"/>
      <c r="B1525" s="6" t="s">
        <v>2051</v>
      </c>
      <c r="C1525" s="6" t="s">
        <v>76</v>
      </c>
      <c r="D1525" s="1">
        <v>20.92</v>
      </c>
    </row>
    <row r="1526" spans="1:4" ht="15.6" x14ac:dyDescent="0.25">
      <c r="A1526" s="8"/>
      <c r="B1526" s="6" t="s">
        <v>2052</v>
      </c>
      <c r="C1526" s="6" t="s">
        <v>76</v>
      </c>
      <c r="D1526" s="1">
        <v>994.34</v>
      </c>
    </row>
    <row r="1527" spans="1:4" ht="15.6" x14ac:dyDescent="0.25">
      <c r="A1527" s="8"/>
      <c r="B1527" s="7" t="s">
        <v>2053</v>
      </c>
      <c r="C1527" s="6" t="s">
        <v>80</v>
      </c>
      <c r="D1527" s="1">
        <v>50.03</v>
      </c>
    </row>
    <row r="1528" spans="1:4" ht="15.6" x14ac:dyDescent="0.25">
      <c r="A1528" s="8"/>
      <c r="B1528" s="9"/>
      <c r="C1528" s="6" t="s">
        <v>214</v>
      </c>
      <c r="D1528" s="1">
        <v>733.30000000000007</v>
      </c>
    </row>
    <row r="1529" spans="1:4" ht="15.6" x14ac:dyDescent="0.25">
      <c r="A1529" s="8"/>
      <c r="B1529" s="6" t="s">
        <v>2054</v>
      </c>
      <c r="C1529" s="6" t="s">
        <v>214</v>
      </c>
      <c r="D1529" s="1">
        <v>99.51</v>
      </c>
    </row>
    <row r="1530" spans="1:4" ht="15.6" x14ac:dyDescent="0.25">
      <c r="A1530" s="8"/>
      <c r="B1530" s="6" t="s">
        <v>2055</v>
      </c>
      <c r="C1530" s="6" t="s">
        <v>143</v>
      </c>
      <c r="D1530" s="1">
        <v>8209.68</v>
      </c>
    </row>
    <row r="1531" spans="1:4" ht="15.6" x14ac:dyDescent="0.25">
      <c r="A1531" s="8"/>
      <c r="B1531" s="6" t="s">
        <v>2056</v>
      </c>
      <c r="C1531" s="6" t="s">
        <v>76</v>
      </c>
      <c r="D1531" s="1">
        <v>140.6</v>
      </c>
    </row>
    <row r="1532" spans="1:4" ht="15.6" x14ac:dyDescent="0.25">
      <c r="A1532" s="8"/>
      <c r="B1532" s="6" t="s">
        <v>2057</v>
      </c>
      <c r="C1532" s="6" t="s">
        <v>76</v>
      </c>
      <c r="D1532" s="1">
        <v>299.73</v>
      </c>
    </row>
    <row r="1533" spans="1:4" ht="15.6" x14ac:dyDescent="0.25">
      <c r="A1533" s="8"/>
      <c r="B1533" s="6" t="s">
        <v>2058</v>
      </c>
      <c r="C1533" s="6" t="s">
        <v>214</v>
      </c>
      <c r="D1533" s="1">
        <v>373.18</v>
      </c>
    </row>
    <row r="1534" spans="1:4" ht="15.6" x14ac:dyDescent="0.25">
      <c r="A1534" s="8"/>
      <c r="B1534" s="6" t="s">
        <v>2059</v>
      </c>
      <c r="C1534" s="6" t="s">
        <v>76</v>
      </c>
      <c r="D1534" s="1">
        <v>409.88</v>
      </c>
    </row>
    <row r="1535" spans="1:4" ht="15.6" x14ac:dyDescent="0.25">
      <c r="A1535" s="8"/>
      <c r="B1535" s="6" t="s">
        <v>2060</v>
      </c>
      <c r="C1535" s="6" t="s">
        <v>214</v>
      </c>
      <c r="D1535" s="1">
        <v>126.49000000000001</v>
      </c>
    </row>
    <row r="1536" spans="1:4" ht="15.6" x14ac:dyDescent="0.25">
      <c r="A1536" s="8"/>
      <c r="B1536" s="6" t="s">
        <v>2061</v>
      </c>
      <c r="C1536" s="6" t="s">
        <v>214</v>
      </c>
      <c r="D1536" s="1">
        <v>588.48</v>
      </c>
    </row>
    <row r="1537" spans="1:4" ht="15.6" x14ac:dyDescent="0.25">
      <c r="A1537" s="8"/>
      <c r="B1537" s="6" t="s">
        <v>2062</v>
      </c>
      <c r="C1537" s="6" t="s">
        <v>214</v>
      </c>
      <c r="D1537" s="1">
        <v>312.48</v>
      </c>
    </row>
    <row r="1538" spans="1:4" ht="15.6" x14ac:dyDescent="0.25">
      <c r="A1538" s="8"/>
      <c r="B1538" s="6" t="s">
        <v>2063</v>
      </c>
      <c r="C1538" s="6" t="s">
        <v>75</v>
      </c>
      <c r="D1538" s="1">
        <v>330.09000000000003</v>
      </c>
    </row>
    <row r="1539" spans="1:4" ht="15.6" x14ac:dyDescent="0.25">
      <c r="A1539" s="8"/>
      <c r="B1539" s="6" t="s">
        <v>2064</v>
      </c>
      <c r="C1539" s="6" t="s">
        <v>116</v>
      </c>
      <c r="D1539" s="1">
        <v>327.7</v>
      </c>
    </row>
    <row r="1540" spans="1:4" ht="15.6" x14ac:dyDescent="0.25">
      <c r="A1540" s="8"/>
      <c r="B1540" s="6" t="s">
        <v>2065</v>
      </c>
      <c r="C1540" s="6" t="s">
        <v>116</v>
      </c>
      <c r="D1540" s="1">
        <v>216.49</v>
      </c>
    </row>
    <row r="1541" spans="1:4" ht="15.6" x14ac:dyDescent="0.25">
      <c r="A1541" s="8"/>
      <c r="B1541" s="6" t="s">
        <v>2066</v>
      </c>
      <c r="C1541" s="6" t="s">
        <v>214</v>
      </c>
      <c r="D1541" s="1">
        <v>325.72000000000003</v>
      </c>
    </row>
    <row r="1542" spans="1:4" ht="15.6" x14ac:dyDescent="0.25">
      <c r="A1542" s="8"/>
      <c r="B1542" s="6" t="s">
        <v>2067</v>
      </c>
      <c r="C1542" s="6" t="s">
        <v>75</v>
      </c>
      <c r="D1542" s="1">
        <v>449.93</v>
      </c>
    </row>
    <row r="1543" spans="1:4" ht="15.6" x14ac:dyDescent="0.25">
      <c r="A1543" s="8"/>
      <c r="B1543" s="6" t="s">
        <v>2068</v>
      </c>
      <c r="C1543" s="6" t="s">
        <v>214</v>
      </c>
      <c r="D1543" s="1">
        <v>94.100000000000009</v>
      </c>
    </row>
    <row r="1544" spans="1:4" ht="15.6" x14ac:dyDescent="0.25">
      <c r="A1544" s="8"/>
      <c r="B1544" s="6" t="s">
        <v>2069</v>
      </c>
      <c r="C1544" s="6" t="s">
        <v>214</v>
      </c>
      <c r="D1544" s="1">
        <v>328.24</v>
      </c>
    </row>
    <row r="1545" spans="1:4" ht="15.6" x14ac:dyDescent="0.25">
      <c r="A1545" s="8"/>
      <c r="B1545" s="6" t="s">
        <v>2070</v>
      </c>
      <c r="C1545" s="6" t="s">
        <v>214</v>
      </c>
      <c r="D1545" s="1">
        <v>380.15000000000003</v>
      </c>
    </row>
    <row r="1546" spans="1:4" ht="15.6" x14ac:dyDescent="0.25">
      <c r="A1546" s="8"/>
      <c r="B1546" s="6" t="s">
        <v>2071</v>
      </c>
      <c r="C1546" s="6" t="s">
        <v>214</v>
      </c>
      <c r="D1546" s="1">
        <v>395.09000000000003</v>
      </c>
    </row>
    <row r="1547" spans="1:4" ht="15.6" x14ac:dyDescent="0.25">
      <c r="A1547" s="8"/>
      <c r="B1547" s="6" t="s">
        <v>2072</v>
      </c>
      <c r="C1547" s="6" t="s">
        <v>214</v>
      </c>
      <c r="D1547" s="1">
        <v>618.37</v>
      </c>
    </row>
    <row r="1548" spans="1:4" ht="15.6" x14ac:dyDescent="0.25">
      <c r="A1548" s="8"/>
      <c r="B1548" s="6" t="s">
        <v>2073</v>
      </c>
      <c r="C1548" s="6" t="s">
        <v>214</v>
      </c>
      <c r="D1548" s="1">
        <v>339.48</v>
      </c>
    </row>
    <row r="1549" spans="1:4" ht="15.6" x14ac:dyDescent="0.25">
      <c r="A1549" s="8"/>
      <c r="B1549" s="6" t="s">
        <v>2074</v>
      </c>
      <c r="C1549" s="6" t="s">
        <v>214</v>
      </c>
      <c r="D1549" s="1">
        <v>86.59</v>
      </c>
    </row>
    <row r="1550" spans="1:4" ht="15.6" x14ac:dyDescent="0.25">
      <c r="A1550" s="8"/>
      <c r="B1550" s="6" t="s">
        <v>2075</v>
      </c>
      <c r="C1550" s="6" t="s">
        <v>214</v>
      </c>
      <c r="D1550" s="1">
        <v>65.38</v>
      </c>
    </row>
    <row r="1551" spans="1:4" ht="15.6" x14ac:dyDescent="0.25">
      <c r="A1551" s="8"/>
      <c r="B1551" s="6" t="s">
        <v>2076</v>
      </c>
      <c r="C1551" s="6" t="s">
        <v>214</v>
      </c>
      <c r="D1551" s="1">
        <v>234.67000000000002</v>
      </c>
    </row>
    <row r="1552" spans="1:4" ht="15.6" x14ac:dyDescent="0.25">
      <c r="A1552" s="8"/>
      <c r="B1552" s="6" t="s">
        <v>2077</v>
      </c>
      <c r="C1552" s="6" t="s">
        <v>214</v>
      </c>
      <c r="D1552" s="1">
        <v>570.45000000000005</v>
      </c>
    </row>
    <row r="1553" spans="1:4" ht="15.6" x14ac:dyDescent="0.25">
      <c r="A1553" s="8"/>
      <c r="B1553" s="6" t="s">
        <v>2078</v>
      </c>
      <c r="C1553" s="6" t="s">
        <v>75</v>
      </c>
      <c r="D1553" s="1">
        <v>126.33</v>
      </c>
    </row>
    <row r="1554" spans="1:4" ht="15.6" x14ac:dyDescent="0.25">
      <c r="A1554" s="8"/>
      <c r="B1554" s="6" t="s">
        <v>2079</v>
      </c>
      <c r="C1554" s="6" t="s">
        <v>214</v>
      </c>
      <c r="D1554" s="1">
        <v>126.03</v>
      </c>
    </row>
    <row r="1555" spans="1:4" ht="15.6" x14ac:dyDescent="0.25">
      <c r="A1555" s="8"/>
      <c r="B1555" s="6" t="s">
        <v>2080</v>
      </c>
      <c r="C1555" s="6" t="s">
        <v>214</v>
      </c>
      <c r="D1555" s="1">
        <v>65.53</v>
      </c>
    </row>
    <row r="1556" spans="1:4" ht="15.6" x14ac:dyDescent="0.25">
      <c r="A1556" s="8"/>
      <c r="B1556" s="6" t="s">
        <v>2081</v>
      </c>
      <c r="C1556" s="6" t="s">
        <v>214</v>
      </c>
      <c r="D1556" s="1">
        <v>349.06</v>
      </c>
    </row>
    <row r="1557" spans="1:4" ht="15.6" x14ac:dyDescent="0.25">
      <c r="A1557" s="8"/>
      <c r="B1557" s="6" t="s">
        <v>2082</v>
      </c>
      <c r="C1557" s="6" t="s">
        <v>214</v>
      </c>
      <c r="D1557" s="1">
        <v>44.38</v>
      </c>
    </row>
    <row r="1558" spans="1:4" ht="15.6" x14ac:dyDescent="0.25">
      <c r="A1558" s="8"/>
      <c r="B1558" s="6" t="s">
        <v>2083</v>
      </c>
      <c r="C1558" s="6" t="s">
        <v>214</v>
      </c>
      <c r="D1558" s="1">
        <v>300.08</v>
      </c>
    </row>
    <row r="1559" spans="1:4" ht="15.6" x14ac:dyDescent="0.25">
      <c r="A1559" s="8"/>
      <c r="B1559" s="6" t="s">
        <v>2084</v>
      </c>
      <c r="C1559" s="6" t="s">
        <v>214</v>
      </c>
      <c r="D1559" s="1">
        <v>66.099999999999994</v>
      </c>
    </row>
    <row r="1560" spans="1:4" ht="15.6" x14ac:dyDescent="0.25">
      <c r="A1560" s="8"/>
      <c r="B1560" s="6" t="s">
        <v>2085</v>
      </c>
      <c r="C1560" s="6" t="s">
        <v>76</v>
      </c>
      <c r="D1560" s="1">
        <v>13.44</v>
      </c>
    </row>
    <row r="1561" spans="1:4" ht="15.6" x14ac:dyDescent="0.25">
      <c r="A1561" s="8"/>
      <c r="B1561" s="6" t="s">
        <v>2086</v>
      </c>
      <c r="C1561" s="6" t="s">
        <v>214</v>
      </c>
      <c r="D1561" s="1">
        <v>277.98</v>
      </c>
    </row>
    <row r="1562" spans="1:4" ht="15.6" x14ac:dyDescent="0.25">
      <c r="A1562" s="8"/>
      <c r="B1562" s="6" t="s">
        <v>2087</v>
      </c>
      <c r="C1562" s="6" t="s">
        <v>214</v>
      </c>
      <c r="D1562" s="1">
        <v>100.4</v>
      </c>
    </row>
    <row r="1563" spans="1:4" ht="15.6" x14ac:dyDescent="0.25">
      <c r="A1563" s="8"/>
      <c r="B1563" s="6" t="s">
        <v>2088</v>
      </c>
      <c r="C1563" s="6" t="s">
        <v>76</v>
      </c>
      <c r="D1563" s="1">
        <v>13.44</v>
      </c>
    </row>
    <row r="1564" spans="1:4" ht="15.6" x14ac:dyDescent="0.25">
      <c r="A1564" s="8"/>
      <c r="B1564" s="6" t="s">
        <v>2089</v>
      </c>
      <c r="C1564" s="6" t="s">
        <v>214</v>
      </c>
      <c r="D1564" s="1">
        <v>55.01</v>
      </c>
    </row>
    <row r="1565" spans="1:4" ht="15.6" x14ac:dyDescent="0.25">
      <c r="A1565" s="8"/>
      <c r="B1565" s="6" t="s">
        <v>2090</v>
      </c>
      <c r="C1565" s="6" t="s">
        <v>214</v>
      </c>
      <c r="D1565" s="1">
        <v>324.32</v>
      </c>
    </row>
    <row r="1566" spans="1:4" ht="15.6" x14ac:dyDescent="0.25">
      <c r="A1566" s="8"/>
      <c r="B1566" s="6" t="s">
        <v>2091</v>
      </c>
      <c r="C1566" s="6" t="s">
        <v>214</v>
      </c>
      <c r="D1566" s="1">
        <v>163.79</v>
      </c>
    </row>
    <row r="1567" spans="1:4" ht="15.6" x14ac:dyDescent="0.25">
      <c r="A1567" s="8"/>
      <c r="B1567" s="6" t="s">
        <v>2092</v>
      </c>
      <c r="C1567" s="6" t="s">
        <v>214</v>
      </c>
      <c r="D1567" s="1">
        <v>345.79</v>
      </c>
    </row>
    <row r="1568" spans="1:4" ht="15.6" x14ac:dyDescent="0.25">
      <c r="A1568" s="8"/>
      <c r="B1568" s="6" t="s">
        <v>2093</v>
      </c>
      <c r="C1568" s="6" t="s">
        <v>214</v>
      </c>
      <c r="D1568" s="1">
        <v>297.39</v>
      </c>
    </row>
    <row r="1569" spans="1:4" ht="15.6" x14ac:dyDescent="0.25">
      <c r="A1569" s="8"/>
      <c r="B1569" s="6" t="s">
        <v>2094</v>
      </c>
      <c r="C1569" s="6" t="s">
        <v>214</v>
      </c>
      <c r="D1569" s="1">
        <v>166.36</v>
      </c>
    </row>
    <row r="1570" spans="1:4" ht="15.6" x14ac:dyDescent="0.25">
      <c r="A1570" s="8"/>
      <c r="B1570" s="6" t="s">
        <v>2095</v>
      </c>
      <c r="C1570" s="6" t="s">
        <v>214</v>
      </c>
      <c r="D1570" s="1">
        <v>318.43</v>
      </c>
    </row>
    <row r="1571" spans="1:4" ht="15.6" x14ac:dyDescent="0.25">
      <c r="A1571" s="8"/>
      <c r="B1571" s="6" t="s">
        <v>2096</v>
      </c>
      <c r="C1571" s="6" t="s">
        <v>214</v>
      </c>
      <c r="D1571" s="1">
        <v>11.43</v>
      </c>
    </row>
    <row r="1572" spans="1:4" ht="15.6" x14ac:dyDescent="0.25">
      <c r="A1572" s="8"/>
      <c r="B1572" s="6" t="s">
        <v>2097</v>
      </c>
      <c r="C1572" s="6" t="s">
        <v>214</v>
      </c>
      <c r="D1572" s="1">
        <v>504.99</v>
      </c>
    </row>
    <row r="1573" spans="1:4" ht="15.6" x14ac:dyDescent="0.25">
      <c r="A1573" s="8"/>
      <c r="B1573" s="6" t="s">
        <v>2098</v>
      </c>
      <c r="C1573" s="6" t="s">
        <v>76</v>
      </c>
      <c r="D1573" s="1">
        <v>11.43</v>
      </c>
    </row>
    <row r="1574" spans="1:4" ht="15.6" x14ac:dyDescent="0.25">
      <c r="A1574" s="8"/>
      <c r="B1574" s="7" t="s">
        <v>2099</v>
      </c>
      <c r="C1574" s="6" t="s">
        <v>80</v>
      </c>
      <c r="D1574" s="1">
        <v>10</v>
      </c>
    </row>
    <row r="1575" spans="1:4" ht="15.6" x14ac:dyDescent="0.25">
      <c r="A1575" s="8"/>
      <c r="B1575" s="9"/>
      <c r="C1575" s="6" t="s">
        <v>214</v>
      </c>
      <c r="D1575" s="1">
        <v>50.92</v>
      </c>
    </row>
    <row r="1576" spans="1:4" ht="15.6" x14ac:dyDescent="0.25">
      <c r="A1576" s="8"/>
      <c r="B1576" s="6" t="s">
        <v>2100</v>
      </c>
      <c r="C1576" s="6" t="s">
        <v>214</v>
      </c>
      <c r="D1576" s="1">
        <v>310.45</v>
      </c>
    </row>
    <row r="1577" spans="1:4" ht="15.6" x14ac:dyDescent="0.25">
      <c r="A1577" s="8"/>
      <c r="B1577" s="6" t="s">
        <v>2101</v>
      </c>
      <c r="C1577" s="6" t="s">
        <v>214</v>
      </c>
      <c r="D1577" s="1">
        <v>627.80000000000007</v>
      </c>
    </row>
    <row r="1578" spans="1:4" ht="15.6" x14ac:dyDescent="0.25">
      <c r="A1578" s="8"/>
      <c r="B1578" s="6" t="s">
        <v>2102</v>
      </c>
      <c r="C1578" s="6" t="s">
        <v>76</v>
      </c>
      <c r="D1578" s="1">
        <v>300.68</v>
      </c>
    </row>
    <row r="1579" spans="1:4" ht="15.6" x14ac:dyDescent="0.25">
      <c r="A1579" s="8"/>
      <c r="B1579" s="6" t="s">
        <v>2103</v>
      </c>
      <c r="C1579" s="6" t="s">
        <v>214</v>
      </c>
      <c r="D1579" s="1">
        <v>179.94</v>
      </c>
    </row>
    <row r="1580" spans="1:4" ht="15.6" x14ac:dyDescent="0.25">
      <c r="A1580" s="8"/>
      <c r="B1580" s="6" t="s">
        <v>2104</v>
      </c>
      <c r="C1580" s="6" t="s">
        <v>214</v>
      </c>
      <c r="D1580" s="1">
        <v>65.38</v>
      </c>
    </row>
    <row r="1581" spans="1:4" ht="15.6" x14ac:dyDescent="0.25">
      <c r="A1581" s="8"/>
      <c r="B1581" s="6" t="s">
        <v>2105</v>
      </c>
      <c r="C1581" s="6" t="s">
        <v>214</v>
      </c>
      <c r="D1581" s="1">
        <v>609.45000000000005</v>
      </c>
    </row>
    <row r="1582" spans="1:4" ht="15.6" x14ac:dyDescent="0.25">
      <c r="A1582" s="8"/>
      <c r="B1582" s="6" t="s">
        <v>2106</v>
      </c>
      <c r="C1582" s="6" t="s">
        <v>214</v>
      </c>
      <c r="D1582" s="1">
        <v>399.35</v>
      </c>
    </row>
    <row r="1583" spans="1:4" ht="15.6" x14ac:dyDescent="0.25">
      <c r="A1583" s="8"/>
      <c r="B1583" s="6" t="s">
        <v>2107</v>
      </c>
      <c r="C1583" s="6" t="s">
        <v>116</v>
      </c>
      <c r="D1583" s="1">
        <v>71.320000000000007</v>
      </c>
    </row>
    <row r="1584" spans="1:4" ht="15.6" x14ac:dyDescent="0.25">
      <c r="A1584" s="8"/>
      <c r="B1584" s="6" t="s">
        <v>2108</v>
      </c>
      <c r="C1584" s="6" t="s">
        <v>214</v>
      </c>
      <c r="D1584" s="1">
        <v>145.38</v>
      </c>
    </row>
    <row r="1585" spans="1:4" ht="15.6" x14ac:dyDescent="0.25">
      <c r="A1585" s="8"/>
      <c r="B1585" s="6" t="s">
        <v>2109</v>
      </c>
      <c r="C1585" s="6" t="s">
        <v>75</v>
      </c>
      <c r="D1585" s="1">
        <v>270</v>
      </c>
    </row>
    <row r="1586" spans="1:4" ht="15.6" x14ac:dyDescent="0.25">
      <c r="A1586" s="8"/>
      <c r="B1586" s="6" t="s">
        <v>2110</v>
      </c>
      <c r="C1586" s="6" t="s">
        <v>75</v>
      </c>
      <c r="D1586" s="1">
        <v>296.68</v>
      </c>
    </row>
    <row r="1587" spans="1:4" ht="15.6" x14ac:dyDescent="0.25">
      <c r="A1587" s="8"/>
      <c r="B1587" s="6" t="s">
        <v>2111</v>
      </c>
      <c r="C1587" s="6" t="s">
        <v>214</v>
      </c>
      <c r="D1587" s="1">
        <v>174.15</v>
      </c>
    </row>
    <row r="1588" spans="1:4" ht="15.6" x14ac:dyDescent="0.25">
      <c r="A1588" s="8"/>
      <c r="B1588" s="6" t="s">
        <v>2112</v>
      </c>
      <c r="C1588" s="6" t="s">
        <v>214</v>
      </c>
      <c r="D1588" s="1">
        <v>40.75</v>
      </c>
    </row>
    <row r="1589" spans="1:4" ht="15.6" x14ac:dyDescent="0.25">
      <c r="A1589" s="8"/>
      <c r="B1589" s="6" t="s">
        <v>2113</v>
      </c>
      <c r="C1589" s="6" t="s">
        <v>75</v>
      </c>
      <c r="D1589" s="1">
        <v>395.3</v>
      </c>
    </row>
    <row r="1590" spans="1:4" ht="15.6" x14ac:dyDescent="0.25">
      <c r="A1590" s="8"/>
      <c r="B1590" s="6" t="s">
        <v>2114</v>
      </c>
      <c r="C1590" s="6" t="s">
        <v>214</v>
      </c>
      <c r="D1590" s="1">
        <v>571.76</v>
      </c>
    </row>
    <row r="1591" spans="1:4" ht="15.6" x14ac:dyDescent="0.25">
      <c r="A1591" s="8"/>
      <c r="B1591" s="6" t="s">
        <v>2115</v>
      </c>
      <c r="C1591" s="6" t="s">
        <v>116</v>
      </c>
      <c r="D1591" s="1">
        <v>978.72</v>
      </c>
    </row>
    <row r="1592" spans="1:4" ht="15.6" x14ac:dyDescent="0.25">
      <c r="A1592" s="8"/>
      <c r="B1592" s="6" t="s">
        <v>2116</v>
      </c>
      <c r="C1592" s="6" t="s">
        <v>75</v>
      </c>
      <c r="D1592" s="1">
        <v>127.74000000000001</v>
      </c>
    </row>
    <row r="1593" spans="1:4" ht="15.6" x14ac:dyDescent="0.25">
      <c r="A1593" s="8"/>
      <c r="B1593" s="6" t="s">
        <v>2117</v>
      </c>
      <c r="C1593" s="6" t="s">
        <v>214</v>
      </c>
      <c r="D1593" s="1">
        <v>571.76</v>
      </c>
    </row>
    <row r="1594" spans="1:4" ht="15.6" x14ac:dyDescent="0.25">
      <c r="A1594" s="8"/>
      <c r="B1594" s="6" t="s">
        <v>2118</v>
      </c>
      <c r="C1594" s="6" t="s">
        <v>116</v>
      </c>
      <c r="D1594" s="1">
        <v>553.32000000000005</v>
      </c>
    </row>
    <row r="1595" spans="1:4" ht="15.6" x14ac:dyDescent="0.25">
      <c r="A1595" s="8"/>
      <c r="B1595" s="6" t="s">
        <v>2119</v>
      </c>
      <c r="C1595" s="6" t="s">
        <v>116</v>
      </c>
      <c r="D1595" s="1">
        <v>412.29</v>
      </c>
    </row>
    <row r="1596" spans="1:4" ht="15.6" x14ac:dyDescent="0.25">
      <c r="A1596" s="8"/>
      <c r="B1596" s="6" t="s">
        <v>2120</v>
      </c>
      <c r="C1596" s="6" t="s">
        <v>214</v>
      </c>
      <c r="D1596" s="1">
        <v>358.05</v>
      </c>
    </row>
    <row r="1597" spans="1:4" ht="15.6" x14ac:dyDescent="0.25">
      <c r="A1597" s="8"/>
      <c r="B1597" s="6" t="s">
        <v>2121</v>
      </c>
      <c r="C1597" s="6" t="s">
        <v>214</v>
      </c>
      <c r="D1597" s="1">
        <v>109.91</v>
      </c>
    </row>
    <row r="1598" spans="1:4" ht="15.6" x14ac:dyDescent="0.25">
      <c r="A1598" s="8"/>
      <c r="B1598" s="6" t="s">
        <v>2122</v>
      </c>
      <c r="C1598" s="6" t="s">
        <v>75</v>
      </c>
      <c r="D1598" s="1">
        <v>627.80000000000007</v>
      </c>
    </row>
    <row r="1599" spans="1:4" ht="15.6" x14ac:dyDescent="0.25">
      <c r="A1599" s="8"/>
      <c r="B1599" s="6" t="s">
        <v>2123</v>
      </c>
      <c r="C1599" s="6" t="s">
        <v>116</v>
      </c>
      <c r="D1599" s="1">
        <v>650.97</v>
      </c>
    </row>
    <row r="1600" spans="1:4" ht="15.6" x14ac:dyDescent="0.25">
      <c r="A1600" s="8"/>
      <c r="B1600" s="6" t="s">
        <v>2124</v>
      </c>
      <c r="C1600" s="6" t="s">
        <v>214</v>
      </c>
      <c r="D1600" s="1">
        <v>145.57</v>
      </c>
    </row>
    <row r="1601" spans="1:4" ht="15.6" x14ac:dyDescent="0.25">
      <c r="A1601" s="8"/>
      <c r="B1601" s="6" t="s">
        <v>2125</v>
      </c>
      <c r="C1601" s="6" t="s">
        <v>116</v>
      </c>
      <c r="D1601" s="1">
        <v>412.99</v>
      </c>
    </row>
    <row r="1602" spans="1:4" ht="15.6" x14ac:dyDescent="0.25">
      <c r="A1602" s="8"/>
      <c r="B1602" s="6" t="s">
        <v>2126</v>
      </c>
      <c r="C1602" s="6" t="s">
        <v>214</v>
      </c>
      <c r="D1602" s="1">
        <v>403.62</v>
      </c>
    </row>
    <row r="1603" spans="1:4" ht="15.6" x14ac:dyDescent="0.25">
      <c r="A1603" s="8"/>
      <c r="B1603" s="6" t="s">
        <v>2127</v>
      </c>
      <c r="C1603" s="6" t="s">
        <v>214</v>
      </c>
      <c r="D1603" s="1">
        <v>53.15</v>
      </c>
    </row>
    <row r="1604" spans="1:4" ht="15.6" x14ac:dyDescent="0.25">
      <c r="A1604" s="8"/>
      <c r="B1604" s="6" t="s">
        <v>2128</v>
      </c>
      <c r="C1604" s="6" t="s">
        <v>214</v>
      </c>
      <c r="D1604" s="1">
        <v>15.83</v>
      </c>
    </row>
    <row r="1605" spans="1:4" ht="15.6" x14ac:dyDescent="0.25">
      <c r="A1605" s="8"/>
      <c r="B1605" s="6" t="s">
        <v>2129</v>
      </c>
      <c r="C1605" s="6" t="s">
        <v>76</v>
      </c>
      <c r="D1605" s="1">
        <v>19.190000000000001</v>
      </c>
    </row>
    <row r="1606" spans="1:4" ht="15.6" x14ac:dyDescent="0.25">
      <c r="A1606" s="8"/>
      <c r="B1606" s="6" t="s">
        <v>2130</v>
      </c>
      <c r="C1606" s="6" t="s">
        <v>214</v>
      </c>
      <c r="D1606" s="1">
        <v>252.58</v>
      </c>
    </row>
    <row r="1607" spans="1:4" ht="15.6" x14ac:dyDescent="0.25">
      <c r="A1607" s="8"/>
      <c r="B1607" s="6" t="s">
        <v>2131</v>
      </c>
      <c r="C1607" s="6" t="s">
        <v>214</v>
      </c>
      <c r="D1607" s="1">
        <v>24.09</v>
      </c>
    </row>
    <row r="1608" spans="1:4" ht="15.6" x14ac:dyDescent="0.25">
      <c r="A1608" s="8"/>
      <c r="B1608" s="6" t="s">
        <v>2132</v>
      </c>
      <c r="C1608" s="6" t="s">
        <v>214</v>
      </c>
      <c r="D1608" s="1">
        <v>55.01</v>
      </c>
    </row>
    <row r="1609" spans="1:4" ht="15.6" x14ac:dyDescent="0.25">
      <c r="A1609" s="8"/>
      <c r="B1609" s="6" t="s">
        <v>2133</v>
      </c>
      <c r="C1609" s="6" t="s">
        <v>214</v>
      </c>
      <c r="D1609" s="1">
        <v>487.47</v>
      </c>
    </row>
    <row r="1610" spans="1:4" ht="15.6" x14ac:dyDescent="0.25">
      <c r="A1610" s="8"/>
      <c r="B1610" s="6" t="s">
        <v>2134</v>
      </c>
      <c r="C1610" s="6" t="s">
        <v>75</v>
      </c>
      <c r="D1610" s="1">
        <v>92.22</v>
      </c>
    </row>
    <row r="1611" spans="1:4" ht="15.6" x14ac:dyDescent="0.25">
      <c r="A1611" s="8"/>
      <c r="B1611" s="6" t="s">
        <v>2135</v>
      </c>
      <c r="C1611" s="6" t="s">
        <v>214</v>
      </c>
      <c r="D1611" s="1">
        <v>14.88</v>
      </c>
    </row>
    <row r="1612" spans="1:4" ht="15.6" x14ac:dyDescent="0.25">
      <c r="A1612" s="8"/>
      <c r="B1612" s="6" t="s">
        <v>2136</v>
      </c>
      <c r="C1612" s="6" t="s">
        <v>214</v>
      </c>
      <c r="D1612" s="1">
        <v>185.88</v>
      </c>
    </row>
    <row r="1613" spans="1:4" ht="15.6" x14ac:dyDescent="0.25">
      <c r="A1613" s="8"/>
      <c r="B1613" s="6" t="s">
        <v>2137</v>
      </c>
      <c r="C1613" s="6" t="s">
        <v>214</v>
      </c>
      <c r="D1613" s="1">
        <v>249.54</v>
      </c>
    </row>
    <row r="1614" spans="1:4" ht="15.6" x14ac:dyDescent="0.25">
      <c r="A1614" s="8"/>
      <c r="B1614" s="6" t="s">
        <v>2138</v>
      </c>
      <c r="C1614" s="6" t="s">
        <v>214</v>
      </c>
      <c r="D1614" s="1">
        <v>637.93000000000006</v>
      </c>
    </row>
    <row r="1615" spans="1:4" ht="15.6" x14ac:dyDescent="0.25">
      <c r="A1615" s="8"/>
      <c r="B1615" s="6" t="s">
        <v>2139</v>
      </c>
      <c r="C1615" s="6" t="s">
        <v>214</v>
      </c>
      <c r="D1615" s="1">
        <v>128.57</v>
      </c>
    </row>
    <row r="1616" spans="1:4" ht="15.6" x14ac:dyDescent="0.25">
      <c r="A1616" s="8"/>
      <c r="B1616" s="6" t="s">
        <v>2140</v>
      </c>
      <c r="C1616" s="6" t="s">
        <v>214</v>
      </c>
      <c r="D1616" s="1">
        <v>396.33</v>
      </c>
    </row>
    <row r="1617" spans="1:4" ht="15.6" x14ac:dyDescent="0.25">
      <c r="A1617" s="8"/>
      <c r="B1617" s="6" t="s">
        <v>2141</v>
      </c>
      <c r="C1617" s="6" t="s">
        <v>214</v>
      </c>
      <c r="D1617" s="1">
        <v>919.26</v>
      </c>
    </row>
    <row r="1618" spans="1:4" ht="15.6" x14ac:dyDescent="0.25">
      <c r="A1618" s="8"/>
      <c r="B1618" s="6" t="s">
        <v>2142</v>
      </c>
      <c r="C1618" s="6" t="s">
        <v>214</v>
      </c>
      <c r="D1618" s="1">
        <v>119.72</v>
      </c>
    </row>
    <row r="1619" spans="1:4" ht="15.6" x14ac:dyDescent="0.25">
      <c r="A1619" s="8"/>
      <c r="B1619" s="6" t="s">
        <v>2143</v>
      </c>
      <c r="C1619" s="6" t="s">
        <v>214</v>
      </c>
      <c r="D1619" s="1">
        <v>137.57</v>
      </c>
    </row>
    <row r="1620" spans="1:4" ht="15.6" x14ac:dyDescent="0.25">
      <c r="A1620" s="8"/>
      <c r="B1620" s="6" t="s">
        <v>2144</v>
      </c>
      <c r="C1620" s="6" t="s">
        <v>214</v>
      </c>
      <c r="D1620" s="1">
        <v>52.07</v>
      </c>
    </row>
    <row r="1621" spans="1:4" ht="15.6" x14ac:dyDescent="0.25">
      <c r="A1621" s="8"/>
      <c r="B1621" s="6" t="s">
        <v>2145</v>
      </c>
      <c r="C1621" s="6" t="s">
        <v>214</v>
      </c>
      <c r="D1621" s="1">
        <v>169.75</v>
      </c>
    </row>
    <row r="1622" spans="1:4" ht="15.6" x14ac:dyDescent="0.25">
      <c r="A1622" s="8"/>
      <c r="B1622" s="6" t="s">
        <v>2146</v>
      </c>
      <c r="C1622" s="6" t="s">
        <v>76</v>
      </c>
      <c r="D1622" s="1">
        <v>23.86</v>
      </c>
    </row>
    <row r="1623" spans="1:4" ht="15.6" x14ac:dyDescent="0.25">
      <c r="A1623" s="8"/>
      <c r="B1623" s="6" t="s">
        <v>2147</v>
      </c>
      <c r="C1623" s="6" t="s">
        <v>214</v>
      </c>
      <c r="D1623" s="1">
        <v>53.15</v>
      </c>
    </row>
    <row r="1624" spans="1:4" ht="15.6" x14ac:dyDescent="0.25">
      <c r="A1624" s="8"/>
      <c r="B1624" s="6" t="s">
        <v>2148</v>
      </c>
      <c r="C1624" s="6" t="s">
        <v>214</v>
      </c>
      <c r="D1624" s="1">
        <v>40.730000000000004</v>
      </c>
    </row>
    <row r="1625" spans="1:4" ht="15.6" x14ac:dyDescent="0.25">
      <c r="A1625" s="8"/>
      <c r="B1625" s="6" t="s">
        <v>2149</v>
      </c>
      <c r="C1625" s="6" t="s">
        <v>214</v>
      </c>
      <c r="D1625" s="1">
        <v>194.03</v>
      </c>
    </row>
    <row r="1626" spans="1:4" ht="15.6" x14ac:dyDescent="0.25">
      <c r="A1626" s="8"/>
      <c r="B1626" s="6" t="s">
        <v>2150</v>
      </c>
      <c r="C1626" s="6" t="s">
        <v>214</v>
      </c>
      <c r="D1626" s="1">
        <v>73.97</v>
      </c>
    </row>
    <row r="1627" spans="1:4" ht="15.6" x14ac:dyDescent="0.25">
      <c r="A1627" s="8"/>
      <c r="B1627" s="6" t="s">
        <v>2151</v>
      </c>
      <c r="C1627" s="6" t="s">
        <v>214</v>
      </c>
      <c r="D1627" s="1">
        <v>165.32</v>
      </c>
    </row>
    <row r="1628" spans="1:4" ht="15.6" x14ac:dyDescent="0.25">
      <c r="A1628" s="8"/>
      <c r="B1628" s="6" t="s">
        <v>2152</v>
      </c>
      <c r="C1628" s="6" t="s">
        <v>214</v>
      </c>
      <c r="D1628" s="1">
        <v>7.54</v>
      </c>
    </row>
    <row r="1629" spans="1:4" ht="15.6" x14ac:dyDescent="0.25">
      <c r="A1629" s="8"/>
      <c r="B1629" s="6" t="s">
        <v>2153</v>
      </c>
      <c r="C1629" s="6" t="s">
        <v>214</v>
      </c>
      <c r="D1629" s="1">
        <v>144.75</v>
      </c>
    </row>
    <row r="1630" spans="1:4" ht="15.6" x14ac:dyDescent="0.25">
      <c r="A1630" s="8"/>
      <c r="B1630" s="6" t="s">
        <v>2154</v>
      </c>
      <c r="C1630" s="6" t="s">
        <v>214</v>
      </c>
      <c r="D1630" s="1">
        <v>54.88</v>
      </c>
    </row>
    <row r="1631" spans="1:4" ht="15.6" x14ac:dyDescent="0.25">
      <c r="A1631" s="8"/>
      <c r="B1631" s="6" t="s">
        <v>2155</v>
      </c>
      <c r="C1631" s="6" t="s">
        <v>214</v>
      </c>
      <c r="D1631" s="1">
        <v>74.2</v>
      </c>
    </row>
    <row r="1632" spans="1:4" ht="15.6" x14ac:dyDescent="0.25">
      <c r="A1632" s="8"/>
      <c r="B1632" s="6" t="s">
        <v>2156</v>
      </c>
      <c r="C1632" s="6" t="s">
        <v>214</v>
      </c>
      <c r="D1632" s="1">
        <v>20.82</v>
      </c>
    </row>
    <row r="1633" spans="1:4" ht="15.6" x14ac:dyDescent="0.25">
      <c r="A1633" s="8"/>
      <c r="B1633" s="6" t="s">
        <v>2157</v>
      </c>
      <c r="C1633" s="6" t="s">
        <v>116</v>
      </c>
      <c r="D1633" s="1">
        <v>347.18</v>
      </c>
    </row>
    <row r="1634" spans="1:4" ht="15.6" x14ac:dyDescent="0.25">
      <c r="A1634" s="8"/>
      <c r="B1634" s="6" t="s">
        <v>2158</v>
      </c>
      <c r="C1634" s="6" t="s">
        <v>495</v>
      </c>
      <c r="D1634" s="1">
        <v>186.93</v>
      </c>
    </row>
    <row r="1635" spans="1:4" ht="15.6" x14ac:dyDescent="0.25">
      <c r="A1635" s="8"/>
      <c r="B1635" s="7"/>
      <c r="C1635" s="6" t="s">
        <v>80</v>
      </c>
      <c r="D1635" s="1">
        <v>-5.17</v>
      </c>
    </row>
    <row r="1636" spans="1:4" ht="15.6" x14ac:dyDescent="0.25">
      <c r="A1636" s="8"/>
      <c r="B1636" s="8"/>
      <c r="C1636" s="6" t="s">
        <v>116</v>
      </c>
      <c r="D1636" s="1">
        <v>-553.32000000000005</v>
      </c>
    </row>
    <row r="1637" spans="1:4" ht="15.6" x14ac:dyDescent="0.25">
      <c r="A1637" s="8"/>
      <c r="B1637" s="8"/>
      <c r="C1637" s="6" t="s">
        <v>75</v>
      </c>
      <c r="D1637" s="1">
        <v>-2.9</v>
      </c>
    </row>
    <row r="1638" spans="1:4" ht="15.6" x14ac:dyDescent="0.25">
      <c r="A1638" s="8"/>
      <c r="B1638" s="8"/>
      <c r="C1638" s="6" t="s">
        <v>76</v>
      </c>
      <c r="D1638" s="1">
        <v>-441.51</v>
      </c>
    </row>
    <row r="1639" spans="1:4" ht="15.6" x14ac:dyDescent="0.25">
      <c r="A1639" s="8"/>
      <c r="B1639" s="8"/>
      <c r="C1639" s="6" t="s">
        <v>351</v>
      </c>
      <c r="D1639" s="1">
        <v>537.59</v>
      </c>
    </row>
    <row r="1640" spans="1:4" ht="15.6" x14ac:dyDescent="0.25">
      <c r="A1640" s="8"/>
      <c r="B1640" s="9"/>
      <c r="C1640" s="6" t="s">
        <v>214</v>
      </c>
      <c r="D1640" s="1">
        <v>-16.52</v>
      </c>
    </row>
    <row r="1641" spans="1:4" ht="15.6" x14ac:dyDescent="0.25">
      <c r="A1641" s="9"/>
      <c r="B1641" s="10" t="s">
        <v>2759</v>
      </c>
      <c r="C1641" s="12"/>
      <c r="D1641" s="17">
        <v>118709.51000000001</v>
      </c>
    </row>
    <row r="1642" spans="1:4" ht="15.6" x14ac:dyDescent="0.25">
      <c r="A1642" s="7" t="s">
        <v>2159</v>
      </c>
      <c r="B1642" s="7" t="s">
        <v>2160</v>
      </c>
      <c r="C1642" s="6" t="s">
        <v>491</v>
      </c>
      <c r="D1642" s="1">
        <v>212317.73</v>
      </c>
    </row>
    <row r="1643" spans="1:4" ht="15.6" x14ac:dyDescent="0.25">
      <c r="A1643" s="9"/>
      <c r="B1643" s="9"/>
      <c r="C1643" s="6" t="s">
        <v>537</v>
      </c>
      <c r="D1643" s="1">
        <v>17102000</v>
      </c>
    </row>
    <row r="1644" spans="1:4" ht="15.6" x14ac:dyDescent="0.25">
      <c r="A1644" s="7" t="s">
        <v>2161</v>
      </c>
      <c r="B1644" s="6" t="s">
        <v>2162</v>
      </c>
      <c r="C1644" s="6" t="s">
        <v>25</v>
      </c>
      <c r="D1644" s="1">
        <v>3880</v>
      </c>
    </row>
    <row r="1645" spans="1:4" ht="15.6" x14ac:dyDescent="0.25">
      <c r="A1645" s="8"/>
      <c r="B1645" s="6"/>
      <c r="C1645" s="6" t="s">
        <v>25</v>
      </c>
      <c r="D1645" s="1">
        <v>31833</v>
      </c>
    </row>
    <row r="1646" spans="1:4" ht="15.6" x14ac:dyDescent="0.25">
      <c r="A1646" s="9"/>
      <c r="B1646" s="10" t="s">
        <v>2992</v>
      </c>
      <c r="C1646" s="12"/>
      <c r="D1646" s="17">
        <v>35713</v>
      </c>
    </row>
    <row r="1647" spans="1:4" ht="15.6" x14ac:dyDescent="0.25">
      <c r="A1647" s="6" t="s">
        <v>2163</v>
      </c>
      <c r="B1647" s="6" t="s">
        <v>2164</v>
      </c>
      <c r="C1647" s="6" t="s">
        <v>401</v>
      </c>
      <c r="D1647" s="1">
        <v>612</v>
      </c>
    </row>
    <row r="1648" spans="1:4" ht="15.6" x14ac:dyDescent="0.25">
      <c r="A1648" s="7" t="s">
        <v>2165</v>
      </c>
      <c r="B1648" s="6" t="s">
        <v>2166</v>
      </c>
      <c r="C1648" s="6" t="s">
        <v>25</v>
      </c>
      <c r="D1648" s="1">
        <v>4011</v>
      </c>
    </row>
    <row r="1649" spans="1:4" ht="15.6" x14ac:dyDescent="0.25">
      <c r="A1649" s="8"/>
      <c r="B1649" s="6" t="s">
        <v>2167</v>
      </c>
      <c r="C1649" s="6" t="s">
        <v>762</v>
      </c>
      <c r="D1649" s="1">
        <v>83942.180000000008</v>
      </c>
    </row>
    <row r="1650" spans="1:4" ht="15.6" x14ac:dyDescent="0.25">
      <c r="A1650" s="8"/>
      <c r="B1650" s="7"/>
      <c r="C1650" s="6" t="s">
        <v>25</v>
      </c>
      <c r="D1650" s="1">
        <v>14983.79</v>
      </c>
    </row>
    <row r="1651" spans="1:4" ht="15.6" x14ac:dyDescent="0.25">
      <c r="A1651" s="8"/>
      <c r="B1651" s="9"/>
      <c r="C1651" s="6" t="s">
        <v>56</v>
      </c>
      <c r="D1651" s="1">
        <v>125</v>
      </c>
    </row>
    <row r="1652" spans="1:4" ht="15.6" x14ac:dyDescent="0.25">
      <c r="A1652" s="9"/>
      <c r="B1652" s="10" t="s">
        <v>2993</v>
      </c>
      <c r="C1652" s="12"/>
      <c r="D1652" s="17">
        <v>103061.97</v>
      </c>
    </row>
    <row r="1653" spans="1:4" ht="15.6" x14ac:dyDescent="0.25">
      <c r="A1653" s="6" t="s">
        <v>2168</v>
      </c>
      <c r="B1653" s="6" t="s">
        <v>2169</v>
      </c>
      <c r="C1653" s="6" t="s">
        <v>30</v>
      </c>
      <c r="D1653" s="1">
        <v>108.75</v>
      </c>
    </row>
    <row r="1654" spans="1:4" ht="15.6" x14ac:dyDescent="0.25">
      <c r="A1654" s="7" t="s">
        <v>2170</v>
      </c>
      <c r="B1654" s="6" t="s">
        <v>2171</v>
      </c>
      <c r="C1654" s="6" t="s">
        <v>63</v>
      </c>
      <c r="D1654" s="1">
        <v>1600</v>
      </c>
    </row>
    <row r="1655" spans="1:4" ht="15.6" x14ac:dyDescent="0.25">
      <c r="A1655" s="8"/>
      <c r="B1655" s="6"/>
      <c r="C1655" s="6" t="s">
        <v>63</v>
      </c>
      <c r="D1655" s="1">
        <v>0</v>
      </c>
    </row>
    <row r="1656" spans="1:4" ht="15.6" x14ac:dyDescent="0.25">
      <c r="A1656" s="9"/>
      <c r="B1656" s="10" t="s">
        <v>2994</v>
      </c>
      <c r="C1656" s="12"/>
      <c r="D1656" s="17">
        <v>1600</v>
      </c>
    </row>
    <row r="1657" spans="1:4" ht="15.6" x14ac:dyDescent="0.25">
      <c r="A1657" s="6" t="s">
        <v>2172</v>
      </c>
      <c r="B1657" s="6" t="s">
        <v>2173</v>
      </c>
      <c r="C1657" s="6" t="s">
        <v>601</v>
      </c>
      <c r="D1657" s="1">
        <v>104814.5</v>
      </c>
    </row>
    <row r="1658" spans="1:4" ht="15.6" x14ac:dyDescent="0.25">
      <c r="A1658" s="6" t="s">
        <v>2174</v>
      </c>
      <c r="B1658" s="6" t="s">
        <v>2175</v>
      </c>
      <c r="C1658" s="6" t="s">
        <v>122</v>
      </c>
      <c r="D1658" s="1">
        <v>33627</v>
      </c>
    </row>
    <row r="1659" spans="1:4" ht="15.6" x14ac:dyDescent="0.25">
      <c r="A1659" s="6" t="s">
        <v>2176</v>
      </c>
      <c r="B1659" s="6" t="s">
        <v>2177</v>
      </c>
      <c r="C1659" s="6" t="s">
        <v>522</v>
      </c>
      <c r="D1659" s="1">
        <v>113020.21</v>
      </c>
    </row>
    <row r="1660" spans="1:4" ht="15.6" x14ac:dyDescent="0.25">
      <c r="A1660" s="7" t="s">
        <v>2178</v>
      </c>
      <c r="B1660" s="6" t="s">
        <v>2179</v>
      </c>
      <c r="C1660" s="6" t="s">
        <v>177</v>
      </c>
      <c r="D1660" s="1">
        <v>300</v>
      </c>
    </row>
    <row r="1661" spans="1:4" ht="15.6" x14ac:dyDescent="0.25">
      <c r="A1661" s="8"/>
      <c r="B1661" s="6" t="s">
        <v>2180</v>
      </c>
      <c r="C1661" s="6" t="s">
        <v>997</v>
      </c>
      <c r="D1661" s="1">
        <v>300</v>
      </c>
    </row>
    <row r="1662" spans="1:4" ht="15.6" x14ac:dyDescent="0.25">
      <c r="A1662" s="8"/>
      <c r="B1662" s="6" t="s">
        <v>2181</v>
      </c>
      <c r="C1662" s="6" t="s">
        <v>177</v>
      </c>
      <c r="D1662" s="1">
        <v>250</v>
      </c>
    </row>
    <row r="1663" spans="1:4" ht="15.6" x14ac:dyDescent="0.25">
      <c r="A1663" s="8"/>
      <c r="B1663" s="6" t="s">
        <v>2182</v>
      </c>
      <c r="C1663" s="6" t="s">
        <v>14</v>
      </c>
      <c r="D1663" s="1">
        <v>300</v>
      </c>
    </row>
    <row r="1664" spans="1:4" ht="15.6" x14ac:dyDescent="0.25">
      <c r="A1664" s="8"/>
      <c r="B1664" s="6" t="s">
        <v>2183</v>
      </c>
      <c r="C1664" s="6" t="s">
        <v>177</v>
      </c>
      <c r="D1664" s="1">
        <v>936.76</v>
      </c>
    </row>
    <row r="1665" spans="1:4" ht="15.6" x14ac:dyDescent="0.25">
      <c r="A1665" s="8"/>
      <c r="B1665" s="6" t="s">
        <v>2184</v>
      </c>
      <c r="C1665" s="6" t="s">
        <v>421</v>
      </c>
      <c r="D1665" s="1">
        <v>300</v>
      </c>
    </row>
    <row r="1666" spans="1:4" ht="15.6" x14ac:dyDescent="0.25">
      <c r="A1666" s="8"/>
      <c r="B1666" s="7"/>
      <c r="C1666" s="6" t="s">
        <v>177</v>
      </c>
      <c r="D1666" s="1">
        <v>550</v>
      </c>
    </row>
    <row r="1667" spans="1:4" ht="15.6" x14ac:dyDescent="0.25">
      <c r="A1667" s="8"/>
      <c r="B1667" s="9"/>
      <c r="C1667" s="6" t="s">
        <v>14</v>
      </c>
      <c r="D1667" s="1">
        <v>250</v>
      </c>
    </row>
    <row r="1668" spans="1:4" ht="15.6" x14ac:dyDescent="0.25">
      <c r="A1668" s="9"/>
      <c r="B1668" s="10" t="s">
        <v>2995</v>
      </c>
      <c r="C1668" s="12"/>
      <c r="D1668" s="17">
        <v>3186.76</v>
      </c>
    </row>
    <row r="1669" spans="1:4" ht="15.6" x14ac:dyDescent="0.25">
      <c r="A1669" s="7" t="s">
        <v>2185</v>
      </c>
      <c r="B1669" s="7"/>
      <c r="C1669" s="6" t="s">
        <v>165</v>
      </c>
      <c r="D1669" s="1">
        <v>-525.44000000000005</v>
      </c>
    </row>
    <row r="1670" spans="1:4" ht="15.6" x14ac:dyDescent="0.25">
      <c r="A1670" s="9"/>
      <c r="B1670" s="9"/>
      <c r="C1670" s="6" t="s">
        <v>58</v>
      </c>
      <c r="D1670" s="1">
        <v>3027.96</v>
      </c>
    </row>
    <row r="1671" spans="1:4" ht="15.6" x14ac:dyDescent="0.25">
      <c r="A1671" s="7" t="s">
        <v>2186</v>
      </c>
      <c r="B1671" s="6" t="s">
        <v>2187</v>
      </c>
      <c r="C1671" s="6" t="s">
        <v>522</v>
      </c>
      <c r="D1671" s="1">
        <v>114442.66</v>
      </c>
    </row>
    <row r="1672" spans="1:4" ht="15.6" x14ac:dyDescent="0.25">
      <c r="A1672" s="8"/>
      <c r="B1672" s="6" t="s">
        <v>2188</v>
      </c>
      <c r="C1672" s="6" t="s">
        <v>522</v>
      </c>
      <c r="D1672" s="1">
        <v>66818.460000000006</v>
      </c>
    </row>
    <row r="1673" spans="1:4" ht="15.6" x14ac:dyDescent="0.25">
      <c r="A1673" s="8"/>
      <c r="B1673" s="6" t="s">
        <v>2189</v>
      </c>
      <c r="C1673" s="6" t="s">
        <v>522</v>
      </c>
      <c r="D1673" s="1">
        <v>9597.5</v>
      </c>
    </row>
    <row r="1674" spans="1:4" ht="15.6" x14ac:dyDescent="0.25">
      <c r="A1674" s="8"/>
      <c r="B1674" s="6" t="s">
        <v>2190</v>
      </c>
      <c r="C1674" s="6" t="s">
        <v>522</v>
      </c>
      <c r="D1674" s="1">
        <v>65662.149999999994</v>
      </c>
    </row>
    <row r="1675" spans="1:4" ht="15.6" x14ac:dyDescent="0.25">
      <c r="A1675" s="9"/>
      <c r="B1675" s="10" t="s">
        <v>2996</v>
      </c>
      <c r="C1675" s="12"/>
      <c r="D1675" s="17">
        <v>256520.77000000002</v>
      </c>
    </row>
    <row r="1676" spans="1:4" ht="15.6" x14ac:dyDescent="0.25">
      <c r="A1676" s="7" t="s">
        <v>2191</v>
      </c>
      <c r="B1676" s="6" t="s">
        <v>2192</v>
      </c>
      <c r="C1676" s="6" t="s">
        <v>122</v>
      </c>
      <c r="D1676" s="1">
        <v>237980.84</v>
      </c>
    </row>
    <row r="1677" spans="1:4" ht="15.6" x14ac:dyDescent="0.25">
      <c r="A1677" s="8"/>
      <c r="B1677" s="6" t="s">
        <v>2193</v>
      </c>
      <c r="C1677" s="6" t="s">
        <v>122</v>
      </c>
      <c r="D1677" s="1">
        <v>54749.760000000002</v>
      </c>
    </row>
    <row r="1678" spans="1:4" ht="15.6" x14ac:dyDescent="0.25">
      <c r="A1678" s="8"/>
      <c r="B1678" s="6" t="s">
        <v>2194</v>
      </c>
      <c r="C1678" s="6" t="s">
        <v>122</v>
      </c>
      <c r="D1678" s="1">
        <v>1532773.7</v>
      </c>
    </row>
    <row r="1679" spans="1:4" ht="15.6" x14ac:dyDescent="0.25">
      <c r="A1679" s="8"/>
      <c r="B1679" s="6" t="s">
        <v>2195</v>
      </c>
      <c r="C1679" s="6" t="s">
        <v>122</v>
      </c>
      <c r="D1679" s="1">
        <v>1856834.3</v>
      </c>
    </row>
    <row r="1680" spans="1:4" ht="15.6" x14ac:dyDescent="0.25">
      <c r="A1680" s="8"/>
      <c r="B1680" s="6"/>
      <c r="C1680" s="6" t="s">
        <v>122</v>
      </c>
      <c r="D1680" s="1">
        <v>0</v>
      </c>
    </row>
    <row r="1681" spans="1:4" ht="15.6" x14ac:dyDescent="0.25">
      <c r="A1681" s="9"/>
      <c r="B1681" s="10" t="s">
        <v>2997</v>
      </c>
      <c r="C1681" s="12"/>
      <c r="D1681" s="17">
        <v>3682338.6</v>
      </c>
    </row>
    <row r="1682" spans="1:4" ht="15.6" x14ac:dyDescent="0.25">
      <c r="A1682" s="7" t="s">
        <v>2196</v>
      </c>
      <c r="B1682" s="6" t="s">
        <v>2197</v>
      </c>
      <c r="C1682" s="6" t="s">
        <v>494</v>
      </c>
      <c r="D1682" s="1">
        <v>750</v>
      </c>
    </row>
    <row r="1683" spans="1:4" ht="15.6" x14ac:dyDescent="0.25">
      <c r="A1683" s="8"/>
      <c r="B1683" s="6" t="s">
        <v>2198</v>
      </c>
      <c r="C1683" s="6" t="s">
        <v>494</v>
      </c>
      <c r="D1683" s="1">
        <v>6600</v>
      </c>
    </row>
    <row r="1684" spans="1:4" ht="15.6" x14ac:dyDescent="0.25">
      <c r="A1684" s="8"/>
      <c r="B1684" s="6" t="s">
        <v>2199</v>
      </c>
      <c r="C1684" s="6" t="s">
        <v>177</v>
      </c>
      <c r="D1684" s="1">
        <v>7032</v>
      </c>
    </row>
    <row r="1685" spans="1:4" ht="15.6" x14ac:dyDescent="0.25">
      <c r="A1685" s="9"/>
      <c r="B1685" s="10" t="s">
        <v>2998</v>
      </c>
      <c r="C1685" s="12"/>
      <c r="D1685" s="17">
        <v>14382</v>
      </c>
    </row>
    <row r="1686" spans="1:4" ht="15.6" x14ac:dyDescent="0.25">
      <c r="A1686" s="6" t="s">
        <v>2200</v>
      </c>
      <c r="B1686" s="6" t="s">
        <v>2201</v>
      </c>
      <c r="C1686" s="6" t="s">
        <v>104</v>
      </c>
      <c r="D1686" s="1">
        <v>114210.08</v>
      </c>
    </row>
    <row r="1687" spans="1:4" ht="15.6" x14ac:dyDescent="0.25">
      <c r="A1687" s="6" t="s">
        <v>2202</v>
      </c>
      <c r="B1687" s="6" t="s">
        <v>2203</v>
      </c>
      <c r="C1687" s="6" t="s">
        <v>104</v>
      </c>
      <c r="D1687" s="1">
        <v>42000</v>
      </c>
    </row>
    <row r="1688" spans="1:4" ht="15.6" x14ac:dyDescent="0.25">
      <c r="A1688" s="6" t="s">
        <v>2204</v>
      </c>
      <c r="B1688" s="6"/>
      <c r="C1688" s="6" t="s">
        <v>23</v>
      </c>
      <c r="D1688" s="1">
        <v>669.67</v>
      </c>
    </row>
    <row r="1689" spans="1:4" ht="15.6" x14ac:dyDescent="0.25">
      <c r="A1689" s="7" t="s">
        <v>2205</v>
      </c>
      <c r="B1689" s="6" t="s">
        <v>2206</v>
      </c>
      <c r="C1689" s="6" t="s">
        <v>422</v>
      </c>
      <c r="D1689" s="1">
        <v>783</v>
      </c>
    </row>
    <row r="1690" spans="1:4" ht="15.6" x14ac:dyDescent="0.25">
      <c r="A1690" s="8"/>
      <c r="B1690" s="6"/>
      <c r="C1690" s="6" t="s">
        <v>422</v>
      </c>
      <c r="D1690" s="1">
        <v>0</v>
      </c>
    </row>
    <row r="1691" spans="1:4" ht="15.6" x14ac:dyDescent="0.25">
      <c r="A1691" s="9"/>
      <c r="B1691" s="10" t="s">
        <v>2999</v>
      </c>
      <c r="C1691" s="12"/>
      <c r="D1691" s="17">
        <v>783</v>
      </c>
    </row>
    <row r="1692" spans="1:4" ht="15.6" x14ac:dyDescent="0.25">
      <c r="A1692" s="6" t="s">
        <v>2207</v>
      </c>
      <c r="B1692" s="6"/>
      <c r="C1692" s="6" t="s">
        <v>179</v>
      </c>
      <c r="D1692" s="1">
        <v>215</v>
      </c>
    </row>
    <row r="1693" spans="1:4" ht="15.6" x14ac:dyDescent="0.25">
      <c r="A1693" s="7" t="s">
        <v>2208</v>
      </c>
      <c r="B1693" s="6" t="s">
        <v>2209</v>
      </c>
      <c r="C1693" s="6" t="s">
        <v>522</v>
      </c>
      <c r="D1693" s="1">
        <v>290689.93</v>
      </c>
    </row>
    <row r="1694" spans="1:4" ht="15.6" x14ac:dyDescent="0.25">
      <c r="A1694" s="8"/>
      <c r="B1694" s="6" t="s">
        <v>2210</v>
      </c>
      <c r="C1694" s="6" t="s">
        <v>522</v>
      </c>
      <c r="D1694" s="1">
        <v>106025.42</v>
      </c>
    </row>
    <row r="1695" spans="1:4" ht="15.6" x14ac:dyDescent="0.25">
      <c r="A1695" s="8"/>
      <c r="B1695" s="6" t="s">
        <v>2211</v>
      </c>
      <c r="C1695" s="6" t="s">
        <v>522</v>
      </c>
      <c r="D1695" s="1">
        <v>17520</v>
      </c>
    </row>
    <row r="1696" spans="1:4" ht="15.6" x14ac:dyDescent="0.25">
      <c r="A1696" s="8"/>
      <c r="B1696" s="6" t="s">
        <v>2212</v>
      </c>
      <c r="C1696" s="6" t="s">
        <v>522</v>
      </c>
      <c r="D1696" s="1">
        <v>281.5</v>
      </c>
    </row>
    <row r="1697" spans="1:4" ht="15.6" x14ac:dyDescent="0.25">
      <c r="A1697" s="8"/>
      <c r="B1697" s="6" t="s">
        <v>2213</v>
      </c>
      <c r="C1697" s="6" t="s">
        <v>522</v>
      </c>
      <c r="D1697" s="1">
        <v>10317</v>
      </c>
    </row>
    <row r="1698" spans="1:4" ht="15.6" x14ac:dyDescent="0.25">
      <c r="A1698" s="9"/>
      <c r="B1698" s="10" t="s">
        <v>3000</v>
      </c>
      <c r="C1698" s="12"/>
      <c r="D1698" s="17">
        <v>424833.85000000003</v>
      </c>
    </row>
    <row r="1699" spans="1:4" ht="15.6" x14ac:dyDescent="0.25">
      <c r="A1699" s="6" t="s">
        <v>2214</v>
      </c>
      <c r="B1699" s="6" t="s">
        <v>2215</v>
      </c>
      <c r="C1699" s="6" t="s">
        <v>23</v>
      </c>
      <c r="D1699" s="1">
        <v>4484.16</v>
      </c>
    </row>
    <row r="1700" spans="1:4" ht="15.6" x14ac:dyDescent="0.25">
      <c r="A1700" s="6" t="s">
        <v>2216</v>
      </c>
      <c r="B1700" s="6" t="s">
        <v>2217</v>
      </c>
      <c r="C1700" s="6" t="s">
        <v>518</v>
      </c>
      <c r="D1700" s="1">
        <v>2081</v>
      </c>
    </row>
    <row r="1701" spans="1:4" ht="15.6" x14ac:dyDescent="0.25">
      <c r="A1701" s="6" t="s">
        <v>2218</v>
      </c>
      <c r="B1701" s="6" t="s">
        <v>2219</v>
      </c>
      <c r="C1701" s="6" t="s">
        <v>570</v>
      </c>
      <c r="D1701" s="1">
        <v>3963.2400000000002</v>
      </c>
    </row>
    <row r="1702" spans="1:4" ht="15.6" x14ac:dyDescent="0.25">
      <c r="A1702" s="6" t="s">
        <v>2220</v>
      </c>
      <c r="B1702" s="6" t="s">
        <v>2221</v>
      </c>
      <c r="C1702" s="6" t="s">
        <v>104</v>
      </c>
      <c r="D1702" s="1">
        <v>14000</v>
      </c>
    </row>
    <row r="1703" spans="1:4" ht="15.6" x14ac:dyDescent="0.25">
      <c r="A1703" s="7" t="s">
        <v>145</v>
      </c>
      <c r="B1703" s="6" t="s">
        <v>146</v>
      </c>
      <c r="C1703" s="6" t="s">
        <v>98</v>
      </c>
      <c r="D1703" s="1">
        <v>13213.83</v>
      </c>
    </row>
    <row r="1704" spans="1:4" ht="15.6" x14ac:dyDescent="0.25">
      <c r="A1704" s="8"/>
      <c r="B1704" s="6" t="s">
        <v>2222</v>
      </c>
      <c r="C1704" s="6" t="s">
        <v>14</v>
      </c>
      <c r="D1704" s="1">
        <v>2061.91</v>
      </c>
    </row>
    <row r="1705" spans="1:4" ht="15.6" x14ac:dyDescent="0.25">
      <c r="A1705" s="8"/>
      <c r="B1705" s="6" t="s">
        <v>2223</v>
      </c>
      <c r="C1705" s="6" t="s">
        <v>14</v>
      </c>
      <c r="D1705" s="1">
        <v>529.48</v>
      </c>
    </row>
    <row r="1706" spans="1:4" ht="15.6" x14ac:dyDescent="0.25">
      <c r="A1706" s="8"/>
      <c r="B1706" s="6" t="s">
        <v>2224</v>
      </c>
      <c r="C1706" s="6" t="s">
        <v>14</v>
      </c>
      <c r="D1706" s="1">
        <v>670.86</v>
      </c>
    </row>
    <row r="1707" spans="1:4" ht="15.6" x14ac:dyDescent="0.25">
      <c r="A1707" s="8"/>
      <c r="B1707" s="6"/>
      <c r="C1707" s="6" t="s">
        <v>14</v>
      </c>
      <c r="D1707" s="1">
        <v>10180.870000000001</v>
      </c>
    </row>
    <row r="1708" spans="1:4" ht="15.6" x14ac:dyDescent="0.25">
      <c r="A1708" s="9"/>
      <c r="B1708" s="10" t="s">
        <v>2761</v>
      </c>
      <c r="C1708" s="12"/>
      <c r="D1708" s="17">
        <v>26656.95</v>
      </c>
    </row>
    <row r="1709" spans="1:4" ht="15.6" x14ac:dyDescent="0.25">
      <c r="A1709" s="6" t="s">
        <v>2225</v>
      </c>
      <c r="B1709" s="6" t="s">
        <v>2226</v>
      </c>
      <c r="C1709" s="6" t="s">
        <v>601</v>
      </c>
      <c r="D1709" s="1">
        <v>43800</v>
      </c>
    </row>
    <row r="1710" spans="1:4" ht="15.6" x14ac:dyDescent="0.25">
      <c r="A1710" s="6" t="s">
        <v>2227</v>
      </c>
      <c r="B1710" s="6" t="s">
        <v>2228</v>
      </c>
      <c r="C1710" s="6" t="s">
        <v>1059</v>
      </c>
      <c r="D1710" s="1">
        <v>2400</v>
      </c>
    </row>
    <row r="1711" spans="1:4" ht="15.6" x14ac:dyDescent="0.25">
      <c r="A1711" s="6" t="s">
        <v>2229</v>
      </c>
      <c r="B1711" s="6" t="s">
        <v>2230</v>
      </c>
      <c r="C1711" s="6" t="s">
        <v>537</v>
      </c>
      <c r="D1711" s="1">
        <v>21300</v>
      </c>
    </row>
    <row r="1712" spans="1:4" ht="15.6" x14ac:dyDescent="0.25">
      <c r="A1712" s="7" t="s">
        <v>2231</v>
      </c>
      <c r="B1712" s="6" t="s">
        <v>2232</v>
      </c>
      <c r="C1712" s="6" t="s">
        <v>308</v>
      </c>
      <c r="D1712" s="1">
        <v>3435.63</v>
      </c>
    </row>
    <row r="1713" spans="1:4" ht="15.6" x14ac:dyDescent="0.25">
      <c r="A1713" s="8"/>
      <c r="B1713" s="6" t="s">
        <v>2233</v>
      </c>
      <c r="C1713" s="6" t="s">
        <v>308</v>
      </c>
      <c r="D1713" s="1">
        <v>6650</v>
      </c>
    </row>
    <row r="1714" spans="1:4" ht="15.6" x14ac:dyDescent="0.25">
      <c r="A1714" s="8"/>
      <c r="B1714" s="6" t="s">
        <v>2234</v>
      </c>
      <c r="C1714" s="6" t="s">
        <v>518</v>
      </c>
      <c r="D1714" s="1">
        <v>3150</v>
      </c>
    </row>
    <row r="1715" spans="1:4" ht="15.6" x14ac:dyDescent="0.25">
      <c r="A1715" s="8"/>
      <c r="B1715" s="6" t="s">
        <v>2235</v>
      </c>
      <c r="C1715" s="6" t="s">
        <v>518</v>
      </c>
      <c r="D1715" s="1">
        <v>743.75</v>
      </c>
    </row>
    <row r="1716" spans="1:4" ht="15.6" x14ac:dyDescent="0.25">
      <c r="A1716" s="8"/>
      <c r="B1716" s="6" t="s">
        <v>2236</v>
      </c>
      <c r="C1716" s="6" t="s">
        <v>518</v>
      </c>
      <c r="D1716" s="1">
        <v>2487.88</v>
      </c>
    </row>
    <row r="1717" spans="1:4" ht="15.6" x14ac:dyDescent="0.25">
      <c r="A1717" s="8"/>
      <c r="B1717" s="6" t="s">
        <v>2237</v>
      </c>
      <c r="C1717" s="6" t="s">
        <v>518</v>
      </c>
      <c r="D1717" s="1">
        <v>3850</v>
      </c>
    </row>
    <row r="1718" spans="1:4" ht="15.6" x14ac:dyDescent="0.25">
      <c r="A1718" s="8"/>
      <c r="B1718" s="6" t="s">
        <v>2238</v>
      </c>
      <c r="C1718" s="6" t="s">
        <v>518</v>
      </c>
      <c r="D1718" s="1">
        <v>1569</v>
      </c>
    </row>
    <row r="1719" spans="1:4" ht="15.6" x14ac:dyDescent="0.25">
      <c r="A1719" s="8"/>
      <c r="B1719" s="6" t="s">
        <v>2239</v>
      </c>
      <c r="C1719" s="6" t="s">
        <v>518</v>
      </c>
      <c r="D1719" s="1">
        <v>1005.75</v>
      </c>
    </row>
    <row r="1720" spans="1:4" ht="15.6" x14ac:dyDescent="0.25">
      <c r="A1720" s="8"/>
      <c r="B1720" s="6" t="s">
        <v>2240</v>
      </c>
      <c r="C1720" s="6" t="s">
        <v>308</v>
      </c>
      <c r="D1720" s="1">
        <v>4702</v>
      </c>
    </row>
    <row r="1721" spans="1:4" ht="15.6" x14ac:dyDescent="0.25">
      <c r="A1721" s="8"/>
      <c r="B1721" s="6" t="s">
        <v>2241</v>
      </c>
      <c r="C1721" s="6" t="s">
        <v>308</v>
      </c>
      <c r="D1721" s="1">
        <v>1084.75</v>
      </c>
    </row>
    <row r="1722" spans="1:4" ht="15.6" x14ac:dyDescent="0.25">
      <c r="A1722" s="8"/>
      <c r="B1722" s="6" t="s">
        <v>2242</v>
      </c>
      <c r="C1722" s="6" t="s">
        <v>422</v>
      </c>
      <c r="D1722" s="1">
        <v>3875</v>
      </c>
    </row>
    <row r="1723" spans="1:4" ht="15.6" x14ac:dyDescent="0.25">
      <c r="A1723" s="8"/>
      <c r="B1723" s="6" t="s">
        <v>2243</v>
      </c>
      <c r="C1723" s="6" t="s">
        <v>422</v>
      </c>
      <c r="D1723" s="1">
        <v>3706.83</v>
      </c>
    </row>
    <row r="1724" spans="1:4" ht="15.6" x14ac:dyDescent="0.25">
      <c r="A1724" s="8"/>
      <c r="B1724" s="6" t="s">
        <v>2244</v>
      </c>
      <c r="C1724" s="6" t="s">
        <v>308</v>
      </c>
      <c r="D1724" s="1">
        <v>9737.5500000000011</v>
      </c>
    </row>
    <row r="1725" spans="1:4" ht="15.6" x14ac:dyDescent="0.25">
      <c r="A1725" s="8"/>
      <c r="B1725" s="6" t="s">
        <v>2245</v>
      </c>
      <c r="C1725" s="6" t="s">
        <v>308</v>
      </c>
      <c r="D1725" s="1">
        <v>13801.41</v>
      </c>
    </row>
    <row r="1726" spans="1:4" ht="15.6" x14ac:dyDescent="0.25">
      <c r="A1726" s="8"/>
      <c r="B1726" s="6" t="s">
        <v>2246</v>
      </c>
      <c r="C1726" s="6" t="s">
        <v>308</v>
      </c>
      <c r="D1726" s="1">
        <v>8663.4</v>
      </c>
    </row>
    <row r="1727" spans="1:4" ht="15.6" x14ac:dyDescent="0.25">
      <c r="A1727" s="8"/>
      <c r="B1727" s="6" t="s">
        <v>2247</v>
      </c>
      <c r="C1727" s="6" t="s">
        <v>422</v>
      </c>
      <c r="D1727" s="1">
        <v>3211.5</v>
      </c>
    </row>
    <row r="1728" spans="1:4" ht="15.6" x14ac:dyDescent="0.25">
      <c r="A1728" s="8"/>
      <c r="B1728" s="6" t="s">
        <v>2248</v>
      </c>
      <c r="C1728" s="6" t="s">
        <v>308</v>
      </c>
      <c r="D1728" s="1">
        <v>300</v>
      </c>
    </row>
    <row r="1729" spans="1:4" ht="15.6" x14ac:dyDescent="0.25">
      <c r="A1729" s="8"/>
      <c r="B1729" s="6" t="s">
        <v>2249</v>
      </c>
      <c r="C1729" s="6" t="s">
        <v>308</v>
      </c>
      <c r="D1729" s="1">
        <v>3900</v>
      </c>
    </row>
    <row r="1730" spans="1:4" ht="15.6" x14ac:dyDescent="0.25">
      <c r="A1730" s="9"/>
      <c r="B1730" s="10" t="s">
        <v>3001</v>
      </c>
      <c r="C1730" s="12"/>
      <c r="D1730" s="17">
        <v>75874.45</v>
      </c>
    </row>
    <row r="1731" spans="1:4" ht="15.6" x14ac:dyDescent="0.25">
      <c r="A1731" s="6" t="s">
        <v>2250</v>
      </c>
      <c r="B1731" s="6" t="s">
        <v>2251</v>
      </c>
      <c r="C1731" s="6" t="s">
        <v>378</v>
      </c>
      <c r="D1731" s="1">
        <v>42263.22</v>
      </c>
    </row>
    <row r="1732" spans="1:4" ht="15.6" x14ac:dyDescent="0.25">
      <c r="A1732" s="6" t="s">
        <v>2252</v>
      </c>
      <c r="B1732" s="6" t="s">
        <v>2253</v>
      </c>
      <c r="C1732" s="6" t="s">
        <v>378</v>
      </c>
      <c r="D1732" s="1">
        <v>13601.58</v>
      </c>
    </row>
    <row r="1733" spans="1:4" ht="15.6" x14ac:dyDescent="0.25">
      <c r="A1733" s="6" t="s">
        <v>2254</v>
      </c>
      <c r="B1733" s="6" t="s">
        <v>2255</v>
      </c>
      <c r="C1733" s="6" t="s">
        <v>522</v>
      </c>
      <c r="D1733" s="1">
        <v>11756</v>
      </c>
    </row>
    <row r="1734" spans="1:4" ht="15.6" x14ac:dyDescent="0.25">
      <c r="A1734" s="6" t="s">
        <v>2256</v>
      </c>
      <c r="B1734" s="6" t="s">
        <v>2257</v>
      </c>
      <c r="C1734" s="6" t="s">
        <v>156</v>
      </c>
      <c r="D1734" s="1">
        <v>340</v>
      </c>
    </row>
    <row r="1735" spans="1:4" ht="15.6" x14ac:dyDescent="0.25">
      <c r="A1735" s="7" t="s">
        <v>2258</v>
      </c>
      <c r="B1735" s="7"/>
      <c r="C1735" s="6" t="s">
        <v>165</v>
      </c>
      <c r="D1735" s="1">
        <v>2857.56</v>
      </c>
    </row>
    <row r="1736" spans="1:4" ht="15.6" x14ac:dyDescent="0.25">
      <c r="A1736" s="9"/>
      <c r="B1736" s="9"/>
      <c r="C1736" s="6" t="s">
        <v>58</v>
      </c>
      <c r="D1736" s="1">
        <v>137759.46</v>
      </c>
    </row>
    <row r="1737" spans="1:4" ht="15.6" x14ac:dyDescent="0.25">
      <c r="A1737" s="7" t="s">
        <v>2259</v>
      </c>
      <c r="B1737" s="6" t="s">
        <v>2260</v>
      </c>
      <c r="C1737" s="6" t="s">
        <v>522</v>
      </c>
      <c r="D1737" s="1">
        <v>127796.77</v>
      </c>
    </row>
    <row r="1738" spans="1:4" ht="15.6" x14ac:dyDescent="0.25">
      <c r="A1738" s="8"/>
      <c r="B1738" s="6" t="s">
        <v>2261</v>
      </c>
      <c r="C1738" s="6" t="s">
        <v>522</v>
      </c>
      <c r="D1738" s="1">
        <v>62036.58</v>
      </c>
    </row>
    <row r="1739" spans="1:4" ht="15.6" x14ac:dyDescent="0.25">
      <c r="A1739" s="8"/>
      <c r="B1739" s="6" t="s">
        <v>2262</v>
      </c>
      <c r="C1739" s="6" t="s">
        <v>522</v>
      </c>
      <c r="D1739" s="1">
        <v>328401.41000000003</v>
      </c>
    </row>
    <row r="1740" spans="1:4" ht="15.6" x14ac:dyDescent="0.25">
      <c r="A1740" s="8"/>
      <c r="B1740" s="6" t="s">
        <v>2263</v>
      </c>
      <c r="C1740" s="6" t="s">
        <v>522</v>
      </c>
      <c r="D1740" s="1">
        <v>271793.39</v>
      </c>
    </row>
    <row r="1741" spans="1:4" ht="15.6" x14ac:dyDescent="0.25">
      <c r="A1741" s="8"/>
      <c r="B1741" s="6" t="s">
        <v>2264</v>
      </c>
      <c r="C1741" s="6" t="s">
        <v>522</v>
      </c>
      <c r="D1741" s="1">
        <v>10317</v>
      </c>
    </row>
    <row r="1742" spans="1:4" ht="15.6" x14ac:dyDescent="0.25">
      <c r="A1742" s="9"/>
      <c r="B1742" s="10" t="s">
        <v>3002</v>
      </c>
      <c r="C1742" s="12"/>
      <c r="D1742" s="17">
        <v>800345.15</v>
      </c>
    </row>
    <row r="1743" spans="1:4" ht="15.6" x14ac:dyDescent="0.25">
      <c r="A1743" s="7" t="s">
        <v>2265</v>
      </c>
      <c r="B1743" s="6" t="s">
        <v>2266</v>
      </c>
      <c r="C1743" s="6" t="s">
        <v>522</v>
      </c>
      <c r="D1743" s="1">
        <v>33462.239999999998</v>
      </c>
    </row>
    <row r="1744" spans="1:4" ht="15.6" x14ac:dyDescent="0.25">
      <c r="A1744" s="8"/>
      <c r="B1744" s="6" t="s">
        <v>2267</v>
      </c>
      <c r="C1744" s="6" t="s">
        <v>522</v>
      </c>
      <c r="D1744" s="1">
        <v>103070.07</v>
      </c>
    </row>
    <row r="1745" spans="1:4" ht="15.6" x14ac:dyDescent="0.25">
      <c r="A1745" s="8"/>
      <c r="B1745" s="6" t="s">
        <v>2268</v>
      </c>
      <c r="C1745" s="6" t="s">
        <v>522</v>
      </c>
      <c r="D1745" s="1">
        <v>41159.760000000002</v>
      </c>
    </row>
    <row r="1746" spans="1:4" ht="15.6" x14ac:dyDescent="0.25">
      <c r="A1746" s="8"/>
      <c r="B1746" s="6" t="s">
        <v>2269</v>
      </c>
      <c r="C1746" s="6" t="s">
        <v>522</v>
      </c>
      <c r="D1746" s="1">
        <v>700</v>
      </c>
    </row>
    <row r="1747" spans="1:4" ht="15.6" x14ac:dyDescent="0.25">
      <c r="A1747" s="8"/>
      <c r="B1747" s="6" t="s">
        <v>2270</v>
      </c>
      <c r="C1747" s="6" t="s">
        <v>522</v>
      </c>
      <c r="D1747" s="1">
        <v>751</v>
      </c>
    </row>
    <row r="1748" spans="1:4" ht="15.6" x14ac:dyDescent="0.25">
      <c r="A1748" s="8"/>
      <c r="B1748" s="6" t="s">
        <v>2271</v>
      </c>
      <c r="C1748" s="6" t="s">
        <v>522</v>
      </c>
      <c r="D1748" s="1">
        <v>8878</v>
      </c>
    </row>
    <row r="1749" spans="1:4" ht="15.6" x14ac:dyDescent="0.25">
      <c r="A1749" s="9"/>
      <c r="B1749" s="10" t="s">
        <v>3003</v>
      </c>
      <c r="C1749" s="12"/>
      <c r="D1749" s="17">
        <v>188021.07</v>
      </c>
    </row>
    <row r="1750" spans="1:4" ht="15.6" x14ac:dyDescent="0.25">
      <c r="A1750" s="7" t="s">
        <v>2272</v>
      </c>
      <c r="B1750" s="6" t="s">
        <v>2273</v>
      </c>
      <c r="C1750" s="6" t="s">
        <v>76</v>
      </c>
      <c r="D1750" s="1">
        <v>192.1</v>
      </c>
    </row>
    <row r="1751" spans="1:4" ht="15.6" x14ac:dyDescent="0.25">
      <c r="A1751" s="8"/>
      <c r="B1751" s="6" t="s">
        <v>2274</v>
      </c>
      <c r="C1751" s="6" t="s">
        <v>76</v>
      </c>
      <c r="D1751" s="1">
        <v>135.75</v>
      </c>
    </row>
    <row r="1752" spans="1:4" ht="15.6" x14ac:dyDescent="0.25">
      <c r="A1752" s="8"/>
      <c r="B1752" s="6"/>
      <c r="C1752" s="6" t="s">
        <v>76</v>
      </c>
      <c r="D1752" s="1">
        <v>94.5</v>
      </c>
    </row>
    <row r="1753" spans="1:4" ht="15.6" x14ac:dyDescent="0.25">
      <c r="A1753" s="9"/>
      <c r="B1753" s="10" t="s">
        <v>3004</v>
      </c>
      <c r="C1753" s="12"/>
      <c r="D1753" s="17">
        <v>422.35</v>
      </c>
    </row>
    <row r="1754" spans="1:4" ht="15.6" x14ac:dyDescent="0.25">
      <c r="A1754" s="7" t="s">
        <v>148</v>
      </c>
      <c r="B1754" s="7"/>
      <c r="C1754" s="6" t="s">
        <v>177</v>
      </c>
      <c r="D1754" s="1">
        <v>505.99</v>
      </c>
    </row>
    <row r="1755" spans="1:4" ht="15.6" x14ac:dyDescent="0.25">
      <c r="A1755" s="8"/>
      <c r="B1755" s="8"/>
      <c r="C1755" s="6" t="s">
        <v>14</v>
      </c>
      <c r="D1755" s="1">
        <v>683.16</v>
      </c>
    </row>
    <row r="1756" spans="1:4" ht="15.6" x14ac:dyDescent="0.25">
      <c r="A1756" s="8"/>
      <c r="B1756" s="8"/>
      <c r="C1756" s="6" t="s">
        <v>116</v>
      </c>
      <c r="D1756" s="1">
        <v>57.910000000000004</v>
      </c>
    </row>
    <row r="1757" spans="1:4" ht="15.6" x14ac:dyDescent="0.25">
      <c r="A1757" s="8"/>
      <c r="B1757" s="8"/>
      <c r="C1757" s="6" t="s">
        <v>495</v>
      </c>
      <c r="D1757" s="1">
        <v>199.99</v>
      </c>
    </row>
    <row r="1758" spans="1:4" ht="15.6" x14ac:dyDescent="0.25">
      <c r="A1758" s="8"/>
      <c r="B1758" s="8"/>
      <c r="C1758" s="6" t="s">
        <v>75</v>
      </c>
      <c r="D1758" s="1">
        <v>205.70000000000002</v>
      </c>
    </row>
    <row r="1759" spans="1:4" ht="15.6" x14ac:dyDescent="0.25">
      <c r="A1759" s="8"/>
      <c r="B1759" s="8"/>
      <c r="C1759" s="6" t="s">
        <v>76</v>
      </c>
      <c r="D1759" s="1">
        <v>565.59</v>
      </c>
    </row>
    <row r="1760" spans="1:4" ht="15.6" x14ac:dyDescent="0.25">
      <c r="A1760" s="8"/>
      <c r="B1760" s="8"/>
      <c r="C1760" s="6" t="s">
        <v>67</v>
      </c>
      <c r="D1760" s="1">
        <v>1296.5</v>
      </c>
    </row>
    <row r="1761" spans="1:4" ht="15.6" x14ac:dyDescent="0.25">
      <c r="A1761" s="9"/>
      <c r="B1761" s="9"/>
      <c r="C1761" s="6" t="s">
        <v>214</v>
      </c>
      <c r="D1761" s="1">
        <v>195.04</v>
      </c>
    </row>
    <row r="1762" spans="1:4" ht="15.6" x14ac:dyDescent="0.25">
      <c r="A1762" s="7" t="s">
        <v>2275</v>
      </c>
      <c r="B1762" s="6" t="s">
        <v>2276</v>
      </c>
      <c r="C1762" s="6" t="s">
        <v>378</v>
      </c>
      <c r="D1762" s="1">
        <v>148333.08000000002</v>
      </c>
    </row>
    <row r="1763" spans="1:4" ht="15.6" x14ac:dyDescent="0.25">
      <c r="A1763" s="8"/>
      <c r="B1763" s="6" t="s">
        <v>2277</v>
      </c>
      <c r="C1763" s="6" t="s">
        <v>378</v>
      </c>
      <c r="D1763" s="1">
        <v>3686</v>
      </c>
    </row>
    <row r="1764" spans="1:4" ht="15.6" x14ac:dyDescent="0.25">
      <c r="A1764" s="9"/>
      <c r="B1764" s="10" t="s">
        <v>3005</v>
      </c>
      <c r="C1764" s="12"/>
      <c r="D1764" s="17">
        <v>152019.08000000002</v>
      </c>
    </row>
    <row r="1765" spans="1:4" ht="15.6" x14ac:dyDescent="0.25">
      <c r="A1765" s="6" t="s">
        <v>2278</v>
      </c>
      <c r="B1765" s="6" t="s">
        <v>2279</v>
      </c>
      <c r="C1765" s="6" t="s">
        <v>378</v>
      </c>
      <c r="D1765" s="1">
        <v>9285.43</v>
      </c>
    </row>
    <row r="1766" spans="1:4" ht="15.6" x14ac:dyDescent="0.25">
      <c r="A1766" s="7" t="s">
        <v>2280</v>
      </c>
      <c r="B1766" s="6" t="s">
        <v>2281</v>
      </c>
      <c r="C1766" s="6" t="s">
        <v>75</v>
      </c>
      <c r="D1766" s="1">
        <v>56.45</v>
      </c>
    </row>
    <row r="1767" spans="1:4" ht="15.6" x14ac:dyDescent="0.25">
      <c r="A1767" s="8"/>
      <c r="B1767" s="6"/>
      <c r="C1767" s="6" t="s">
        <v>75</v>
      </c>
      <c r="D1767" s="1">
        <v>-0.01</v>
      </c>
    </row>
    <row r="1768" spans="1:4" ht="15.6" x14ac:dyDescent="0.25">
      <c r="A1768" s="9"/>
      <c r="B1768" s="10" t="s">
        <v>3006</v>
      </c>
      <c r="C1768" s="12"/>
      <c r="D1768" s="17">
        <v>56.44</v>
      </c>
    </row>
    <row r="1769" spans="1:4" ht="15.6" x14ac:dyDescent="0.25">
      <c r="A1769" s="6" t="s">
        <v>2282</v>
      </c>
      <c r="B1769" s="6"/>
      <c r="C1769" s="6" t="s">
        <v>443</v>
      </c>
      <c r="D1769" s="1">
        <v>1000</v>
      </c>
    </row>
    <row r="1770" spans="1:4" ht="15.6" x14ac:dyDescent="0.25">
      <c r="A1770" s="6" t="s">
        <v>2283</v>
      </c>
      <c r="B1770" s="6" t="s">
        <v>2284</v>
      </c>
      <c r="C1770" s="6" t="s">
        <v>14</v>
      </c>
      <c r="D1770" s="1">
        <v>270</v>
      </c>
    </row>
    <row r="1771" spans="1:4" ht="15.6" x14ac:dyDescent="0.25">
      <c r="A1771" s="7" t="s">
        <v>2285</v>
      </c>
      <c r="B1771" s="6" t="s">
        <v>2286</v>
      </c>
      <c r="C1771" s="6" t="s">
        <v>443</v>
      </c>
      <c r="D1771" s="1">
        <v>2650</v>
      </c>
    </row>
    <row r="1772" spans="1:4" ht="15.6" x14ac:dyDescent="0.25">
      <c r="A1772" s="8"/>
      <c r="B1772" s="6" t="s">
        <v>2287</v>
      </c>
      <c r="C1772" s="6" t="s">
        <v>443</v>
      </c>
      <c r="D1772" s="1">
        <v>200</v>
      </c>
    </row>
    <row r="1773" spans="1:4" ht="15.6" x14ac:dyDescent="0.25">
      <c r="A1773" s="8"/>
      <c r="B1773" s="6" t="s">
        <v>2288</v>
      </c>
      <c r="C1773" s="6" t="s">
        <v>443</v>
      </c>
      <c r="D1773" s="1">
        <v>450</v>
      </c>
    </row>
    <row r="1774" spans="1:4" ht="15.6" x14ac:dyDescent="0.25">
      <c r="A1774" s="8"/>
      <c r="B1774" s="6"/>
      <c r="C1774" s="6" t="s">
        <v>443</v>
      </c>
      <c r="D1774" s="1">
        <v>1460</v>
      </c>
    </row>
    <row r="1775" spans="1:4" ht="15.6" x14ac:dyDescent="0.25">
      <c r="A1775" s="9"/>
      <c r="B1775" s="10" t="s">
        <v>3007</v>
      </c>
      <c r="C1775" s="12"/>
      <c r="D1775" s="17">
        <v>4760</v>
      </c>
    </row>
    <row r="1776" spans="1:4" ht="15.6" x14ac:dyDescent="0.25">
      <c r="A1776" s="6" t="s">
        <v>149</v>
      </c>
      <c r="B1776" s="6"/>
      <c r="C1776" s="6" t="s">
        <v>80</v>
      </c>
      <c r="D1776" s="1">
        <v>10456.83</v>
      </c>
    </row>
    <row r="1777" spans="1:4" ht="15.6" x14ac:dyDescent="0.25">
      <c r="A1777" s="6" t="s">
        <v>2289</v>
      </c>
      <c r="B1777" s="6" t="s">
        <v>2290</v>
      </c>
      <c r="C1777" s="6" t="s">
        <v>76</v>
      </c>
      <c r="D1777" s="1">
        <v>657.62</v>
      </c>
    </row>
    <row r="1778" spans="1:4" ht="15.6" x14ac:dyDescent="0.25">
      <c r="A1778" s="6" t="s">
        <v>2291</v>
      </c>
      <c r="B1778" s="6" t="s">
        <v>2292</v>
      </c>
      <c r="C1778" s="6" t="s">
        <v>980</v>
      </c>
      <c r="D1778" s="1">
        <v>69408.800000000003</v>
      </c>
    </row>
    <row r="1779" spans="1:4" ht="15.6" x14ac:dyDescent="0.25">
      <c r="A1779" s="6" t="s">
        <v>2293</v>
      </c>
      <c r="B1779" s="6" t="s">
        <v>2294</v>
      </c>
      <c r="C1779" s="6" t="s">
        <v>308</v>
      </c>
      <c r="D1779" s="1">
        <v>981578</v>
      </c>
    </row>
    <row r="1780" spans="1:4" ht="15.6" x14ac:dyDescent="0.25">
      <c r="A1780" s="6" t="s">
        <v>2295</v>
      </c>
      <c r="B1780" s="6" t="s">
        <v>2296</v>
      </c>
      <c r="C1780" s="6" t="s">
        <v>601</v>
      </c>
      <c r="D1780" s="1">
        <v>180549.21</v>
      </c>
    </row>
    <row r="1781" spans="1:4" ht="15.6" x14ac:dyDescent="0.25">
      <c r="A1781" s="7" t="s">
        <v>2297</v>
      </c>
      <c r="B1781" s="6" t="s">
        <v>2298</v>
      </c>
      <c r="C1781" s="6" t="s">
        <v>104</v>
      </c>
      <c r="D1781" s="1">
        <v>81017.759999999995</v>
      </c>
    </row>
    <row r="1782" spans="1:4" ht="15.6" x14ac:dyDescent="0.25">
      <c r="A1782" s="8"/>
      <c r="B1782" s="6" t="s">
        <v>2299</v>
      </c>
      <c r="C1782" s="6" t="s">
        <v>104</v>
      </c>
      <c r="D1782" s="1">
        <v>38838.49</v>
      </c>
    </row>
    <row r="1783" spans="1:4" ht="15.6" x14ac:dyDescent="0.25">
      <c r="A1783" s="9"/>
      <c r="B1783" s="10" t="s">
        <v>3008</v>
      </c>
      <c r="C1783" s="12"/>
      <c r="D1783" s="17">
        <v>119856.25</v>
      </c>
    </row>
    <row r="1784" spans="1:4" ht="15.6" x14ac:dyDescent="0.25">
      <c r="A1784" s="7" t="s">
        <v>2300</v>
      </c>
      <c r="B1784" s="6" t="s">
        <v>2301</v>
      </c>
      <c r="C1784" s="6" t="s">
        <v>122</v>
      </c>
      <c r="D1784" s="1">
        <v>218217.52000000002</v>
      </c>
    </row>
    <row r="1785" spans="1:4" ht="15.6" x14ac:dyDescent="0.25">
      <c r="A1785" s="8"/>
      <c r="B1785" s="6"/>
      <c r="C1785" s="6" t="s">
        <v>122</v>
      </c>
      <c r="D1785" s="1">
        <v>0</v>
      </c>
    </row>
    <row r="1786" spans="1:4" ht="15.6" x14ac:dyDescent="0.25">
      <c r="A1786" s="9"/>
      <c r="B1786" s="10" t="s">
        <v>3009</v>
      </c>
      <c r="C1786" s="12"/>
      <c r="D1786" s="17">
        <v>218217.52000000002</v>
      </c>
    </row>
    <row r="1787" spans="1:4" ht="15.6" x14ac:dyDescent="0.25">
      <c r="A1787" s="7" t="s">
        <v>2302</v>
      </c>
      <c r="B1787" s="7"/>
      <c r="C1787" s="6" t="s">
        <v>122</v>
      </c>
      <c r="D1787" s="1">
        <v>87788.94</v>
      </c>
    </row>
    <row r="1788" spans="1:4" ht="15.6" x14ac:dyDescent="0.25">
      <c r="A1788" s="8"/>
      <c r="B1788" s="8"/>
      <c r="C1788" s="6" t="s">
        <v>165</v>
      </c>
      <c r="D1788" s="1">
        <v>37108.160000000003</v>
      </c>
    </row>
    <row r="1789" spans="1:4" ht="15.6" x14ac:dyDescent="0.25">
      <c r="A1789" s="9"/>
      <c r="B1789" s="9"/>
      <c r="C1789" s="6" t="s">
        <v>58</v>
      </c>
      <c r="D1789" s="1">
        <v>515520.5</v>
      </c>
    </row>
    <row r="1790" spans="1:4" ht="15.6" x14ac:dyDescent="0.25">
      <c r="A1790" s="7" t="s">
        <v>2303</v>
      </c>
      <c r="B1790" s="6" t="s">
        <v>2304</v>
      </c>
      <c r="C1790" s="6" t="s">
        <v>522</v>
      </c>
      <c r="D1790" s="1">
        <v>21947.95</v>
      </c>
    </row>
    <row r="1791" spans="1:4" ht="15.6" x14ac:dyDescent="0.25">
      <c r="A1791" s="8"/>
      <c r="B1791" s="6" t="s">
        <v>2305</v>
      </c>
      <c r="C1791" s="6" t="s">
        <v>522</v>
      </c>
      <c r="D1791" s="1">
        <v>209578.71</v>
      </c>
    </row>
    <row r="1792" spans="1:4" ht="15.6" x14ac:dyDescent="0.25">
      <c r="A1792" s="8"/>
      <c r="B1792" s="6" t="s">
        <v>2306</v>
      </c>
      <c r="C1792" s="6" t="s">
        <v>522</v>
      </c>
      <c r="D1792" s="1">
        <v>361480.36</v>
      </c>
    </row>
    <row r="1793" spans="1:4" ht="15.6" x14ac:dyDescent="0.25">
      <c r="A1793" s="8"/>
      <c r="B1793" s="6" t="s">
        <v>2307</v>
      </c>
      <c r="C1793" s="6" t="s">
        <v>522</v>
      </c>
      <c r="D1793" s="1">
        <v>657</v>
      </c>
    </row>
    <row r="1794" spans="1:4" ht="15.6" x14ac:dyDescent="0.25">
      <c r="A1794" s="9"/>
      <c r="B1794" s="10" t="s">
        <v>3010</v>
      </c>
      <c r="C1794" s="12"/>
      <c r="D1794" s="17">
        <v>593664.02</v>
      </c>
    </row>
    <row r="1795" spans="1:4" ht="15.6" x14ac:dyDescent="0.25">
      <c r="A1795" s="6" t="s">
        <v>2308</v>
      </c>
      <c r="B1795" s="6" t="s">
        <v>2309</v>
      </c>
      <c r="C1795" s="6" t="s">
        <v>177</v>
      </c>
      <c r="D1795" s="1">
        <v>4068</v>
      </c>
    </row>
    <row r="1796" spans="1:4" ht="15.6" x14ac:dyDescent="0.25">
      <c r="A1796" s="6" t="s">
        <v>158</v>
      </c>
      <c r="B1796" s="6"/>
      <c r="C1796" s="6" t="s">
        <v>23</v>
      </c>
      <c r="D1796" s="1">
        <v>31710.09</v>
      </c>
    </row>
    <row r="1797" spans="1:4" ht="15.6" x14ac:dyDescent="0.25">
      <c r="A1797" s="6" t="s">
        <v>2310</v>
      </c>
      <c r="B1797" s="6" t="s">
        <v>2311</v>
      </c>
      <c r="C1797" s="6" t="s">
        <v>378</v>
      </c>
      <c r="D1797" s="1">
        <v>588820.5</v>
      </c>
    </row>
    <row r="1798" spans="1:4" ht="15.6" x14ac:dyDescent="0.25">
      <c r="A1798" s="7" t="s">
        <v>2312</v>
      </c>
      <c r="B1798" s="6" t="s">
        <v>2313</v>
      </c>
      <c r="C1798" s="6" t="s">
        <v>122</v>
      </c>
      <c r="D1798" s="1">
        <v>878517.34</v>
      </c>
    </row>
    <row r="1799" spans="1:4" ht="15.6" x14ac:dyDescent="0.25">
      <c r="A1799" s="8"/>
      <c r="B1799" s="6"/>
      <c r="C1799" s="6" t="s">
        <v>122</v>
      </c>
      <c r="D1799" s="1">
        <v>0</v>
      </c>
    </row>
    <row r="1800" spans="1:4" ht="15.6" x14ac:dyDescent="0.25">
      <c r="A1800" s="9"/>
      <c r="B1800" s="10" t="s">
        <v>3011</v>
      </c>
      <c r="C1800" s="12"/>
      <c r="D1800" s="17">
        <v>878517.34</v>
      </c>
    </row>
    <row r="1801" spans="1:4" ht="15.6" x14ac:dyDescent="0.25">
      <c r="A1801" s="7" t="s">
        <v>2314</v>
      </c>
      <c r="B1801" s="6" t="s">
        <v>2315</v>
      </c>
      <c r="C1801" s="6" t="s">
        <v>537</v>
      </c>
      <c r="D1801" s="1">
        <v>22400</v>
      </c>
    </row>
    <row r="1802" spans="1:4" ht="15.6" x14ac:dyDescent="0.25">
      <c r="A1802" s="8"/>
      <c r="B1802" s="6" t="s">
        <v>2316</v>
      </c>
      <c r="C1802" s="6" t="s">
        <v>537</v>
      </c>
      <c r="D1802" s="1">
        <v>33275</v>
      </c>
    </row>
    <row r="1803" spans="1:4" ht="15.6" x14ac:dyDescent="0.25">
      <c r="A1803" s="9"/>
      <c r="B1803" s="10" t="s">
        <v>3012</v>
      </c>
      <c r="C1803" s="12"/>
      <c r="D1803" s="17">
        <v>55675</v>
      </c>
    </row>
    <row r="1804" spans="1:4" ht="15.6" x14ac:dyDescent="0.25">
      <c r="A1804" s="6" t="s">
        <v>2317</v>
      </c>
      <c r="B1804" s="6"/>
      <c r="C1804" s="6" t="s">
        <v>1020</v>
      </c>
      <c r="D1804" s="1">
        <v>40275.81</v>
      </c>
    </row>
    <row r="1805" spans="1:4" ht="15.6" x14ac:dyDescent="0.25">
      <c r="A1805" s="6" t="s">
        <v>2318</v>
      </c>
      <c r="B1805" s="6" t="s">
        <v>2319</v>
      </c>
      <c r="C1805" s="6" t="s">
        <v>570</v>
      </c>
      <c r="D1805" s="1">
        <v>699.5</v>
      </c>
    </row>
    <row r="1806" spans="1:4" ht="15.6" x14ac:dyDescent="0.25">
      <c r="A1806" s="6" t="s">
        <v>2320</v>
      </c>
      <c r="B1806" s="6"/>
      <c r="C1806" s="6" t="s">
        <v>601</v>
      </c>
      <c r="D1806" s="1">
        <v>1085.5</v>
      </c>
    </row>
    <row r="1807" spans="1:4" ht="15.6" x14ac:dyDescent="0.25">
      <c r="A1807" s="6" t="s">
        <v>2321</v>
      </c>
      <c r="B1807" s="6"/>
      <c r="C1807" s="6" t="s">
        <v>14</v>
      </c>
      <c r="D1807" s="1">
        <v>4716</v>
      </c>
    </row>
    <row r="1808" spans="1:4" ht="15.6" x14ac:dyDescent="0.25">
      <c r="A1808" s="6" t="s">
        <v>2322</v>
      </c>
      <c r="B1808" s="6"/>
      <c r="C1808" s="6" t="s">
        <v>177</v>
      </c>
      <c r="D1808" s="1">
        <v>106</v>
      </c>
    </row>
    <row r="1809" spans="1:4" ht="15.6" x14ac:dyDescent="0.25">
      <c r="A1809" s="6" t="s">
        <v>2323</v>
      </c>
      <c r="B1809" s="6" t="s">
        <v>2324</v>
      </c>
      <c r="C1809" s="6" t="s">
        <v>177</v>
      </c>
      <c r="D1809" s="1">
        <v>2388</v>
      </c>
    </row>
    <row r="1810" spans="1:4" ht="15.6" x14ac:dyDescent="0.25">
      <c r="A1810" s="7" t="s">
        <v>2325</v>
      </c>
      <c r="B1810" s="6" t="s">
        <v>2326</v>
      </c>
      <c r="C1810" s="6" t="s">
        <v>56</v>
      </c>
      <c r="D1810" s="1">
        <v>750.5</v>
      </c>
    </row>
    <row r="1811" spans="1:4" ht="15.6" x14ac:dyDescent="0.25">
      <c r="A1811" s="8"/>
      <c r="B1811" s="6" t="s">
        <v>2327</v>
      </c>
      <c r="C1811" s="6" t="s">
        <v>56</v>
      </c>
      <c r="D1811" s="1">
        <v>1125.75</v>
      </c>
    </row>
    <row r="1812" spans="1:4" ht="15.6" x14ac:dyDescent="0.25">
      <c r="A1812" s="8"/>
      <c r="B1812" s="6" t="s">
        <v>2328</v>
      </c>
      <c r="C1812" s="6" t="s">
        <v>56</v>
      </c>
      <c r="D1812" s="1">
        <v>750.5</v>
      </c>
    </row>
    <row r="1813" spans="1:4" ht="15.6" x14ac:dyDescent="0.25">
      <c r="A1813" s="9"/>
      <c r="B1813" s="10" t="s">
        <v>3013</v>
      </c>
      <c r="C1813" s="12"/>
      <c r="D1813" s="17">
        <v>2626.75</v>
      </c>
    </row>
    <row r="1814" spans="1:4" ht="15.6" x14ac:dyDescent="0.25">
      <c r="A1814" s="6" t="s">
        <v>2329</v>
      </c>
      <c r="B1814" s="6" t="s">
        <v>2330</v>
      </c>
      <c r="C1814" s="6" t="s">
        <v>570</v>
      </c>
      <c r="D1814" s="1">
        <v>260</v>
      </c>
    </row>
    <row r="1815" spans="1:4" ht="15.6" x14ac:dyDescent="0.25">
      <c r="A1815" s="6" t="s">
        <v>2331</v>
      </c>
      <c r="B1815" s="6" t="s">
        <v>2332</v>
      </c>
      <c r="C1815" s="6" t="s">
        <v>518</v>
      </c>
      <c r="D1815" s="1">
        <v>2250</v>
      </c>
    </row>
    <row r="1816" spans="1:4" ht="15.6" x14ac:dyDescent="0.25">
      <c r="A1816" s="6" t="s">
        <v>2333</v>
      </c>
      <c r="B1816" s="6" t="s">
        <v>2334</v>
      </c>
      <c r="C1816" s="6" t="s">
        <v>378</v>
      </c>
      <c r="D1816" s="1">
        <v>52176.6</v>
      </c>
    </row>
    <row r="1817" spans="1:4" ht="15.6" x14ac:dyDescent="0.25">
      <c r="A1817" s="7" t="s">
        <v>2335</v>
      </c>
      <c r="B1817" s="6" t="s">
        <v>2336</v>
      </c>
      <c r="C1817" s="6" t="s">
        <v>76</v>
      </c>
      <c r="D1817" s="1">
        <v>274.47000000000003</v>
      </c>
    </row>
    <row r="1818" spans="1:4" ht="15.6" x14ac:dyDescent="0.25">
      <c r="A1818" s="8"/>
      <c r="B1818" s="6" t="s">
        <v>2337</v>
      </c>
      <c r="C1818" s="6" t="s">
        <v>21</v>
      </c>
      <c r="D1818" s="1">
        <v>124</v>
      </c>
    </row>
    <row r="1819" spans="1:4" ht="15.6" x14ac:dyDescent="0.25">
      <c r="A1819" s="8"/>
      <c r="B1819" s="6" t="s">
        <v>2338</v>
      </c>
      <c r="C1819" s="6" t="s">
        <v>214</v>
      </c>
      <c r="D1819" s="1">
        <v>124</v>
      </c>
    </row>
    <row r="1820" spans="1:4" ht="15.6" x14ac:dyDescent="0.25">
      <c r="A1820" s="8"/>
      <c r="B1820" s="6" t="s">
        <v>2339</v>
      </c>
      <c r="C1820" s="6" t="s">
        <v>214</v>
      </c>
      <c r="D1820" s="1">
        <v>1858.83</v>
      </c>
    </row>
    <row r="1821" spans="1:4" ht="15.6" x14ac:dyDescent="0.25">
      <c r="A1821" s="8"/>
      <c r="B1821" s="6"/>
      <c r="C1821" s="6" t="s">
        <v>76</v>
      </c>
      <c r="D1821" s="1">
        <v>-1.27</v>
      </c>
    </row>
    <row r="1822" spans="1:4" ht="15.6" x14ac:dyDescent="0.25">
      <c r="A1822" s="9"/>
      <c r="B1822" s="10" t="s">
        <v>3014</v>
      </c>
      <c r="C1822" s="12"/>
      <c r="D1822" s="17">
        <v>2380.0300000000002</v>
      </c>
    </row>
    <row r="1823" spans="1:4" ht="15.6" x14ac:dyDescent="0.25">
      <c r="A1823" s="6" t="s">
        <v>2340</v>
      </c>
      <c r="B1823" s="6"/>
      <c r="C1823" s="6" t="s">
        <v>421</v>
      </c>
      <c r="D1823" s="1">
        <v>1900</v>
      </c>
    </row>
    <row r="1824" spans="1:4" ht="15.6" x14ac:dyDescent="0.25">
      <c r="A1824" s="6" t="s">
        <v>2341</v>
      </c>
      <c r="B1824" s="6" t="s">
        <v>2342</v>
      </c>
      <c r="C1824" s="6" t="s">
        <v>537</v>
      </c>
      <c r="D1824" s="1">
        <v>22750</v>
      </c>
    </row>
    <row r="1825" spans="1:4" ht="15.6" x14ac:dyDescent="0.25">
      <c r="A1825" s="7" t="s">
        <v>2343</v>
      </c>
      <c r="B1825" s="6" t="s">
        <v>2344</v>
      </c>
      <c r="C1825" s="6" t="s">
        <v>570</v>
      </c>
      <c r="D1825" s="1">
        <v>8567.98</v>
      </c>
    </row>
    <row r="1826" spans="1:4" ht="15.6" x14ac:dyDescent="0.25">
      <c r="A1826" s="8"/>
      <c r="B1826" s="6" t="s">
        <v>2345</v>
      </c>
      <c r="C1826" s="6" t="s">
        <v>570</v>
      </c>
      <c r="D1826" s="1">
        <v>31295.97</v>
      </c>
    </row>
    <row r="1827" spans="1:4" ht="15.6" x14ac:dyDescent="0.25">
      <c r="A1827" s="8"/>
      <c r="B1827" s="6" t="s">
        <v>2346</v>
      </c>
      <c r="C1827" s="6" t="s">
        <v>570</v>
      </c>
      <c r="D1827" s="1">
        <v>80667.25</v>
      </c>
    </row>
    <row r="1828" spans="1:4" ht="15.6" x14ac:dyDescent="0.25">
      <c r="A1828" s="8"/>
      <c r="B1828" s="6" t="s">
        <v>2347</v>
      </c>
      <c r="C1828" s="6" t="s">
        <v>570</v>
      </c>
      <c r="D1828" s="1">
        <v>10419.76</v>
      </c>
    </row>
    <row r="1829" spans="1:4" ht="15.6" x14ac:dyDescent="0.25">
      <c r="A1829" s="8"/>
      <c r="B1829" s="6" t="s">
        <v>2348</v>
      </c>
      <c r="C1829" s="6" t="s">
        <v>570</v>
      </c>
      <c r="D1829" s="1">
        <v>8584.86</v>
      </c>
    </row>
    <row r="1830" spans="1:4" ht="15.6" x14ac:dyDescent="0.25">
      <c r="A1830" s="9"/>
      <c r="B1830" s="10" t="s">
        <v>3015</v>
      </c>
      <c r="C1830" s="12"/>
      <c r="D1830" s="17">
        <v>139535.82</v>
      </c>
    </row>
    <row r="1831" spans="1:4" ht="15.6" x14ac:dyDescent="0.25">
      <c r="A1831" s="6" t="s">
        <v>2349</v>
      </c>
      <c r="B1831" s="6"/>
      <c r="C1831" s="6" t="s">
        <v>601</v>
      </c>
      <c r="D1831" s="1">
        <v>1672.5</v>
      </c>
    </row>
    <row r="1832" spans="1:4" ht="15.6" x14ac:dyDescent="0.25">
      <c r="A1832" s="7" t="s">
        <v>163</v>
      </c>
      <c r="B1832" s="7" t="s">
        <v>164</v>
      </c>
      <c r="C1832" s="6" t="s">
        <v>165</v>
      </c>
      <c r="D1832" s="1">
        <v>586160.56000000006</v>
      </c>
    </row>
    <row r="1833" spans="1:4" ht="15.6" x14ac:dyDescent="0.25">
      <c r="A1833" s="9"/>
      <c r="B1833" s="9"/>
      <c r="C1833" s="6" t="s">
        <v>570</v>
      </c>
      <c r="D1833" s="1">
        <v>33856</v>
      </c>
    </row>
    <row r="1834" spans="1:4" ht="15.6" x14ac:dyDescent="0.25">
      <c r="A1834" s="6" t="s">
        <v>2350</v>
      </c>
      <c r="B1834" s="6" t="s">
        <v>2351</v>
      </c>
      <c r="C1834" s="6" t="s">
        <v>177</v>
      </c>
      <c r="D1834" s="1">
        <v>220.77</v>
      </c>
    </row>
    <row r="1835" spans="1:4" ht="15.6" x14ac:dyDescent="0.25">
      <c r="A1835" s="6" t="s">
        <v>2352</v>
      </c>
      <c r="B1835" s="6" t="s">
        <v>2353</v>
      </c>
      <c r="C1835" s="6" t="s">
        <v>378</v>
      </c>
      <c r="D1835" s="1">
        <v>325437.5</v>
      </c>
    </row>
    <row r="1836" spans="1:4" ht="15.6" x14ac:dyDescent="0.25">
      <c r="A1836" s="7" t="s">
        <v>2354</v>
      </c>
      <c r="B1836" s="6" t="s">
        <v>2355</v>
      </c>
      <c r="C1836" s="6" t="s">
        <v>546</v>
      </c>
      <c r="D1836" s="1">
        <v>1882.76</v>
      </c>
    </row>
    <row r="1837" spans="1:4" ht="15.6" x14ac:dyDescent="0.25">
      <c r="A1837" s="8"/>
      <c r="B1837" s="6"/>
      <c r="C1837" s="6" t="s">
        <v>546</v>
      </c>
      <c r="D1837" s="1">
        <v>21.69</v>
      </c>
    </row>
    <row r="1838" spans="1:4" ht="15.6" x14ac:dyDescent="0.25">
      <c r="A1838" s="9"/>
      <c r="B1838" s="10" t="s">
        <v>3016</v>
      </c>
      <c r="C1838" s="12"/>
      <c r="D1838" s="17">
        <v>1904.45</v>
      </c>
    </row>
    <row r="1839" spans="1:4" ht="15.6" x14ac:dyDescent="0.25">
      <c r="A1839" s="6" t="s">
        <v>2356</v>
      </c>
      <c r="B1839" s="6" t="s">
        <v>2279</v>
      </c>
      <c r="C1839" s="6" t="s">
        <v>378</v>
      </c>
      <c r="D1839" s="1">
        <v>9285.48</v>
      </c>
    </row>
    <row r="1840" spans="1:4" ht="15.6" x14ac:dyDescent="0.25">
      <c r="A1840" s="6" t="s">
        <v>2357</v>
      </c>
      <c r="B1840" s="6" t="s">
        <v>2358</v>
      </c>
      <c r="C1840" s="6" t="s">
        <v>455</v>
      </c>
      <c r="D1840" s="1">
        <v>5700</v>
      </c>
    </row>
    <row r="1841" spans="1:4" ht="15.6" x14ac:dyDescent="0.25">
      <c r="A1841" s="7" t="s">
        <v>394</v>
      </c>
      <c r="B1841" s="6" t="s">
        <v>2359</v>
      </c>
      <c r="C1841" s="6" t="s">
        <v>36</v>
      </c>
      <c r="D1841" s="1">
        <v>12332.95</v>
      </c>
    </row>
    <row r="1842" spans="1:4" ht="15.6" x14ac:dyDescent="0.25">
      <c r="A1842" s="8"/>
      <c r="B1842" s="6" t="s">
        <v>2360</v>
      </c>
      <c r="C1842" s="6" t="s">
        <v>30</v>
      </c>
      <c r="D1842" s="1">
        <v>1110.78</v>
      </c>
    </row>
    <row r="1843" spans="1:4" ht="15.6" x14ac:dyDescent="0.25">
      <c r="A1843" s="8"/>
      <c r="B1843" s="6" t="s">
        <v>2361</v>
      </c>
      <c r="C1843" s="6" t="s">
        <v>36</v>
      </c>
      <c r="D1843" s="1">
        <v>25037.21</v>
      </c>
    </row>
    <row r="1844" spans="1:4" ht="15.6" x14ac:dyDescent="0.25">
      <c r="A1844" s="8"/>
      <c r="B1844" s="6"/>
      <c r="C1844" s="6" t="s">
        <v>30</v>
      </c>
      <c r="D1844" s="1">
        <v>-63.42</v>
      </c>
    </row>
    <row r="1845" spans="1:4" ht="15.6" x14ac:dyDescent="0.25">
      <c r="A1845" s="9"/>
      <c r="B1845" s="10" t="s">
        <v>2807</v>
      </c>
      <c r="C1845" s="12"/>
      <c r="D1845" s="17">
        <v>38417.520000000004</v>
      </c>
    </row>
    <row r="1846" spans="1:4" ht="15.6" x14ac:dyDescent="0.25">
      <c r="A1846" s="7" t="s">
        <v>2362</v>
      </c>
      <c r="B1846" s="6" t="s">
        <v>2363</v>
      </c>
      <c r="C1846" s="6" t="s">
        <v>522</v>
      </c>
      <c r="D1846" s="1">
        <v>49883.07</v>
      </c>
    </row>
    <row r="1847" spans="1:4" ht="15.6" x14ac:dyDescent="0.25">
      <c r="A1847" s="8"/>
      <c r="B1847" s="7"/>
      <c r="C1847" s="6" t="s">
        <v>179</v>
      </c>
      <c r="D1847" s="1">
        <v>443</v>
      </c>
    </row>
    <row r="1848" spans="1:4" ht="15.6" x14ac:dyDescent="0.25">
      <c r="A1848" s="8"/>
      <c r="B1848" s="8"/>
      <c r="C1848" s="6" t="s">
        <v>165</v>
      </c>
      <c r="D1848" s="1">
        <v>464</v>
      </c>
    </row>
    <row r="1849" spans="1:4" ht="15.6" x14ac:dyDescent="0.25">
      <c r="A1849" s="8"/>
      <c r="B1849" s="9"/>
      <c r="C1849" s="6" t="s">
        <v>58</v>
      </c>
      <c r="D1849" s="1">
        <v>4238.01</v>
      </c>
    </row>
    <row r="1850" spans="1:4" ht="15.6" x14ac:dyDescent="0.25">
      <c r="A1850" s="9"/>
      <c r="B1850" s="10" t="s">
        <v>3017</v>
      </c>
      <c r="C1850" s="12"/>
      <c r="D1850" s="17">
        <v>55028.08</v>
      </c>
    </row>
    <row r="1851" spans="1:4" ht="15.6" x14ac:dyDescent="0.25">
      <c r="A1851" s="6" t="s">
        <v>2364</v>
      </c>
      <c r="B1851" s="6" t="s">
        <v>2365</v>
      </c>
      <c r="C1851" s="6" t="s">
        <v>537</v>
      </c>
      <c r="D1851" s="1">
        <v>15200</v>
      </c>
    </row>
    <row r="1852" spans="1:4" ht="15.6" x14ac:dyDescent="0.25">
      <c r="A1852" s="6" t="s">
        <v>2366</v>
      </c>
      <c r="B1852" s="6"/>
      <c r="C1852" s="6" t="s">
        <v>443</v>
      </c>
      <c r="D1852" s="1">
        <v>100</v>
      </c>
    </row>
    <row r="1853" spans="1:4" ht="15.6" x14ac:dyDescent="0.25">
      <c r="A1853" s="6" t="s">
        <v>2367</v>
      </c>
      <c r="B1853" s="6"/>
      <c r="C1853" s="6" t="s">
        <v>179</v>
      </c>
      <c r="D1853" s="1">
        <v>3311</v>
      </c>
    </row>
    <row r="1854" spans="1:4" ht="15.6" x14ac:dyDescent="0.25">
      <c r="A1854" s="7" t="s">
        <v>2368</v>
      </c>
      <c r="B1854" s="6" t="s">
        <v>2369</v>
      </c>
      <c r="C1854" s="6" t="s">
        <v>1020</v>
      </c>
      <c r="D1854" s="1">
        <v>671.59</v>
      </c>
    </row>
    <row r="1855" spans="1:4" ht="15.6" x14ac:dyDescent="0.25">
      <c r="A1855" s="8"/>
      <c r="B1855" s="6"/>
      <c r="C1855" s="6" t="s">
        <v>1020</v>
      </c>
      <c r="D1855" s="1">
        <v>0.19</v>
      </c>
    </row>
    <row r="1856" spans="1:4" ht="15.6" x14ac:dyDescent="0.25">
      <c r="A1856" s="9"/>
      <c r="B1856" s="10" t="s">
        <v>3018</v>
      </c>
      <c r="C1856" s="12"/>
      <c r="D1856" s="17">
        <v>671.78</v>
      </c>
    </row>
    <row r="1857" spans="1:4" ht="15.6" x14ac:dyDescent="0.25">
      <c r="A1857" s="7" t="s">
        <v>2370</v>
      </c>
      <c r="B1857" s="7"/>
      <c r="C1857" s="6" t="s">
        <v>165</v>
      </c>
      <c r="D1857" s="1">
        <v>10646.98</v>
      </c>
    </row>
    <row r="1858" spans="1:4" ht="15.6" x14ac:dyDescent="0.25">
      <c r="A1858" s="9"/>
      <c r="B1858" s="9"/>
      <c r="C1858" s="6" t="s">
        <v>58</v>
      </c>
      <c r="D1858" s="1">
        <v>20413.350000000002</v>
      </c>
    </row>
    <row r="1859" spans="1:4" ht="15.6" x14ac:dyDescent="0.25">
      <c r="A1859" s="7" t="s">
        <v>2371</v>
      </c>
      <c r="B1859" s="6" t="s">
        <v>2372</v>
      </c>
      <c r="C1859" s="6" t="s">
        <v>522</v>
      </c>
      <c r="D1859" s="1">
        <v>63702.46</v>
      </c>
    </row>
    <row r="1860" spans="1:4" ht="15.6" x14ac:dyDescent="0.25">
      <c r="A1860" s="8"/>
      <c r="B1860" s="6" t="s">
        <v>2373</v>
      </c>
      <c r="C1860" s="6" t="s">
        <v>522</v>
      </c>
      <c r="D1860" s="1">
        <v>26758.02</v>
      </c>
    </row>
    <row r="1861" spans="1:4" ht="15.6" x14ac:dyDescent="0.25">
      <c r="A1861" s="8"/>
      <c r="B1861" s="6" t="s">
        <v>2374</v>
      </c>
      <c r="C1861" s="6" t="s">
        <v>522</v>
      </c>
      <c r="D1861" s="1">
        <v>132700.81</v>
      </c>
    </row>
    <row r="1862" spans="1:4" ht="15.6" x14ac:dyDescent="0.25">
      <c r="A1862" s="8"/>
      <c r="B1862" s="6" t="s">
        <v>2375</v>
      </c>
      <c r="C1862" s="6" t="s">
        <v>522</v>
      </c>
      <c r="D1862" s="1">
        <v>49841.81</v>
      </c>
    </row>
    <row r="1863" spans="1:4" ht="15.6" x14ac:dyDescent="0.25">
      <c r="A1863" s="8"/>
      <c r="B1863" s="6" t="s">
        <v>2376</v>
      </c>
      <c r="C1863" s="6" t="s">
        <v>522</v>
      </c>
      <c r="D1863" s="1">
        <v>9597.5</v>
      </c>
    </row>
    <row r="1864" spans="1:4" ht="15.6" x14ac:dyDescent="0.25">
      <c r="A1864" s="9"/>
      <c r="B1864" s="10" t="s">
        <v>3019</v>
      </c>
      <c r="C1864" s="12"/>
      <c r="D1864" s="17">
        <v>282600.60000000003</v>
      </c>
    </row>
    <row r="1865" spans="1:4" ht="15.6" x14ac:dyDescent="0.25">
      <c r="A1865" s="6" t="s">
        <v>2377</v>
      </c>
      <c r="B1865" s="6" t="s">
        <v>2378</v>
      </c>
      <c r="C1865" s="6" t="s">
        <v>378</v>
      </c>
      <c r="D1865" s="1">
        <v>6410.49</v>
      </c>
    </row>
    <row r="1866" spans="1:4" ht="15.6" x14ac:dyDescent="0.25">
      <c r="A1866" s="7" t="s">
        <v>2379</v>
      </c>
      <c r="B1866" s="6" t="s">
        <v>2380</v>
      </c>
      <c r="C1866" s="6" t="s">
        <v>401</v>
      </c>
      <c r="D1866" s="1">
        <v>21024</v>
      </c>
    </row>
    <row r="1867" spans="1:4" ht="15.6" x14ac:dyDescent="0.25">
      <c r="A1867" s="8"/>
      <c r="B1867" s="6" t="s">
        <v>2381</v>
      </c>
      <c r="C1867" s="6" t="s">
        <v>401</v>
      </c>
      <c r="D1867" s="1">
        <v>34240</v>
      </c>
    </row>
    <row r="1868" spans="1:4" ht="15.6" x14ac:dyDescent="0.25">
      <c r="A1868" s="8"/>
      <c r="B1868" s="6" t="s">
        <v>2382</v>
      </c>
      <c r="C1868" s="6" t="s">
        <v>401</v>
      </c>
      <c r="D1868" s="1">
        <v>28800</v>
      </c>
    </row>
    <row r="1869" spans="1:4" ht="15.6" x14ac:dyDescent="0.25">
      <c r="A1869" s="8"/>
      <c r="B1869" s="6" t="s">
        <v>2383</v>
      </c>
      <c r="C1869" s="6" t="s">
        <v>401</v>
      </c>
      <c r="D1869" s="1">
        <v>31680</v>
      </c>
    </row>
    <row r="1870" spans="1:4" ht="15.6" x14ac:dyDescent="0.25">
      <c r="A1870" s="8"/>
      <c r="B1870" s="6" t="s">
        <v>2384</v>
      </c>
      <c r="C1870" s="6" t="s">
        <v>401</v>
      </c>
      <c r="D1870" s="1">
        <v>75840</v>
      </c>
    </row>
    <row r="1871" spans="1:4" ht="15.6" x14ac:dyDescent="0.25">
      <c r="A1871" s="8"/>
      <c r="B1871" s="6" t="s">
        <v>2385</v>
      </c>
      <c r="C1871" s="6" t="s">
        <v>401</v>
      </c>
      <c r="D1871" s="1">
        <v>111940</v>
      </c>
    </row>
    <row r="1872" spans="1:4" ht="15.6" x14ac:dyDescent="0.25">
      <c r="A1872" s="8"/>
      <c r="B1872" s="6" t="s">
        <v>2386</v>
      </c>
      <c r="C1872" s="6" t="s">
        <v>401</v>
      </c>
      <c r="D1872" s="1">
        <v>68480</v>
      </c>
    </row>
    <row r="1873" spans="1:4" ht="15.6" x14ac:dyDescent="0.25">
      <c r="A1873" s="8"/>
      <c r="B1873" s="6" t="s">
        <v>2387</v>
      </c>
      <c r="C1873" s="6" t="s">
        <v>401</v>
      </c>
      <c r="D1873" s="1">
        <v>57600</v>
      </c>
    </row>
    <row r="1874" spans="1:4" ht="15.6" x14ac:dyDescent="0.25">
      <c r="A1874" s="8"/>
      <c r="B1874" s="6" t="s">
        <v>2388</v>
      </c>
      <c r="C1874" s="6" t="s">
        <v>401</v>
      </c>
      <c r="D1874" s="1">
        <v>57600</v>
      </c>
    </row>
    <row r="1875" spans="1:4" ht="15.6" x14ac:dyDescent="0.25">
      <c r="A1875" s="8"/>
      <c r="B1875" s="6" t="s">
        <v>2389</v>
      </c>
      <c r="C1875" s="6" t="s">
        <v>401</v>
      </c>
      <c r="D1875" s="1">
        <v>63360</v>
      </c>
    </row>
    <row r="1876" spans="1:4" ht="15.6" x14ac:dyDescent="0.25">
      <c r="A1876" s="9"/>
      <c r="B1876" s="10" t="s">
        <v>3020</v>
      </c>
      <c r="C1876" s="12"/>
      <c r="D1876" s="17">
        <v>550564</v>
      </c>
    </row>
    <row r="1877" spans="1:4" ht="15.6" x14ac:dyDescent="0.25">
      <c r="A1877" s="6" t="s">
        <v>2390</v>
      </c>
      <c r="B1877" s="6" t="s">
        <v>2391</v>
      </c>
      <c r="C1877" s="6" t="s">
        <v>14</v>
      </c>
      <c r="D1877" s="1">
        <v>5325</v>
      </c>
    </row>
    <row r="1878" spans="1:4" ht="15.6" x14ac:dyDescent="0.25">
      <c r="A1878" s="13" t="s">
        <v>2766</v>
      </c>
      <c r="B1878" s="14"/>
      <c r="C1878" s="15"/>
      <c r="D1878" s="18">
        <f>205364216.1-210.99-158.49-55-210.99-540-158.49-153.99</f>
        <v>205362728.14999995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zoomScaleNormal="14" zoomScaleSheetLayoutView="159" workbookViewId="0">
      <pane ySplit="4" topLeftCell="A59" activePane="bottomLeft" state="frozen"/>
      <selection activeCell="D1878" sqref="D1878:F1878"/>
      <selection pane="bottomLeft" activeCell="D1878" sqref="D1878:F1878"/>
    </sheetView>
  </sheetViews>
  <sheetFormatPr defaultRowHeight="13.2" x14ac:dyDescent="0.25"/>
  <cols>
    <col min="1" max="1" width="56.21875" bestFit="1" customWidth="1"/>
    <col min="2" max="2" width="57.21875" bestFit="1" customWidth="1"/>
    <col min="3" max="3" width="48.88671875" bestFit="1" customWidth="1"/>
    <col min="4" max="4" width="17.5546875" bestFit="1" customWidth="1"/>
    <col min="5" max="5" width="13.44140625" bestFit="1" customWidth="1"/>
    <col min="6" max="6" width="18.109375" bestFit="1" customWidth="1"/>
    <col min="7" max="7" width="12.88671875" bestFit="1" customWidth="1"/>
  </cols>
  <sheetData>
    <row r="1" spans="1:4" s="26" customFormat="1" x14ac:dyDescent="0.25">
      <c r="A1" s="26" t="s">
        <v>2767</v>
      </c>
    </row>
    <row r="2" spans="1:4" s="26" customFormat="1" x14ac:dyDescent="0.25"/>
    <row r="3" spans="1:4" s="26" customFormat="1" ht="15.6" x14ac:dyDescent="0.25">
      <c r="A3" s="28" t="s">
        <v>2808</v>
      </c>
    </row>
    <row r="4" spans="1:4" s="26" customFormat="1" ht="15.6" x14ac:dyDescent="0.25">
      <c r="A4" s="28" t="s">
        <v>8</v>
      </c>
      <c r="B4" s="28" t="s">
        <v>2740</v>
      </c>
      <c r="C4" s="28" t="s">
        <v>10</v>
      </c>
      <c r="D4" s="28" t="s">
        <v>6</v>
      </c>
    </row>
    <row r="6" spans="1:4" ht="15.6" x14ac:dyDescent="0.25">
      <c r="A6" s="6" t="s">
        <v>400</v>
      </c>
      <c r="B6" s="6"/>
      <c r="C6" s="6" t="s">
        <v>401</v>
      </c>
      <c r="D6" s="1">
        <v>195</v>
      </c>
    </row>
    <row r="7" spans="1:4" ht="15.6" x14ac:dyDescent="0.25">
      <c r="A7" s="7" t="s">
        <v>402</v>
      </c>
      <c r="B7" s="6" t="s">
        <v>403</v>
      </c>
      <c r="C7" s="6" t="s">
        <v>116</v>
      </c>
      <c r="D7" s="1">
        <v>2165.21</v>
      </c>
    </row>
    <row r="8" spans="1:4" ht="15.6" x14ac:dyDescent="0.25">
      <c r="A8" s="8"/>
      <c r="B8" s="6"/>
      <c r="C8" s="6" t="s">
        <v>116</v>
      </c>
      <c r="D8" s="1">
        <v>0</v>
      </c>
    </row>
    <row r="9" spans="1:4" ht="15.6" x14ac:dyDescent="0.25">
      <c r="A9" s="9"/>
      <c r="B9" s="10" t="s">
        <v>2809</v>
      </c>
      <c r="C9" s="12"/>
      <c r="D9" s="17">
        <v>2165.21</v>
      </c>
    </row>
    <row r="10" spans="1:4" ht="15.6" x14ac:dyDescent="0.25">
      <c r="A10" s="6" t="s">
        <v>404</v>
      </c>
      <c r="B10" s="6" t="s">
        <v>405</v>
      </c>
      <c r="C10" s="6" t="s">
        <v>47</v>
      </c>
      <c r="D10" s="1">
        <v>1719</v>
      </c>
    </row>
    <row r="11" spans="1:4" ht="15.6" x14ac:dyDescent="0.25">
      <c r="A11" s="6" t="s">
        <v>406</v>
      </c>
      <c r="B11" s="6"/>
      <c r="C11" s="6" t="s">
        <v>14</v>
      </c>
      <c r="D11" s="1">
        <v>30</v>
      </c>
    </row>
    <row r="12" spans="1:4" ht="15.6" x14ac:dyDescent="0.25">
      <c r="A12" s="6" t="s">
        <v>22</v>
      </c>
      <c r="B12" s="6"/>
      <c r="C12" s="6" t="s">
        <v>23</v>
      </c>
      <c r="D12" s="1">
        <v>3366.01</v>
      </c>
    </row>
    <row r="13" spans="1:4" ht="15.6" x14ac:dyDescent="0.25">
      <c r="A13" s="6" t="s">
        <v>407</v>
      </c>
      <c r="B13" s="6" t="s">
        <v>408</v>
      </c>
      <c r="C13" s="6" t="s">
        <v>104</v>
      </c>
      <c r="D13" s="1">
        <v>13190</v>
      </c>
    </row>
    <row r="14" spans="1:4" ht="15.6" x14ac:dyDescent="0.25">
      <c r="A14" s="6" t="s">
        <v>26</v>
      </c>
      <c r="B14" s="6"/>
      <c r="C14" s="6" t="s">
        <v>98</v>
      </c>
      <c r="D14" s="1">
        <v>95.84</v>
      </c>
    </row>
    <row r="15" spans="1:4" ht="15.6" x14ac:dyDescent="0.25">
      <c r="A15" s="6" t="s">
        <v>33</v>
      </c>
      <c r="B15" s="6"/>
      <c r="C15" s="6" t="s">
        <v>21</v>
      </c>
      <c r="D15" s="1">
        <v>160</v>
      </c>
    </row>
    <row r="16" spans="1:4" ht="15.6" x14ac:dyDescent="0.25">
      <c r="A16" s="6" t="s">
        <v>409</v>
      </c>
      <c r="B16" s="6"/>
      <c r="C16" s="6" t="s">
        <v>23</v>
      </c>
      <c r="D16" s="1">
        <v>5250</v>
      </c>
    </row>
    <row r="17" spans="1:4" ht="15.6" x14ac:dyDescent="0.25">
      <c r="A17" s="6" t="s">
        <v>53</v>
      </c>
      <c r="B17" s="6"/>
      <c r="C17" s="6" t="s">
        <v>14</v>
      </c>
      <c r="D17" s="1">
        <v>154.35</v>
      </c>
    </row>
    <row r="18" spans="1:4" ht="15.6" x14ac:dyDescent="0.25">
      <c r="A18" s="6" t="s">
        <v>260</v>
      </c>
      <c r="B18" s="6" t="s">
        <v>410</v>
      </c>
      <c r="C18" s="6" t="s">
        <v>70</v>
      </c>
      <c r="D18" s="1">
        <v>3590.2200000000003</v>
      </c>
    </row>
    <row r="19" spans="1:4" ht="15.6" x14ac:dyDescent="0.25">
      <c r="A19" s="6" t="s">
        <v>64</v>
      </c>
      <c r="B19" s="6" t="s">
        <v>411</v>
      </c>
      <c r="C19" s="6" t="s">
        <v>14</v>
      </c>
      <c r="D19" s="1">
        <v>326</v>
      </c>
    </row>
    <row r="20" spans="1:4" ht="15.6" x14ac:dyDescent="0.25">
      <c r="A20" s="6" t="s">
        <v>79</v>
      </c>
      <c r="B20" s="6"/>
      <c r="C20" s="6" t="s">
        <v>80</v>
      </c>
      <c r="D20" s="1">
        <v>2597.4</v>
      </c>
    </row>
    <row r="21" spans="1:4" ht="15.6" x14ac:dyDescent="0.25">
      <c r="A21" s="6" t="s">
        <v>412</v>
      </c>
      <c r="B21" s="6"/>
      <c r="C21" s="6" t="s">
        <v>413</v>
      </c>
      <c r="D21" s="1">
        <v>2180.85</v>
      </c>
    </row>
    <row r="22" spans="1:4" ht="15.6" x14ac:dyDescent="0.25">
      <c r="A22" s="6" t="s">
        <v>414</v>
      </c>
      <c r="B22" s="6"/>
      <c r="C22" s="6" t="s">
        <v>23</v>
      </c>
      <c r="D22" s="1">
        <v>1442.81</v>
      </c>
    </row>
    <row r="23" spans="1:4" ht="15.6" x14ac:dyDescent="0.25">
      <c r="A23" s="6" t="s">
        <v>415</v>
      </c>
      <c r="B23" s="6" t="s">
        <v>416</v>
      </c>
      <c r="C23" s="6" t="s">
        <v>104</v>
      </c>
      <c r="D23" s="1">
        <v>743</v>
      </c>
    </row>
    <row r="24" spans="1:4" ht="15.6" x14ac:dyDescent="0.25">
      <c r="A24" s="6" t="s">
        <v>417</v>
      </c>
      <c r="B24" s="6"/>
      <c r="C24" s="6" t="s">
        <v>143</v>
      </c>
      <c r="D24" s="1">
        <v>230.76</v>
      </c>
    </row>
    <row r="25" spans="1:4" ht="15.6" x14ac:dyDescent="0.25">
      <c r="A25" s="7" t="s">
        <v>418</v>
      </c>
      <c r="B25" s="6" t="s">
        <v>419</v>
      </c>
      <c r="C25" s="6" t="s">
        <v>413</v>
      </c>
      <c r="D25" s="1">
        <v>18323.600000000002</v>
      </c>
    </row>
    <row r="26" spans="1:4" ht="15.6" x14ac:dyDescent="0.25">
      <c r="A26" s="8"/>
      <c r="B26" s="6"/>
      <c r="C26" s="6" t="s">
        <v>413</v>
      </c>
      <c r="D26" s="1">
        <v>-18292.04</v>
      </c>
    </row>
    <row r="27" spans="1:4" ht="15.6" x14ac:dyDescent="0.25">
      <c r="A27" s="9"/>
      <c r="B27" s="10" t="s">
        <v>2810</v>
      </c>
      <c r="C27" s="12"/>
      <c r="D27" s="17">
        <v>31.560000000000002</v>
      </c>
    </row>
    <row r="28" spans="1:4" ht="15.6" x14ac:dyDescent="0.25">
      <c r="A28" s="7" t="s">
        <v>420</v>
      </c>
      <c r="B28" s="7"/>
      <c r="C28" s="6" t="s">
        <v>421</v>
      </c>
      <c r="D28" s="1">
        <v>200</v>
      </c>
    </row>
    <row r="29" spans="1:4" ht="15.6" x14ac:dyDescent="0.25">
      <c r="A29" s="8"/>
      <c r="B29" s="8"/>
      <c r="C29" s="6" t="s">
        <v>14</v>
      </c>
      <c r="D29" s="1">
        <v>347.02</v>
      </c>
    </row>
    <row r="30" spans="1:4" ht="15.6" x14ac:dyDescent="0.25">
      <c r="A30" s="8"/>
      <c r="B30" s="8"/>
      <c r="C30" s="6" t="s">
        <v>67</v>
      </c>
      <c r="D30" s="1">
        <v>170</v>
      </c>
    </row>
    <row r="31" spans="1:4" ht="15.6" x14ac:dyDescent="0.25">
      <c r="A31" s="8"/>
      <c r="B31" s="8"/>
      <c r="C31" s="6" t="s">
        <v>422</v>
      </c>
      <c r="D31" s="1">
        <v>12</v>
      </c>
    </row>
    <row r="32" spans="1:4" ht="15.6" x14ac:dyDescent="0.25">
      <c r="A32" s="9"/>
      <c r="B32" s="9"/>
      <c r="C32" s="6" t="s">
        <v>56</v>
      </c>
      <c r="D32" s="1">
        <v>20251</v>
      </c>
    </row>
    <row r="33" spans="1:4" ht="15.6" x14ac:dyDescent="0.25">
      <c r="A33" s="6" t="s">
        <v>423</v>
      </c>
      <c r="B33" s="6" t="s">
        <v>424</v>
      </c>
      <c r="C33" s="6" t="s">
        <v>104</v>
      </c>
      <c r="D33" s="1">
        <v>42222</v>
      </c>
    </row>
    <row r="34" spans="1:4" ht="15.6" x14ac:dyDescent="0.25">
      <c r="A34" s="6" t="s">
        <v>425</v>
      </c>
      <c r="B34" s="6"/>
      <c r="C34" s="6" t="s">
        <v>413</v>
      </c>
      <c r="D34" s="1">
        <v>600</v>
      </c>
    </row>
    <row r="35" spans="1:4" ht="15.6" x14ac:dyDescent="0.25">
      <c r="A35" s="6" t="s">
        <v>426</v>
      </c>
      <c r="B35" s="6" t="s">
        <v>427</v>
      </c>
      <c r="C35" s="6" t="s">
        <v>104</v>
      </c>
      <c r="D35" s="1">
        <v>8574.36</v>
      </c>
    </row>
    <row r="36" spans="1:4" ht="15.6" x14ac:dyDescent="0.25">
      <c r="A36" s="7" t="s">
        <v>428</v>
      </c>
      <c r="B36" s="6" t="s">
        <v>429</v>
      </c>
      <c r="C36" s="6" t="s">
        <v>47</v>
      </c>
      <c r="D36" s="1">
        <v>930</v>
      </c>
    </row>
    <row r="37" spans="1:4" ht="15.6" x14ac:dyDescent="0.25">
      <c r="A37" s="8"/>
      <c r="B37" s="6"/>
      <c r="C37" s="6" t="s">
        <v>47</v>
      </c>
      <c r="D37" s="1">
        <v>487.87</v>
      </c>
    </row>
    <row r="38" spans="1:4" ht="15.6" x14ac:dyDescent="0.25">
      <c r="A38" s="9"/>
      <c r="B38" s="10" t="s">
        <v>2811</v>
      </c>
      <c r="C38" s="12"/>
      <c r="D38" s="17">
        <v>1417.8700000000001</v>
      </c>
    </row>
    <row r="39" spans="1:4" ht="15.6" x14ac:dyDescent="0.25">
      <c r="A39" s="6" t="s">
        <v>186</v>
      </c>
      <c r="B39" s="6" t="s">
        <v>430</v>
      </c>
      <c r="C39" s="6" t="s">
        <v>47</v>
      </c>
      <c r="D39" s="1">
        <v>2875</v>
      </c>
    </row>
    <row r="40" spans="1:4" ht="15.6" x14ac:dyDescent="0.25">
      <c r="A40" s="7" t="s">
        <v>431</v>
      </c>
      <c r="B40" s="7"/>
      <c r="C40" s="6" t="s">
        <v>47</v>
      </c>
      <c r="D40" s="1">
        <v>551.66</v>
      </c>
    </row>
    <row r="41" spans="1:4" ht="15.6" x14ac:dyDescent="0.25">
      <c r="A41" s="9"/>
      <c r="B41" s="9"/>
      <c r="C41" s="6" t="s">
        <v>21</v>
      </c>
      <c r="D41" s="1">
        <v>765</v>
      </c>
    </row>
    <row r="42" spans="1:4" ht="15.6" x14ac:dyDescent="0.25">
      <c r="A42" s="6" t="s">
        <v>432</v>
      </c>
      <c r="B42" s="6" t="s">
        <v>433</v>
      </c>
      <c r="C42" s="6" t="s">
        <v>104</v>
      </c>
      <c r="D42" s="1">
        <v>1925</v>
      </c>
    </row>
    <row r="43" spans="1:4" ht="15.6" x14ac:dyDescent="0.25">
      <c r="A43" s="6" t="s">
        <v>100</v>
      </c>
      <c r="B43" s="6" t="s">
        <v>434</v>
      </c>
      <c r="C43" s="6" t="s">
        <v>14</v>
      </c>
      <c r="D43" s="1">
        <v>2216.38</v>
      </c>
    </row>
    <row r="44" spans="1:4" ht="15.6" x14ac:dyDescent="0.25">
      <c r="A44" s="6" t="s">
        <v>435</v>
      </c>
      <c r="B44" s="6" t="s">
        <v>436</v>
      </c>
      <c r="C44" s="6" t="s">
        <v>98</v>
      </c>
      <c r="D44" s="1">
        <v>900</v>
      </c>
    </row>
    <row r="45" spans="1:4" ht="15.6" x14ac:dyDescent="0.25">
      <c r="A45" s="6" t="s">
        <v>437</v>
      </c>
      <c r="B45" s="6" t="s">
        <v>438</v>
      </c>
      <c r="C45" s="6" t="s">
        <v>47</v>
      </c>
      <c r="D45" s="1">
        <v>1539.75</v>
      </c>
    </row>
    <row r="46" spans="1:4" ht="15.6" x14ac:dyDescent="0.25">
      <c r="A46" s="6" t="s">
        <v>439</v>
      </c>
      <c r="B46" s="6"/>
      <c r="C46" s="6" t="s">
        <v>76</v>
      </c>
      <c r="D46" s="1">
        <v>6918.74</v>
      </c>
    </row>
    <row r="47" spans="1:4" ht="15.6" x14ac:dyDescent="0.25">
      <c r="A47" s="7" t="s">
        <v>440</v>
      </c>
      <c r="B47" s="7"/>
      <c r="C47" s="6" t="s">
        <v>98</v>
      </c>
      <c r="D47" s="1">
        <v>50</v>
      </c>
    </row>
    <row r="48" spans="1:4" ht="15.6" x14ac:dyDescent="0.25">
      <c r="A48" s="9"/>
      <c r="B48" s="9"/>
      <c r="C48" s="6" t="s">
        <v>14</v>
      </c>
      <c r="D48" s="1">
        <v>10</v>
      </c>
    </row>
    <row r="49" spans="1:4" ht="15.6" x14ac:dyDescent="0.25">
      <c r="A49" s="6" t="s">
        <v>330</v>
      </c>
      <c r="B49" s="6"/>
      <c r="C49" s="6" t="s">
        <v>14</v>
      </c>
      <c r="D49" s="1">
        <v>1230</v>
      </c>
    </row>
    <row r="50" spans="1:4" ht="15.6" x14ac:dyDescent="0.25">
      <c r="A50" s="6" t="s">
        <v>331</v>
      </c>
      <c r="B50" s="6"/>
      <c r="C50" s="6" t="s">
        <v>98</v>
      </c>
      <c r="D50" s="1">
        <v>2478.8000000000002</v>
      </c>
    </row>
    <row r="51" spans="1:4" ht="15.6" x14ac:dyDescent="0.25">
      <c r="A51" s="6" t="s">
        <v>441</v>
      </c>
      <c r="B51" s="6" t="s">
        <v>442</v>
      </c>
      <c r="C51" s="6" t="s">
        <v>443</v>
      </c>
      <c r="D51" s="1">
        <v>2734.42</v>
      </c>
    </row>
    <row r="52" spans="1:4" ht="15.6" x14ac:dyDescent="0.25">
      <c r="A52" s="7" t="s">
        <v>123</v>
      </c>
      <c r="B52" s="6" t="s">
        <v>444</v>
      </c>
      <c r="C52" s="6" t="s">
        <v>36</v>
      </c>
      <c r="D52" s="1">
        <v>209.14000000000001</v>
      </c>
    </row>
    <row r="53" spans="1:4" ht="15.6" x14ac:dyDescent="0.25">
      <c r="A53" s="8"/>
      <c r="B53" s="6" t="s">
        <v>445</v>
      </c>
      <c r="C53" s="6" t="s">
        <v>36</v>
      </c>
      <c r="D53" s="1">
        <v>239.52</v>
      </c>
    </row>
    <row r="54" spans="1:4" ht="15.6" x14ac:dyDescent="0.25">
      <c r="A54" s="8"/>
      <c r="B54" s="6"/>
      <c r="C54" s="6" t="s">
        <v>36</v>
      </c>
      <c r="D54" s="1">
        <v>-23.5</v>
      </c>
    </row>
    <row r="55" spans="1:4" ht="15.6" x14ac:dyDescent="0.25">
      <c r="A55" s="9"/>
      <c r="B55" s="10" t="s">
        <v>2757</v>
      </c>
      <c r="C55" s="12"/>
      <c r="D55" s="17">
        <v>425.16</v>
      </c>
    </row>
    <row r="56" spans="1:4" ht="15.6" x14ac:dyDescent="0.25">
      <c r="A56" s="6" t="s">
        <v>446</v>
      </c>
      <c r="B56" s="6"/>
      <c r="C56" s="6" t="s">
        <v>14</v>
      </c>
      <c r="D56" s="1">
        <v>340</v>
      </c>
    </row>
    <row r="57" spans="1:4" ht="15.6" x14ac:dyDescent="0.25">
      <c r="A57" s="7" t="s">
        <v>197</v>
      </c>
      <c r="B57" s="6" t="s">
        <v>447</v>
      </c>
      <c r="C57" s="6" t="s">
        <v>36</v>
      </c>
      <c r="D57" s="1">
        <v>2566.17</v>
      </c>
    </row>
    <row r="58" spans="1:4" ht="15.6" x14ac:dyDescent="0.25">
      <c r="A58" s="8"/>
      <c r="B58" s="6"/>
      <c r="C58" s="6" t="s">
        <v>36</v>
      </c>
      <c r="D58" s="1">
        <v>65.150000000000006</v>
      </c>
    </row>
    <row r="59" spans="1:4" ht="15.6" x14ac:dyDescent="0.25">
      <c r="A59" s="9"/>
      <c r="B59" s="10" t="s">
        <v>2775</v>
      </c>
      <c r="C59" s="12"/>
      <c r="D59" s="17">
        <v>2631.32</v>
      </c>
    </row>
    <row r="60" spans="1:4" ht="15.6" x14ac:dyDescent="0.25">
      <c r="A60" s="6" t="s">
        <v>448</v>
      </c>
      <c r="B60" s="6" t="s">
        <v>449</v>
      </c>
      <c r="C60" s="6" t="s">
        <v>47</v>
      </c>
      <c r="D60" s="1">
        <v>4060</v>
      </c>
    </row>
    <row r="61" spans="1:4" ht="15.6" x14ac:dyDescent="0.25">
      <c r="A61" s="6" t="s">
        <v>450</v>
      </c>
      <c r="B61" s="6" t="s">
        <v>451</v>
      </c>
      <c r="C61" s="6" t="s">
        <v>452</v>
      </c>
      <c r="D61" s="1">
        <v>4400</v>
      </c>
    </row>
    <row r="62" spans="1:4" ht="15.6" x14ac:dyDescent="0.25">
      <c r="A62" s="6" t="s">
        <v>453</v>
      </c>
      <c r="B62" s="6" t="s">
        <v>454</v>
      </c>
      <c r="C62" s="6" t="s">
        <v>455</v>
      </c>
      <c r="D62" s="1">
        <v>59690</v>
      </c>
    </row>
    <row r="63" spans="1:4" ht="15.6" x14ac:dyDescent="0.25">
      <c r="A63" s="7" t="s">
        <v>134</v>
      </c>
      <c r="B63" s="7"/>
      <c r="C63" s="6" t="s">
        <v>75</v>
      </c>
      <c r="D63" s="1">
        <v>2907.41</v>
      </c>
    </row>
    <row r="64" spans="1:4" ht="15.6" x14ac:dyDescent="0.25">
      <c r="A64" s="9"/>
      <c r="B64" s="9"/>
      <c r="C64" s="6" t="s">
        <v>76</v>
      </c>
      <c r="D64" s="1">
        <v>2465.3200000000002</v>
      </c>
    </row>
    <row r="65" spans="1:4" ht="15.6" x14ac:dyDescent="0.25">
      <c r="A65" s="6" t="s">
        <v>373</v>
      </c>
      <c r="B65" s="6"/>
      <c r="C65" s="6" t="s">
        <v>47</v>
      </c>
      <c r="D65" s="1">
        <v>200</v>
      </c>
    </row>
    <row r="66" spans="1:4" ht="15.6" x14ac:dyDescent="0.25">
      <c r="A66" s="6" t="s">
        <v>456</v>
      </c>
      <c r="B66" s="6" t="s">
        <v>457</v>
      </c>
      <c r="C66" s="6" t="s">
        <v>104</v>
      </c>
      <c r="D66" s="1">
        <v>800</v>
      </c>
    </row>
    <row r="67" spans="1:4" ht="15.6" x14ac:dyDescent="0.25">
      <c r="A67" s="7" t="s">
        <v>145</v>
      </c>
      <c r="B67" s="6" t="s">
        <v>146</v>
      </c>
      <c r="C67" s="6" t="s">
        <v>98</v>
      </c>
      <c r="D67" s="1">
        <v>3864.21</v>
      </c>
    </row>
    <row r="68" spans="1:4" ht="15.6" x14ac:dyDescent="0.25">
      <c r="A68" s="8"/>
      <c r="B68" s="6" t="s">
        <v>458</v>
      </c>
      <c r="C68" s="6" t="s">
        <v>14</v>
      </c>
      <c r="D68" s="1">
        <v>14766.89</v>
      </c>
    </row>
    <row r="69" spans="1:4" ht="15.6" x14ac:dyDescent="0.25">
      <c r="A69" s="8"/>
      <c r="B69" s="6"/>
      <c r="C69" s="6" t="s">
        <v>14</v>
      </c>
      <c r="D69" s="1">
        <v>11.24</v>
      </c>
    </row>
    <row r="70" spans="1:4" ht="15.6" x14ac:dyDescent="0.25">
      <c r="A70" s="9"/>
      <c r="B70" s="10" t="s">
        <v>2761</v>
      </c>
      <c r="C70" s="12"/>
      <c r="D70" s="17">
        <v>18642.34</v>
      </c>
    </row>
    <row r="71" spans="1:4" ht="15.6" x14ac:dyDescent="0.25">
      <c r="A71" s="7" t="s">
        <v>459</v>
      </c>
      <c r="B71" s="6" t="s">
        <v>460</v>
      </c>
      <c r="C71" s="6" t="s">
        <v>413</v>
      </c>
      <c r="D71" s="1">
        <v>2548.9700000000003</v>
      </c>
    </row>
    <row r="72" spans="1:4" ht="15.6" x14ac:dyDescent="0.25">
      <c r="A72" s="8"/>
      <c r="B72" s="6"/>
      <c r="C72" s="6" t="s">
        <v>413</v>
      </c>
      <c r="D72" s="1">
        <v>-528.9</v>
      </c>
    </row>
    <row r="73" spans="1:4" ht="15.6" x14ac:dyDescent="0.25">
      <c r="A73" s="9"/>
      <c r="B73" s="10" t="s">
        <v>2812</v>
      </c>
      <c r="C73" s="12"/>
      <c r="D73" s="17">
        <v>2020.07</v>
      </c>
    </row>
    <row r="74" spans="1:4" ht="15.6" x14ac:dyDescent="0.25">
      <c r="A74" s="7" t="s">
        <v>148</v>
      </c>
      <c r="B74" s="7"/>
      <c r="C74" s="6" t="s">
        <v>98</v>
      </c>
      <c r="D74" s="1">
        <v>339.35</v>
      </c>
    </row>
    <row r="75" spans="1:4" ht="15.6" x14ac:dyDescent="0.25">
      <c r="A75" s="8"/>
      <c r="B75" s="8"/>
      <c r="C75" s="6" t="s">
        <v>14</v>
      </c>
      <c r="D75" s="1">
        <v>161.77000000000001</v>
      </c>
    </row>
    <row r="76" spans="1:4" ht="15.6" x14ac:dyDescent="0.25">
      <c r="A76" s="8"/>
      <c r="B76" s="8"/>
      <c r="C76" s="6" t="s">
        <v>116</v>
      </c>
      <c r="D76" s="1">
        <v>19.96</v>
      </c>
    </row>
    <row r="77" spans="1:4" ht="15.6" x14ac:dyDescent="0.25">
      <c r="A77" s="9"/>
      <c r="B77" s="9"/>
      <c r="C77" s="6" t="s">
        <v>76</v>
      </c>
      <c r="D77" s="1">
        <v>32.11</v>
      </c>
    </row>
    <row r="78" spans="1:4" ht="15.6" x14ac:dyDescent="0.25">
      <c r="A78" s="6" t="s">
        <v>461</v>
      </c>
      <c r="B78" s="6"/>
      <c r="C78" s="6" t="s">
        <v>14</v>
      </c>
      <c r="D78" s="1">
        <v>55</v>
      </c>
    </row>
    <row r="79" spans="1:4" ht="15.6" x14ac:dyDescent="0.25">
      <c r="A79" s="7" t="s">
        <v>158</v>
      </c>
      <c r="B79" s="7"/>
      <c r="C79" s="6" t="s">
        <v>75</v>
      </c>
      <c r="D79" s="1">
        <v>643.59</v>
      </c>
    </row>
    <row r="80" spans="1:4" ht="15.6" x14ac:dyDescent="0.25">
      <c r="A80" s="9"/>
      <c r="B80" s="9"/>
      <c r="C80" s="6" t="s">
        <v>23</v>
      </c>
      <c r="D80" s="1">
        <v>6013.54</v>
      </c>
    </row>
    <row r="81" spans="1:4" ht="15.6" x14ac:dyDescent="0.25">
      <c r="A81" s="6" t="s">
        <v>462</v>
      </c>
      <c r="B81" s="6" t="s">
        <v>463</v>
      </c>
      <c r="C81" s="6" t="s">
        <v>443</v>
      </c>
      <c r="D81" s="1">
        <v>11160</v>
      </c>
    </row>
    <row r="82" spans="1:4" ht="15.6" x14ac:dyDescent="0.25">
      <c r="A82" s="6" t="s">
        <v>464</v>
      </c>
      <c r="B82" s="6"/>
      <c r="C82" s="6" t="s">
        <v>98</v>
      </c>
      <c r="D82" s="1">
        <v>36</v>
      </c>
    </row>
    <row r="83" spans="1:4" ht="15.6" x14ac:dyDescent="0.25">
      <c r="A83" s="13" t="s">
        <v>2766</v>
      </c>
      <c r="B83" s="14"/>
      <c r="C83" s="15"/>
      <c r="D83" s="18">
        <v>252499.95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zoomScaleNormal="74" zoomScaleSheetLayoutView="100" workbookViewId="0">
      <pane ySplit="3" topLeftCell="A121" activePane="bottomLeft" state="frozen"/>
      <selection activeCell="D1878" sqref="D1878:F1878"/>
      <selection pane="bottomLeft" activeCell="D1878" sqref="D1878:F1878"/>
    </sheetView>
  </sheetViews>
  <sheetFormatPr defaultRowHeight="13.2" x14ac:dyDescent="0.25"/>
  <cols>
    <col min="1" max="1" width="59.109375" bestFit="1" customWidth="1"/>
    <col min="2" max="2" width="57.21875" bestFit="1" customWidth="1"/>
    <col min="3" max="3" width="66.6640625" bestFit="1" customWidth="1"/>
    <col min="4" max="4" width="17.5546875" bestFit="1" customWidth="1"/>
    <col min="5" max="5" width="13.44140625" bestFit="1" customWidth="1"/>
    <col min="6" max="6" width="18.109375" bestFit="1" customWidth="1"/>
    <col min="7" max="7" width="12.88671875" bestFit="1" customWidth="1"/>
  </cols>
  <sheetData>
    <row r="1" spans="1:4" s="25" customFormat="1" x14ac:dyDescent="0.25">
      <c r="A1" s="25" t="s">
        <v>2767</v>
      </c>
    </row>
    <row r="2" spans="1:4" s="25" customFormat="1" ht="15.6" x14ac:dyDescent="0.25">
      <c r="A2" s="40" t="s">
        <v>3065</v>
      </c>
    </row>
    <row r="3" spans="1:4" s="25" customFormat="1" ht="15.6" x14ac:dyDescent="0.25">
      <c r="A3" s="40" t="s">
        <v>8</v>
      </c>
      <c r="B3" s="40" t="s">
        <v>2740</v>
      </c>
      <c r="C3" s="40" t="s">
        <v>10</v>
      </c>
      <c r="D3" s="40" t="s">
        <v>6</v>
      </c>
    </row>
    <row r="4" spans="1:4" ht="15.6" x14ac:dyDescent="0.25">
      <c r="A4" s="6" t="s">
        <v>219</v>
      </c>
      <c r="B4" s="6"/>
      <c r="C4" s="6" t="s">
        <v>165</v>
      </c>
      <c r="D4" s="1">
        <v>266.11</v>
      </c>
    </row>
    <row r="5" spans="1:4" ht="15.6" x14ac:dyDescent="0.25">
      <c r="A5" s="6" t="s">
        <v>2613</v>
      </c>
      <c r="B5" s="6"/>
      <c r="C5" s="6" t="s">
        <v>14</v>
      </c>
      <c r="D5" s="1">
        <v>127.03</v>
      </c>
    </row>
    <row r="6" spans="1:4" ht="15.6" x14ac:dyDescent="0.25">
      <c r="A6" s="6" t="s">
        <v>15</v>
      </c>
      <c r="B6" s="6"/>
      <c r="C6" s="6" t="s">
        <v>67</v>
      </c>
      <c r="D6" s="1">
        <v>801</v>
      </c>
    </row>
    <row r="7" spans="1:4" ht="15.6" x14ac:dyDescent="0.25">
      <c r="A7" s="6" t="s">
        <v>2405</v>
      </c>
      <c r="B7" s="6"/>
      <c r="C7" s="6" t="s">
        <v>14</v>
      </c>
      <c r="D7" s="1">
        <v>287</v>
      </c>
    </row>
    <row r="8" spans="1:4" ht="15.6" x14ac:dyDescent="0.25">
      <c r="A8" s="6" t="s">
        <v>224</v>
      </c>
      <c r="B8" s="6"/>
      <c r="C8" s="6" t="s">
        <v>2614</v>
      </c>
      <c r="D8" s="1">
        <v>6308</v>
      </c>
    </row>
    <row r="9" spans="1:4" ht="15.6" x14ac:dyDescent="0.25">
      <c r="A9" s="6" t="s">
        <v>22</v>
      </c>
      <c r="B9" s="6"/>
      <c r="C9" s="6" t="s">
        <v>23</v>
      </c>
      <c r="D9" s="1">
        <v>7562.13</v>
      </c>
    </row>
    <row r="10" spans="1:4" ht="15.6" x14ac:dyDescent="0.25">
      <c r="A10" s="6" t="s">
        <v>173</v>
      </c>
      <c r="B10" s="6" t="s">
        <v>2615</v>
      </c>
      <c r="C10" s="6" t="s">
        <v>23</v>
      </c>
      <c r="D10" s="1">
        <v>11304.07</v>
      </c>
    </row>
    <row r="11" spans="1:4" ht="15.6" x14ac:dyDescent="0.25">
      <c r="A11" s="7" t="s">
        <v>2616</v>
      </c>
      <c r="B11" s="6" t="s">
        <v>2617</v>
      </c>
      <c r="C11" s="6" t="s">
        <v>1020</v>
      </c>
      <c r="D11" s="1">
        <v>3942.53</v>
      </c>
    </row>
    <row r="12" spans="1:4" ht="15.6" x14ac:dyDescent="0.25">
      <c r="A12" s="8"/>
      <c r="B12" s="6"/>
      <c r="C12" s="6" t="s">
        <v>1020</v>
      </c>
      <c r="D12" s="1">
        <v>105.9</v>
      </c>
    </row>
    <row r="13" spans="1:4" ht="15.6" x14ac:dyDescent="0.25">
      <c r="A13" s="9"/>
      <c r="B13" s="10" t="s">
        <v>3066</v>
      </c>
      <c r="C13" s="12"/>
      <c r="D13" s="17">
        <v>4048.4300000000003</v>
      </c>
    </row>
    <row r="14" spans="1:4" ht="15.6" x14ac:dyDescent="0.25">
      <c r="A14" s="6" t="s">
        <v>24</v>
      </c>
      <c r="B14" s="6"/>
      <c r="C14" s="6" t="s">
        <v>25</v>
      </c>
      <c r="D14" s="1">
        <v>343</v>
      </c>
    </row>
    <row r="15" spans="1:4" ht="15.6" x14ac:dyDescent="0.25">
      <c r="A15" s="6" t="s">
        <v>26</v>
      </c>
      <c r="B15" s="6"/>
      <c r="C15" s="6" t="s">
        <v>14</v>
      </c>
      <c r="D15" s="1">
        <v>95.84</v>
      </c>
    </row>
    <row r="16" spans="1:4" ht="15.6" x14ac:dyDescent="0.25">
      <c r="A16" s="6" t="s">
        <v>2618</v>
      </c>
      <c r="B16" s="6"/>
      <c r="C16" s="6" t="s">
        <v>14</v>
      </c>
      <c r="D16" s="1">
        <v>6371.84</v>
      </c>
    </row>
    <row r="17" spans="1:4" ht="15.6" x14ac:dyDescent="0.25">
      <c r="A17" s="6" t="s">
        <v>714</v>
      </c>
      <c r="B17" s="6" t="s">
        <v>2619</v>
      </c>
      <c r="C17" s="6" t="s">
        <v>177</v>
      </c>
      <c r="D17" s="1">
        <v>1911.3</v>
      </c>
    </row>
    <row r="18" spans="1:4" ht="15.6" x14ac:dyDescent="0.25">
      <c r="A18" s="6" t="s">
        <v>2620</v>
      </c>
      <c r="B18" s="6"/>
      <c r="C18" s="6" t="s">
        <v>116</v>
      </c>
      <c r="D18" s="1">
        <v>375.49</v>
      </c>
    </row>
    <row r="19" spans="1:4" ht="15.6" x14ac:dyDescent="0.25">
      <c r="A19" s="7" t="s">
        <v>2416</v>
      </c>
      <c r="B19" s="6" t="s">
        <v>2621</v>
      </c>
      <c r="C19" s="6" t="s">
        <v>39</v>
      </c>
      <c r="D19" s="1">
        <v>1396304.53</v>
      </c>
    </row>
    <row r="20" spans="1:4" ht="15.6" x14ac:dyDescent="0.25">
      <c r="A20" s="8"/>
      <c r="B20" s="6" t="s">
        <v>2622</v>
      </c>
      <c r="C20" s="6" t="s">
        <v>39</v>
      </c>
      <c r="D20" s="1">
        <v>1396304.49</v>
      </c>
    </row>
    <row r="21" spans="1:4" ht="15.6" x14ac:dyDescent="0.25">
      <c r="A21" s="9"/>
      <c r="B21" s="10" t="s">
        <v>3027</v>
      </c>
      <c r="C21" s="12"/>
      <c r="D21" s="17">
        <v>2792609.02</v>
      </c>
    </row>
    <row r="22" spans="1:4" ht="15.6" x14ac:dyDescent="0.25">
      <c r="A22" s="6" t="s">
        <v>33</v>
      </c>
      <c r="B22" s="6"/>
      <c r="C22" s="6" t="s">
        <v>21</v>
      </c>
      <c r="D22" s="1">
        <v>128</v>
      </c>
    </row>
    <row r="23" spans="1:4" ht="15.6" x14ac:dyDescent="0.25">
      <c r="A23" s="6" t="s">
        <v>2623</v>
      </c>
      <c r="B23" s="6"/>
      <c r="C23" s="6" t="s">
        <v>14</v>
      </c>
      <c r="D23" s="1">
        <v>30</v>
      </c>
    </row>
    <row r="24" spans="1:4" ht="15.6" x14ac:dyDescent="0.25">
      <c r="A24" s="6" t="s">
        <v>2624</v>
      </c>
      <c r="B24" s="6"/>
      <c r="C24" s="6" t="s">
        <v>421</v>
      </c>
      <c r="D24" s="1">
        <v>50</v>
      </c>
    </row>
    <row r="25" spans="1:4" ht="15.6" x14ac:dyDescent="0.25">
      <c r="A25" s="7" t="s">
        <v>34</v>
      </c>
      <c r="B25" s="6" t="s">
        <v>2625</v>
      </c>
      <c r="C25" s="6" t="s">
        <v>36</v>
      </c>
      <c r="D25" s="1">
        <v>638.43000000000006</v>
      </c>
    </row>
    <row r="26" spans="1:4" ht="15.6" x14ac:dyDescent="0.25">
      <c r="A26" s="8"/>
      <c r="B26" s="6"/>
      <c r="C26" s="6" t="s">
        <v>36</v>
      </c>
      <c r="D26" s="1">
        <v>75.239999999999995</v>
      </c>
    </row>
    <row r="27" spans="1:4" ht="15.6" x14ac:dyDescent="0.25">
      <c r="A27" s="9"/>
      <c r="B27" s="10" t="s">
        <v>2769</v>
      </c>
      <c r="C27" s="12"/>
      <c r="D27" s="17">
        <v>713.67</v>
      </c>
    </row>
    <row r="28" spans="1:4" ht="15.6" x14ac:dyDescent="0.25">
      <c r="A28" s="6" t="s">
        <v>771</v>
      </c>
      <c r="B28" s="6" t="s">
        <v>2626</v>
      </c>
      <c r="C28" s="6" t="s">
        <v>401</v>
      </c>
      <c r="D28" s="1">
        <v>19217.5</v>
      </c>
    </row>
    <row r="29" spans="1:4" ht="15.6" x14ac:dyDescent="0.25">
      <c r="A29" s="6" t="s">
        <v>776</v>
      </c>
      <c r="B29" s="6" t="s">
        <v>2627</v>
      </c>
      <c r="C29" s="6" t="s">
        <v>401</v>
      </c>
      <c r="D29" s="1">
        <v>21286.25</v>
      </c>
    </row>
    <row r="30" spans="1:4" ht="15.6" x14ac:dyDescent="0.25">
      <c r="A30" s="6" t="s">
        <v>2628</v>
      </c>
      <c r="B30" s="6"/>
      <c r="C30" s="6" t="s">
        <v>14</v>
      </c>
      <c r="D30" s="1">
        <v>595</v>
      </c>
    </row>
    <row r="31" spans="1:4" ht="15.6" x14ac:dyDescent="0.25">
      <c r="A31" s="7" t="s">
        <v>239</v>
      </c>
      <c r="B31" s="6" t="s">
        <v>2629</v>
      </c>
      <c r="C31" s="6" t="s">
        <v>177</v>
      </c>
      <c r="D31" s="1">
        <v>275.73</v>
      </c>
    </row>
    <row r="32" spans="1:4" ht="15.6" x14ac:dyDescent="0.25">
      <c r="A32" s="8"/>
      <c r="B32" s="6"/>
      <c r="C32" s="6" t="s">
        <v>177</v>
      </c>
      <c r="D32" s="1">
        <v>1.7</v>
      </c>
    </row>
    <row r="33" spans="1:4" ht="15.6" x14ac:dyDescent="0.25">
      <c r="A33" s="9"/>
      <c r="B33" s="10" t="s">
        <v>2784</v>
      </c>
      <c r="C33" s="12"/>
      <c r="D33" s="17">
        <v>277.43</v>
      </c>
    </row>
    <row r="34" spans="1:4" ht="15.6" x14ac:dyDescent="0.25">
      <c r="A34" s="6" t="s">
        <v>37</v>
      </c>
      <c r="B34" s="6"/>
      <c r="C34" s="6" t="s">
        <v>39</v>
      </c>
      <c r="D34" s="1">
        <v>418</v>
      </c>
    </row>
    <row r="35" spans="1:4" ht="15.6" x14ac:dyDescent="0.25">
      <c r="A35" s="6" t="s">
        <v>245</v>
      </c>
      <c r="B35" s="6"/>
      <c r="C35" s="6" t="s">
        <v>23</v>
      </c>
      <c r="D35" s="1">
        <v>78.92</v>
      </c>
    </row>
    <row r="36" spans="1:4" ht="15.6" x14ac:dyDescent="0.25">
      <c r="A36" s="6" t="s">
        <v>2630</v>
      </c>
      <c r="B36" s="6" t="s">
        <v>2631</v>
      </c>
      <c r="C36" s="6" t="s">
        <v>177</v>
      </c>
      <c r="D36" s="1">
        <v>912.52</v>
      </c>
    </row>
    <row r="37" spans="1:4" ht="15.6" x14ac:dyDescent="0.25">
      <c r="A37" s="6" t="s">
        <v>919</v>
      </c>
      <c r="B37" s="6"/>
      <c r="C37" s="6" t="s">
        <v>443</v>
      </c>
      <c r="D37" s="1">
        <v>27.34</v>
      </c>
    </row>
    <row r="38" spans="1:4" ht="15.6" x14ac:dyDescent="0.25">
      <c r="A38" s="6" t="s">
        <v>53</v>
      </c>
      <c r="B38" s="6"/>
      <c r="C38" s="6" t="s">
        <v>14</v>
      </c>
      <c r="D38" s="1">
        <v>3145.58</v>
      </c>
    </row>
    <row r="39" spans="1:4" ht="15.6" x14ac:dyDescent="0.25">
      <c r="A39" s="6" t="s">
        <v>2632</v>
      </c>
      <c r="B39" s="6"/>
      <c r="C39" s="6" t="s">
        <v>14</v>
      </c>
      <c r="D39" s="1">
        <v>62.74</v>
      </c>
    </row>
    <row r="40" spans="1:4" ht="15.6" x14ac:dyDescent="0.25">
      <c r="A40" s="6" t="s">
        <v>59</v>
      </c>
      <c r="B40" s="6"/>
      <c r="C40" s="6" t="s">
        <v>14</v>
      </c>
      <c r="D40" s="1">
        <v>850</v>
      </c>
    </row>
    <row r="41" spans="1:4" ht="15.6" x14ac:dyDescent="0.25">
      <c r="A41" s="7" t="s">
        <v>61</v>
      </c>
      <c r="B41" s="6" t="s">
        <v>62</v>
      </c>
      <c r="C41" s="6" t="s">
        <v>63</v>
      </c>
      <c r="D41" s="1">
        <v>17825.080000000002</v>
      </c>
    </row>
    <row r="42" spans="1:4" ht="15.6" x14ac:dyDescent="0.25">
      <c r="A42" s="8"/>
      <c r="B42" s="6"/>
      <c r="C42" s="6" t="s">
        <v>63</v>
      </c>
      <c r="D42" s="1">
        <v>147.28</v>
      </c>
    </row>
    <row r="43" spans="1:4" ht="15.6" x14ac:dyDescent="0.25">
      <c r="A43" s="9"/>
      <c r="B43" s="10" t="s">
        <v>3067</v>
      </c>
      <c r="C43" s="12"/>
      <c r="D43" s="17">
        <v>17972.36</v>
      </c>
    </row>
    <row r="44" spans="1:4" ht="15.6" x14ac:dyDescent="0.25">
      <c r="A44" s="6" t="s">
        <v>64</v>
      </c>
      <c r="B44" s="6"/>
      <c r="C44" s="6" t="s">
        <v>14</v>
      </c>
      <c r="D44" s="1">
        <v>7496.66</v>
      </c>
    </row>
    <row r="45" spans="1:4" ht="15.6" x14ac:dyDescent="0.25">
      <c r="A45" s="6" t="s">
        <v>2633</v>
      </c>
      <c r="B45" s="6"/>
      <c r="C45" s="6" t="s">
        <v>76</v>
      </c>
      <c r="D45" s="1">
        <v>114.83</v>
      </c>
    </row>
    <row r="46" spans="1:4" ht="15.6" x14ac:dyDescent="0.25">
      <c r="A46" s="7" t="s">
        <v>178</v>
      </c>
      <c r="B46" s="7"/>
      <c r="C46" s="6" t="s">
        <v>143</v>
      </c>
      <c r="D46" s="1">
        <v>210</v>
      </c>
    </row>
    <row r="47" spans="1:4" ht="15.6" x14ac:dyDescent="0.25">
      <c r="A47" s="8"/>
      <c r="B47" s="8"/>
      <c r="C47" s="6" t="s">
        <v>179</v>
      </c>
      <c r="D47" s="1">
        <v>14624.130000000001</v>
      </c>
    </row>
    <row r="48" spans="1:4" ht="15.6" x14ac:dyDescent="0.25">
      <c r="A48" s="8"/>
      <c r="B48" s="8"/>
      <c r="C48" s="6" t="s">
        <v>996</v>
      </c>
      <c r="D48" s="1">
        <v>1350</v>
      </c>
    </row>
    <row r="49" spans="1:4" ht="15.6" x14ac:dyDescent="0.25">
      <c r="A49" s="8"/>
      <c r="B49" s="8"/>
      <c r="C49" s="6" t="s">
        <v>70</v>
      </c>
      <c r="D49" s="1">
        <v>765</v>
      </c>
    </row>
    <row r="50" spans="1:4" ht="15.6" x14ac:dyDescent="0.25">
      <c r="A50" s="9"/>
      <c r="B50" s="9"/>
      <c r="C50" s="6" t="s">
        <v>21</v>
      </c>
      <c r="D50" s="1">
        <v>0</v>
      </c>
    </row>
    <row r="51" spans="1:4" ht="15.6" x14ac:dyDescent="0.25">
      <c r="A51" s="6" t="s">
        <v>2634</v>
      </c>
      <c r="B51" s="6" t="s">
        <v>2635</v>
      </c>
      <c r="C51" s="6" t="s">
        <v>76</v>
      </c>
      <c r="D51" s="1">
        <v>557.89</v>
      </c>
    </row>
    <row r="52" spans="1:4" ht="15.6" x14ac:dyDescent="0.25">
      <c r="A52" s="6" t="s">
        <v>1072</v>
      </c>
      <c r="B52" s="6" t="s">
        <v>2636</v>
      </c>
      <c r="C52" s="6" t="s">
        <v>156</v>
      </c>
      <c r="D52" s="1">
        <v>2256</v>
      </c>
    </row>
    <row r="53" spans="1:4" ht="15.6" x14ac:dyDescent="0.25">
      <c r="A53" s="7" t="s">
        <v>2637</v>
      </c>
      <c r="B53" s="6" t="s">
        <v>2638</v>
      </c>
      <c r="C53" s="6" t="s">
        <v>76</v>
      </c>
      <c r="D53" s="1">
        <v>222.98000000000002</v>
      </c>
    </row>
    <row r="54" spans="1:4" ht="15.6" x14ac:dyDescent="0.25">
      <c r="A54" s="8"/>
      <c r="B54" s="6"/>
      <c r="C54" s="6" t="s">
        <v>76</v>
      </c>
      <c r="D54" s="1">
        <v>519.72</v>
      </c>
    </row>
    <row r="55" spans="1:4" ht="15.6" x14ac:dyDescent="0.25">
      <c r="A55" s="9"/>
      <c r="B55" s="10" t="s">
        <v>3068</v>
      </c>
      <c r="C55" s="12"/>
      <c r="D55" s="17">
        <v>742.7</v>
      </c>
    </row>
    <row r="56" spans="1:4" ht="15.6" x14ac:dyDescent="0.25">
      <c r="A56" s="7" t="s">
        <v>79</v>
      </c>
      <c r="B56" s="6" t="s">
        <v>2639</v>
      </c>
      <c r="C56" s="6" t="s">
        <v>80</v>
      </c>
      <c r="D56" s="1">
        <v>801.21</v>
      </c>
    </row>
    <row r="57" spans="1:4" ht="15.6" x14ac:dyDescent="0.25">
      <c r="A57" s="8"/>
      <c r="B57" s="6"/>
      <c r="C57" s="6" t="s">
        <v>80</v>
      </c>
      <c r="D57" s="1">
        <v>248.95000000000002</v>
      </c>
    </row>
    <row r="58" spans="1:4" ht="15.6" x14ac:dyDescent="0.25">
      <c r="A58" s="9"/>
      <c r="B58" s="10" t="s">
        <v>3069</v>
      </c>
      <c r="C58" s="12"/>
      <c r="D58" s="17">
        <v>1050.1600000000001</v>
      </c>
    </row>
    <row r="59" spans="1:4" ht="15.6" x14ac:dyDescent="0.25">
      <c r="A59" s="6" t="s">
        <v>1133</v>
      </c>
      <c r="B59" s="6"/>
      <c r="C59" s="6" t="s">
        <v>80</v>
      </c>
      <c r="D59" s="1">
        <v>5686.32</v>
      </c>
    </row>
    <row r="60" spans="1:4" ht="15.6" x14ac:dyDescent="0.25">
      <c r="A60" s="7" t="s">
        <v>415</v>
      </c>
      <c r="B60" s="6" t="s">
        <v>2640</v>
      </c>
      <c r="C60" s="6" t="s">
        <v>116</v>
      </c>
      <c r="D60" s="1">
        <v>22452.03</v>
      </c>
    </row>
    <row r="61" spans="1:4" ht="15.6" x14ac:dyDescent="0.25">
      <c r="A61" s="8"/>
      <c r="B61" s="6"/>
      <c r="C61" s="6" t="s">
        <v>116</v>
      </c>
      <c r="D61" s="1">
        <v>0</v>
      </c>
    </row>
    <row r="62" spans="1:4" ht="15.6" x14ac:dyDescent="0.25">
      <c r="A62" s="9"/>
      <c r="B62" s="10" t="s">
        <v>2887</v>
      </c>
      <c r="C62" s="12"/>
      <c r="D62" s="17">
        <v>22452.03</v>
      </c>
    </row>
    <row r="63" spans="1:4" ht="15.6" x14ac:dyDescent="0.25">
      <c r="A63" s="6" t="s">
        <v>2641</v>
      </c>
      <c r="B63" s="6"/>
      <c r="C63" s="6" t="s">
        <v>14</v>
      </c>
      <c r="D63" s="1">
        <v>1048.99</v>
      </c>
    </row>
    <row r="64" spans="1:4" ht="15.6" x14ac:dyDescent="0.25">
      <c r="A64" s="7" t="s">
        <v>2642</v>
      </c>
      <c r="B64" s="6" t="s">
        <v>2643</v>
      </c>
      <c r="C64" s="6" t="s">
        <v>76</v>
      </c>
      <c r="D64" s="1">
        <v>252.72</v>
      </c>
    </row>
    <row r="65" spans="1:4" ht="15.6" x14ac:dyDescent="0.25">
      <c r="A65" s="8"/>
      <c r="B65" s="6"/>
      <c r="C65" s="6" t="s">
        <v>76</v>
      </c>
      <c r="D65" s="1">
        <v>79.650000000000006</v>
      </c>
    </row>
    <row r="66" spans="1:4" ht="15.6" x14ac:dyDescent="0.25">
      <c r="A66" s="9"/>
      <c r="B66" s="10" t="s">
        <v>3070</v>
      </c>
      <c r="C66" s="12"/>
      <c r="D66" s="17">
        <v>332.37</v>
      </c>
    </row>
    <row r="67" spans="1:4" ht="15.6" x14ac:dyDescent="0.25">
      <c r="A67" s="6" t="s">
        <v>2644</v>
      </c>
      <c r="B67" s="6"/>
      <c r="C67" s="6" t="s">
        <v>14</v>
      </c>
      <c r="D67" s="1">
        <v>36.410000000000004</v>
      </c>
    </row>
    <row r="68" spans="1:4" ht="15.6" x14ac:dyDescent="0.25">
      <c r="A68" s="6" t="s">
        <v>2645</v>
      </c>
      <c r="B68" s="6"/>
      <c r="C68" s="6" t="s">
        <v>104</v>
      </c>
      <c r="D68" s="1">
        <v>35612.92</v>
      </c>
    </row>
    <row r="69" spans="1:4" ht="15.6" x14ac:dyDescent="0.25">
      <c r="A69" s="6" t="s">
        <v>2646</v>
      </c>
      <c r="B69" s="6"/>
      <c r="C69" s="6" t="s">
        <v>14</v>
      </c>
      <c r="D69" s="1">
        <v>255</v>
      </c>
    </row>
    <row r="70" spans="1:4" ht="15.6" x14ac:dyDescent="0.25">
      <c r="A70" s="7" t="s">
        <v>186</v>
      </c>
      <c r="B70" s="7"/>
      <c r="C70" s="6" t="s">
        <v>187</v>
      </c>
      <c r="D70" s="1">
        <v>16827.2</v>
      </c>
    </row>
    <row r="71" spans="1:4" ht="15.6" x14ac:dyDescent="0.25">
      <c r="A71" s="9"/>
      <c r="B71" s="9"/>
      <c r="C71" s="6" t="s">
        <v>70</v>
      </c>
      <c r="D71" s="1">
        <v>600</v>
      </c>
    </row>
    <row r="72" spans="1:4" ht="15.6" x14ac:dyDescent="0.25">
      <c r="A72" s="6" t="s">
        <v>2647</v>
      </c>
      <c r="B72" s="6" t="s">
        <v>2648</v>
      </c>
      <c r="C72" s="6" t="s">
        <v>177</v>
      </c>
      <c r="D72" s="1">
        <v>3360</v>
      </c>
    </row>
    <row r="73" spans="1:4" ht="15.6" x14ac:dyDescent="0.25">
      <c r="A73" s="6" t="s">
        <v>311</v>
      </c>
      <c r="B73" s="6" t="s">
        <v>2649</v>
      </c>
      <c r="C73" s="6" t="s">
        <v>36</v>
      </c>
      <c r="D73" s="1">
        <v>771.31000000000006</v>
      </c>
    </row>
    <row r="74" spans="1:4" ht="15.6" x14ac:dyDescent="0.25">
      <c r="A74" s="6" t="s">
        <v>2650</v>
      </c>
      <c r="B74" s="6"/>
      <c r="C74" s="6" t="s">
        <v>14</v>
      </c>
      <c r="D74" s="1">
        <v>1211.8</v>
      </c>
    </row>
    <row r="75" spans="1:4" ht="15.6" x14ac:dyDescent="0.25">
      <c r="A75" s="6" t="s">
        <v>320</v>
      </c>
      <c r="B75" s="6"/>
      <c r="C75" s="6" t="s">
        <v>14</v>
      </c>
      <c r="D75" s="1">
        <v>582.9</v>
      </c>
    </row>
    <row r="76" spans="1:4" ht="15.6" x14ac:dyDescent="0.25">
      <c r="A76" s="6" t="s">
        <v>2651</v>
      </c>
      <c r="B76" s="6"/>
      <c r="C76" s="6" t="s">
        <v>421</v>
      </c>
      <c r="D76" s="1">
        <v>500</v>
      </c>
    </row>
    <row r="77" spans="1:4" ht="15.6" x14ac:dyDescent="0.25">
      <c r="A77" s="7" t="s">
        <v>96</v>
      </c>
      <c r="B77" s="6" t="s">
        <v>97</v>
      </c>
      <c r="C77" s="6" t="s">
        <v>98</v>
      </c>
      <c r="D77" s="1">
        <v>1740.92</v>
      </c>
    </row>
    <row r="78" spans="1:4" ht="15.6" x14ac:dyDescent="0.25">
      <c r="A78" s="8"/>
      <c r="B78" s="6" t="s">
        <v>99</v>
      </c>
      <c r="C78" s="6" t="s">
        <v>98</v>
      </c>
      <c r="D78" s="1">
        <v>6963.72</v>
      </c>
    </row>
    <row r="79" spans="1:4" ht="15.6" x14ac:dyDescent="0.25">
      <c r="A79" s="9"/>
      <c r="B79" s="10" t="s">
        <v>2751</v>
      </c>
      <c r="C79" s="12"/>
      <c r="D79" s="17">
        <v>8704.64</v>
      </c>
    </row>
    <row r="80" spans="1:4" ht="15.6" x14ac:dyDescent="0.25">
      <c r="A80" s="6" t="s">
        <v>100</v>
      </c>
      <c r="B80" s="6"/>
      <c r="C80" s="6" t="s">
        <v>14</v>
      </c>
      <c r="D80" s="1">
        <v>168202.99</v>
      </c>
    </row>
    <row r="81" spans="1:4" ht="15.6" x14ac:dyDescent="0.25">
      <c r="A81" s="6" t="s">
        <v>2652</v>
      </c>
      <c r="B81" s="6"/>
      <c r="C81" s="6" t="s">
        <v>177</v>
      </c>
      <c r="D81" s="1">
        <v>210</v>
      </c>
    </row>
    <row r="82" spans="1:4" ht="15.6" x14ac:dyDescent="0.25">
      <c r="A82" s="6" t="s">
        <v>108</v>
      </c>
      <c r="B82" s="6"/>
      <c r="C82" s="6" t="s">
        <v>14</v>
      </c>
      <c r="D82" s="1">
        <v>129.49</v>
      </c>
    </row>
    <row r="83" spans="1:4" ht="15.6" x14ac:dyDescent="0.25">
      <c r="A83" s="6" t="s">
        <v>324</v>
      </c>
      <c r="B83" s="6"/>
      <c r="C83" s="6" t="s">
        <v>14</v>
      </c>
      <c r="D83" s="1">
        <v>207.48000000000002</v>
      </c>
    </row>
    <row r="84" spans="1:4" ht="15.6" x14ac:dyDescent="0.25">
      <c r="A84" s="7" t="s">
        <v>188</v>
      </c>
      <c r="B84" s="7"/>
      <c r="C84" s="6" t="s">
        <v>18</v>
      </c>
      <c r="D84" s="1">
        <v>-0.33</v>
      </c>
    </row>
    <row r="85" spans="1:4" ht="15.6" x14ac:dyDescent="0.25">
      <c r="A85" s="9"/>
      <c r="B85" s="9"/>
      <c r="C85" s="6" t="s">
        <v>76</v>
      </c>
      <c r="D85" s="1">
        <v>2258.09</v>
      </c>
    </row>
    <row r="86" spans="1:4" ht="15.6" x14ac:dyDescent="0.25">
      <c r="A86" s="6" t="s">
        <v>2492</v>
      </c>
      <c r="B86" s="6"/>
      <c r="C86" s="6" t="s">
        <v>14</v>
      </c>
      <c r="D86" s="1">
        <v>567.68000000000006</v>
      </c>
    </row>
    <row r="87" spans="1:4" ht="15.6" x14ac:dyDescent="0.25">
      <c r="A87" s="6" t="s">
        <v>2653</v>
      </c>
      <c r="B87" s="6"/>
      <c r="C87" s="6" t="s">
        <v>14</v>
      </c>
      <c r="D87" s="1">
        <v>150</v>
      </c>
    </row>
    <row r="88" spans="1:4" ht="15.6" x14ac:dyDescent="0.25">
      <c r="A88" s="6" t="s">
        <v>2654</v>
      </c>
      <c r="B88" s="6"/>
      <c r="C88" s="6" t="s">
        <v>14</v>
      </c>
      <c r="D88" s="1">
        <v>93.75</v>
      </c>
    </row>
    <row r="89" spans="1:4" ht="15.6" x14ac:dyDescent="0.25">
      <c r="A89" s="6" t="s">
        <v>2655</v>
      </c>
      <c r="B89" s="6"/>
      <c r="C89" s="6" t="s">
        <v>14</v>
      </c>
      <c r="D89" s="1">
        <v>2802.32</v>
      </c>
    </row>
    <row r="90" spans="1:4" ht="15.6" x14ac:dyDescent="0.25">
      <c r="A90" s="6" t="s">
        <v>2656</v>
      </c>
      <c r="B90" s="6"/>
      <c r="C90" s="6" t="s">
        <v>14</v>
      </c>
      <c r="D90" s="1">
        <v>621.5</v>
      </c>
    </row>
    <row r="91" spans="1:4" ht="15.6" x14ac:dyDescent="0.25">
      <c r="A91" s="6" t="s">
        <v>439</v>
      </c>
      <c r="B91" s="6" t="s">
        <v>2657</v>
      </c>
      <c r="C91" s="6" t="s">
        <v>76</v>
      </c>
      <c r="D91" s="1">
        <v>1161.3399999999999</v>
      </c>
    </row>
    <row r="92" spans="1:4" ht="15.6" x14ac:dyDescent="0.25">
      <c r="A92" s="6" t="s">
        <v>330</v>
      </c>
      <c r="B92" s="6"/>
      <c r="C92" s="6" t="s">
        <v>14</v>
      </c>
      <c r="D92" s="1">
        <v>1325</v>
      </c>
    </row>
    <row r="93" spans="1:4" ht="15.6" x14ac:dyDescent="0.25">
      <c r="A93" s="6" t="s">
        <v>331</v>
      </c>
      <c r="B93" s="6"/>
      <c r="C93" s="6" t="s">
        <v>14</v>
      </c>
      <c r="D93" s="1">
        <v>49.9</v>
      </c>
    </row>
    <row r="94" spans="1:4" ht="15.6" x14ac:dyDescent="0.25">
      <c r="A94" s="6" t="s">
        <v>1649</v>
      </c>
      <c r="B94" s="6"/>
      <c r="C94" s="6" t="s">
        <v>443</v>
      </c>
      <c r="D94" s="1">
        <v>167.09</v>
      </c>
    </row>
    <row r="95" spans="1:4" ht="15.6" x14ac:dyDescent="0.25">
      <c r="A95" s="6" t="s">
        <v>2658</v>
      </c>
      <c r="B95" s="6"/>
      <c r="C95" s="6" t="s">
        <v>206</v>
      </c>
      <c r="D95" s="1">
        <v>1495.8</v>
      </c>
    </row>
    <row r="96" spans="1:4" ht="15.6" x14ac:dyDescent="0.25">
      <c r="A96" s="6" t="s">
        <v>2659</v>
      </c>
      <c r="B96" s="6"/>
      <c r="C96" s="6" t="s">
        <v>76</v>
      </c>
      <c r="D96" s="1">
        <v>979.47</v>
      </c>
    </row>
    <row r="97" spans="1:4" ht="15.6" x14ac:dyDescent="0.25">
      <c r="A97" s="6" t="s">
        <v>1712</v>
      </c>
      <c r="B97" s="6"/>
      <c r="C97" s="6" t="s">
        <v>14</v>
      </c>
      <c r="D97" s="1">
        <v>3952.87</v>
      </c>
    </row>
    <row r="98" spans="1:4" ht="15.6" x14ac:dyDescent="0.25">
      <c r="A98" s="7" t="s">
        <v>197</v>
      </c>
      <c r="B98" s="6" t="s">
        <v>2660</v>
      </c>
      <c r="C98" s="6" t="s">
        <v>36</v>
      </c>
      <c r="D98" s="1">
        <v>5206.3</v>
      </c>
    </row>
    <row r="99" spans="1:4" ht="15.6" x14ac:dyDescent="0.25">
      <c r="A99" s="8"/>
      <c r="B99" s="6"/>
      <c r="C99" s="6" t="s">
        <v>36</v>
      </c>
      <c r="D99" s="1">
        <v>-239.18</v>
      </c>
    </row>
    <row r="100" spans="1:4" ht="15.6" x14ac:dyDescent="0.25">
      <c r="A100" s="9"/>
      <c r="B100" s="10" t="s">
        <v>2775</v>
      </c>
      <c r="C100" s="12"/>
      <c r="D100" s="17">
        <v>4967.12</v>
      </c>
    </row>
    <row r="101" spans="1:4" ht="15.6" x14ac:dyDescent="0.25">
      <c r="A101" s="6" t="s">
        <v>1801</v>
      </c>
      <c r="B101" s="6"/>
      <c r="C101" s="6" t="s">
        <v>14</v>
      </c>
      <c r="D101" s="1">
        <v>1288.2</v>
      </c>
    </row>
    <row r="102" spans="1:4" ht="15.6" x14ac:dyDescent="0.25">
      <c r="A102" s="6" t="s">
        <v>2661</v>
      </c>
      <c r="B102" s="6"/>
      <c r="C102" s="6" t="s">
        <v>14</v>
      </c>
      <c r="D102" s="1">
        <v>565</v>
      </c>
    </row>
    <row r="103" spans="1:4" ht="15.6" x14ac:dyDescent="0.25">
      <c r="A103" s="7" t="s">
        <v>1980</v>
      </c>
      <c r="B103" s="6" t="s">
        <v>2662</v>
      </c>
      <c r="C103" s="6" t="s">
        <v>351</v>
      </c>
      <c r="D103" s="1">
        <v>5312.16</v>
      </c>
    </row>
    <row r="104" spans="1:4" ht="15.6" x14ac:dyDescent="0.25">
      <c r="A104" s="8"/>
      <c r="B104" s="6"/>
      <c r="C104" s="6" t="s">
        <v>351</v>
      </c>
      <c r="D104" s="1">
        <v>5.75</v>
      </c>
    </row>
    <row r="105" spans="1:4" ht="15.6" x14ac:dyDescent="0.25">
      <c r="A105" s="9"/>
      <c r="B105" s="10" t="s">
        <v>2988</v>
      </c>
      <c r="C105" s="12"/>
      <c r="D105" s="17">
        <v>5317.91</v>
      </c>
    </row>
    <row r="106" spans="1:4" ht="15.6" x14ac:dyDescent="0.25">
      <c r="A106" s="6" t="s">
        <v>2663</v>
      </c>
      <c r="B106" s="6"/>
      <c r="C106" s="6" t="s">
        <v>76</v>
      </c>
      <c r="D106" s="1">
        <v>2234.54</v>
      </c>
    </row>
    <row r="107" spans="1:4" ht="15.6" x14ac:dyDescent="0.25">
      <c r="A107" s="7" t="s">
        <v>134</v>
      </c>
      <c r="B107" s="6" t="s">
        <v>2664</v>
      </c>
      <c r="C107" s="6" t="s">
        <v>76</v>
      </c>
      <c r="D107" s="1">
        <v>28702.74</v>
      </c>
    </row>
    <row r="108" spans="1:4" ht="15.6" x14ac:dyDescent="0.25">
      <c r="A108" s="8"/>
      <c r="B108" s="6" t="s">
        <v>2665</v>
      </c>
      <c r="C108" s="6" t="s">
        <v>76</v>
      </c>
      <c r="D108" s="1">
        <v>284.49</v>
      </c>
    </row>
    <row r="109" spans="1:4" ht="15.6" x14ac:dyDescent="0.25">
      <c r="A109" s="8"/>
      <c r="B109" s="6"/>
      <c r="C109" s="6" t="s">
        <v>76</v>
      </c>
      <c r="D109" s="1">
        <v>-0.03</v>
      </c>
    </row>
    <row r="110" spans="1:4" ht="15.6" x14ac:dyDescent="0.25">
      <c r="A110" s="9"/>
      <c r="B110" s="10" t="s">
        <v>2759</v>
      </c>
      <c r="C110" s="12"/>
      <c r="D110" s="17">
        <v>28987.200000000001</v>
      </c>
    </row>
    <row r="111" spans="1:4" ht="15.6" x14ac:dyDescent="0.25">
      <c r="A111" s="6" t="s">
        <v>2159</v>
      </c>
      <c r="B111" s="6"/>
      <c r="C111" s="6" t="s">
        <v>14</v>
      </c>
      <c r="D111" s="1">
        <v>150</v>
      </c>
    </row>
    <row r="112" spans="1:4" ht="15.6" x14ac:dyDescent="0.25">
      <c r="A112" s="6" t="s">
        <v>2544</v>
      </c>
      <c r="B112" s="6"/>
      <c r="C112" s="6" t="s">
        <v>14</v>
      </c>
      <c r="D112" s="1">
        <v>102</v>
      </c>
    </row>
    <row r="113" spans="1:4" ht="15.6" x14ac:dyDescent="0.25">
      <c r="A113" s="6" t="s">
        <v>2666</v>
      </c>
      <c r="B113" s="6"/>
      <c r="C113" s="6" t="s">
        <v>1059</v>
      </c>
      <c r="D113" s="1">
        <v>440</v>
      </c>
    </row>
    <row r="114" spans="1:4" ht="15.6" x14ac:dyDescent="0.25">
      <c r="A114" s="6" t="s">
        <v>2667</v>
      </c>
      <c r="B114" s="6" t="s">
        <v>2668</v>
      </c>
      <c r="C114" s="6" t="s">
        <v>177</v>
      </c>
      <c r="D114" s="1">
        <v>864</v>
      </c>
    </row>
    <row r="115" spans="1:4" ht="15.6" x14ac:dyDescent="0.25">
      <c r="A115" s="7" t="s">
        <v>145</v>
      </c>
      <c r="B115" s="6" t="s">
        <v>146</v>
      </c>
      <c r="C115" s="6" t="s">
        <v>98</v>
      </c>
      <c r="D115" s="1">
        <v>77295.100000000006</v>
      </c>
    </row>
    <row r="116" spans="1:4" ht="15.6" x14ac:dyDescent="0.25">
      <c r="A116" s="8"/>
      <c r="B116" s="6"/>
      <c r="C116" s="6" t="s">
        <v>14</v>
      </c>
      <c r="D116" s="1">
        <v>162668.51</v>
      </c>
    </row>
    <row r="117" spans="1:4" ht="15.6" x14ac:dyDescent="0.25">
      <c r="A117" s="9"/>
      <c r="B117" s="10" t="s">
        <v>2761</v>
      </c>
      <c r="C117" s="12"/>
      <c r="D117" s="17">
        <v>239963.61000000002</v>
      </c>
    </row>
    <row r="118" spans="1:4" ht="15.6" x14ac:dyDescent="0.25">
      <c r="A118" s="6" t="s">
        <v>148</v>
      </c>
      <c r="B118" s="6"/>
      <c r="C118" s="6" t="s">
        <v>14</v>
      </c>
      <c r="D118" s="1">
        <v>409.59000000000003</v>
      </c>
    </row>
    <row r="119" spans="1:4" ht="15.6" x14ac:dyDescent="0.25">
      <c r="A119" s="6" t="s">
        <v>461</v>
      </c>
      <c r="B119" s="6"/>
      <c r="C119" s="6" t="s">
        <v>14</v>
      </c>
      <c r="D119" s="1">
        <v>17</v>
      </c>
    </row>
    <row r="120" spans="1:4" ht="15.6" x14ac:dyDescent="0.25">
      <c r="A120" s="7" t="s">
        <v>149</v>
      </c>
      <c r="B120" s="6" t="s">
        <v>2669</v>
      </c>
      <c r="C120" s="6" t="s">
        <v>80</v>
      </c>
      <c r="D120" s="1">
        <v>5587.63</v>
      </c>
    </row>
    <row r="121" spans="1:4" ht="15.6" x14ac:dyDescent="0.25">
      <c r="A121" s="8"/>
      <c r="B121" s="6"/>
      <c r="C121" s="6" t="s">
        <v>80</v>
      </c>
      <c r="D121" s="1">
        <v>25.240000000000002</v>
      </c>
    </row>
    <row r="122" spans="1:4" ht="15.6" x14ac:dyDescent="0.25">
      <c r="A122" s="9"/>
      <c r="B122" s="10" t="s">
        <v>3063</v>
      </c>
      <c r="C122" s="12"/>
      <c r="D122" s="17">
        <v>5612.87</v>
      </c>
    </row>
    <row r="123" spans="1:4" ht="15.6" x14ac:dyDescent="0.25">
      <c r="A123" s="6" t="s">
        <v>158</v>
      </c>
      <c r="B123" s="6" t="s">
        <v>2670</v>
      </c>
      <c r="C123" s="6" t="s">
        <v>23</v>
      </c>
      <c r="D123" s="1">
        <v>644.4</v>
      </c>
    </row>
    <row r="124" spans="1:4" ht="15.6" x14ac:dyDescent="0.25">
      <c r="A124" s="6" t="s">
        <v>2317</v>
      </c>
      <c r="B124" s="6" t="s">
        <v>2671</v>
      </c>
      <c r="C124" s="6" t="s">
        <v>1020</v>
      </c>
      <c r="D124" s="1">
        <v>3696.59</v>
      </c>
    </row>
    <row r="125" spans="1:4" ht="15.6" x14ac:dyDescent="0.25">
      <c r="A125" s="6" t="s">
        <v>205</v>
      </c>
      <c r="B125" s="6"/>
      <c r="C125" s="6" t="s">
        <v>206</v>
      </c>
      <c r="D125" s="1">
        <v>348.56</v>
      </c>
    </row>
    <row r="126" spans="1:4" ht="15.6" x14ac:dyDescent="0.25">
      <c r="A126" s="6" t="s">
        <v>390</v>
      </c>
      <c r="B126" s="6"/>
      <c r="C126" s="6" t="s">
        <v>14</v>
      </c>
      <c r="D126" s="1">
        <v>50.03</v>
      </c>
    </row>
    <row r="127" spans="1:4" ht="15.6" x14ac:dyDescent="0.25">
      <c r="A127" s="6" t="s">
        <v>159</v>
      </c>
      <c r="B127" s="6"/>
      <c r="C127" s="6" t="s">
        <v>14</v>
      </c>
      <c r="D127" s="1">
        <v>4404.33</v>
      </c>
    </row>
    <row r="128" spans="1:4" ht="15.6" x14ac:dyDescent="0.25">
      <c r="A128" s="6" t="s">
        <v>2568</v>
      </c>
      <c r="B128" s="6"/>
      <c r="C128" s="6" t="s">
        <v>14</v>
      </c>
      <c r="D128" s="1">
        <v>8527.82</v>
      </c>
    </row>
    <row r="129" spans="1:5" ht="15.6" x14ac:dyDescent="0.25">
      <c r="A129" s="7" t="s">
        <v>394</v>
      </c>
      <c r="B129" s="6" t="s">
        <v>2672</v>
      </c>
      <c r="C129" s="6" t="s">
        <v>36</v>
      </c>
      <c r="D129" s="1">
        <v>3630.46</v>
      </c>
    </row>
    <row r="130" spans="1:5" ht="15.6" x14ac:dyDescent="0.25">
      <c r="A130" s="8"/>
      <c r="B130" s="6"/>
      <c r="C130" s="6" t="s">
        <v>36</v>
      </c>
      <c r="D130" s="1">
        <v>-183.42000000000002</v>
      </c>
    </row>
    <row r="131" spans="1:5" ht="15.6" x14ac:dyDescent="0.25">
      <c r="A131" s="9"/>
      <c r="B131" s="10" t="s">
        <v>2807</v>
      </c>
      <c r="C131" s="12"/>
      <c r="D131" s="17">
        <v>3447.04</v>
      </c>
    </row>
    <row r="132" spans="1:5" ht="15.6" x14ac:dyDescent="0.25">
      <c r="A132" s="13" t="s">
        <v>2766</v>
      </c>
      <c r="B132" s="14"/>
      <c r="C132" s="15"/>
      <c r="D132" s="18">
        <v>3521737.08</v>
      </c>
      <c r="E132" s="27">
        <f>+'[9]SC-'!D77+[9]CJCL!D58</f>
        <v>3521737.08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55"/>
  <sheetViews>
    <sheetView zoomScaleNormal="57" zoomScaleSheetLayoutView="25" workbookViewId="0">
      <pane ySplit="4" topLeftCell="A47" activePane="bottomLeft" state="frozen"/>
      <selection activeCell="D1878" sqref="D1878:F1878"/>
      <selection pane="bottomLeft" activeCell="D1878" sqref="D1878:F1878"/>
    </sheetView>
  </sheetViews>
  <sheetFormatPr defaultRowHeight="13.2" x14ac:dyDescent="0.25"/>
  <cols>
    <col min="1" max="1" width="53.44140625" customWidth="1"/>
    <col min="2" max="2" width="22" customWidth="1"/>
    <col min="3" max="3" width="66.6640625" bestFit="1" customWidth="1"/>
    <col min="4" max="4" width="17.5546875" style="27" bestFit="1" customWidth="1"/>
    <col min="5" max="5" width="13.44140625" bestFit="1" customWidth="1"/>
    <col min="6" max="6" width="18.109375" bestFit="1" customWidth="1"/>
    <col min="7" max="7" width="12.88671875" bestFit="1" customWidth="1"/>
  </cols>
  <sheetData>
    <row r="1" spans="1:4" x14ac:dyDescent="0.25">
      <c r="A1" s="26" t="s">
        <v>2767</v>
      </c>
    </row>
    <row r="3" spans="1:4" s="26" customFormat="1" ht="15.6" x14ac:dyDescent="0.25">
      <c r="A3" s="28" t="s">
        <v>2768</v>
      </c>
      <c r="D3" s="29"/>
    </row>
    <row r="4" spans="1:4" s="26" customFormat="1" ht="15.6" x14ac:dyDescent="0.25">
      <c r="A4" s="28" t="s">
        <v>8</v>
      </c>
      <c r="B4" s="28" t="s">
        <v>2740</v>
      </c>
      <c r="C4" s="28" t="s">
        <v>10</v>
      </c>
      <c r="D4" s="30"/>
    </row>
    <row r="5" spans="1:4" ht="15.6" x14ac:dyDescent="0.25">
      <c r="A5" s="6" t="s">
        <v>12</v>
      </c>
      <c r="B5" s="6"/>
      <c r="C5" s="6" t="s">
        <v>67</v>
      </c>
      <c r="D5" s="31">
        <v>2385</v>
      </c>
    </row>
    <row r="6" spans="1:4" ht="15.6" x14ac:dyDescent="0.25">
      <c r="A6" s="6" t="s">
        <v>22</v>
      </c>
      <c r="B6" s="6"/>
      <c r="C6" s="6" t="s">
        <v>23</v>
      </c>
      <c r="D6" s="31">
        <v>5517.49</v>
      </c>
    </row>
    <row r="7" spans="1:4" ht="15.6" x14ac:dyDescent="0.25">
      <c r="A7" s="6" t="s">
        <v>173</v>
      </c>
      <c r="B7" s="6"/>
      <c r="C7" s="6" t="s">
        <v>23</v>
      </c>
      <c r="D7" s="31">
        <v>5758.93</v>
      </c>
    </row>
    <row r="8" spans="1:4" ht="15.6" x14ac:dyDescent="0.25">
      <c r="A8" s="6" t="s">
        <v>33</v>
      </c>
      <c r="B8" s="6"/>
      <c r="C8" s="6" t="s">
        <v>21</v>
      </c>
      <c r="D8" s="31">
        <v>192</v>
      </c>
    </row>
    <row r="9" spans="1:4" ht="15.6" x14ac:dyDescent="0.25">
      <c r="A9" s="7" t="s">
        <v>34</v>
      </c>
      <c r="B9" s="6" t="s">
        <v>174</v>
      </c>
      <c r="C9" s="6" t="s">
        <v>36</v>
      </c>
      <c r="D9" s="31">
        <v>1186.17</v>
      </c>
    </row>
    <row r="10" spans="1:4" ht="15.6" x14ac:dyDescent="0.25">
      <c r="A10" s="8"/>
      <c r="B10" s="6"/>
      <c r="C10" s="6" t="s">
        <v>36</v>
      </c>
      <c r="D10" s="31">
        <v>96.79</v>
      </c>
    </row>
    <row r="11" spans="1:4" ht="15.6" x14ac:dyDescent="0.25">
      <c r="A11" s="9"/>
      <c r="B11" s="10" t="s">
        <v>2769</v>
      </c>
      <c r="C11" s="12"/>
      <c r="D11" s="32">
        <v>1282.96</v>
      </c>
    </row>
    <row r="12" spans="1:4" ht="15.6" x14ac:dyDescent="0.25">
      <c r="A12" s="6" t="s">
        <v>175</v>
      </c>
      <c r="B12" s="6"/>
      <c r="C12" s="6" t="s">
        <v>21</v>
      </c>
      <c r="D12" s="31">
        <v>3227.5</v>
      </c>
    </row>
    <row r="13" spans="1:4" ht="15.6" x14ac:dyDescent="0.25">
      <c r="A13" s="6" t="s">
        <v>61</v>
      </c>
      <c r="B13" s="6" t="s">
        <v>62</v>
      </c>
      <c r="C13" s="6" t="s">
        <v>63</v>
      </c>
      <c r="D13" s="31">
        <v>17825.03</v>
      </c>
    </row>
    <row r="14" spans="1:4" ht="15.6" x14ac:dyDescent="0.25">
      <c r="A14" s="6" t="s">
        <v>64</v>
      </c>
      <c r="B14" s="6"/>
      <c r="C14" s="6" t="s">
        <v>67</v>
      </c>
      <c r="D14" s="31">
        <v>3465.21</v>
      </c>
    </row>
    <row r="15" spans="1:4" ht="15.6" x14ac:dyDescent="0.25">
      <c r="A15" s="6" t="s">
        <v>176</v>
      </c>
      <c r="B15" s="6"/>
      <c r="C15" s="6" t="s">
        <v>177</v>
      </c>
      <c r="D15" s="31">
        <v>65</v>
      </c>
    </row>
    <row r="16" spans="1:4" ht="15.6" x14ac:dyDescent="0.25">
      <c r="A16" s="7" t="s">
        <v>178</v>
      </c>
      <c r="B16" s="7"/>
      <c r="C16" s="6" t="s">
        <v>143</v>
      </c>
      <c r="D16" s="31">
        <v>94.43</v>
      </c>
    </row>
    <row r="17" spans="1:5" ht="15.6" x14ac:dyDescent="0.25">
      <c r="A17" s="9"/>
      <c r="B17" s="9"/>
      <c r="C17" s="6" t="s">
        <v>179</v>
      </c>
      <c r="D17" s="31">
        <v>6237.95</v>
      </c>
      <c r="E17" t="s">
        <v>3081</v>
      </c>
    </row>
    <row r="18" spans="1:5" ht="15.6" x14ac:dyDescent="0.25">
      <c r="A18" s="6" t="s">
        <v>71</v>
      </c>
      <c r="B18" s="6"/>
      <c r="C18" s="6" t="s">
        <v>25</v>
      </c>
      <c r="D18" s="31">
        <v>509.23</v>
      </c>
    </row>
    <row r="19" spans="1:5" ht="15.6" x14ac:dyDescent="0.25">
      <c r="A19" s="6" t="s">
        <v>79</v>
      </c>
      <c r="B19" s="6"/>
      <c r="C19" s="6" t="s">
        <v>80</v>
      </c>
      <c r="D19" s="31">
        <v>52.57</v>
      </c>
    </row>
    <row r="20" spans="1:5" ht="15.6" x14ac:dyDescent="0.25">
      <c r="A20" s="7" t="s">
        <v>180</v>
      </c>
      <c r="B20" s="6" t="s">
        <v>181</v>
      </c>
      <c r="C20" s="6" t="s">
        <v>39</v>
      </c>
      <c r="D20" s="31">
        <v>700087.02</v>
      </c>
    </row>
    <row r="21" spans="1:5" ht="15.6" x14ac:dyDescent="0.25">
      <c r="A21" s="8"/>
      <c r="B21" s="6" t="s">
        <v>182</v>
      </c>
      <c r="C21" s="6" t="s">
        <v>39</v>
      </c>
      <c r="D21" s="31">
        <v>700086.99</v>
      </c>
    </row>
    <row r="22" spans="1:5" ht="15.6" x14ac:dyDescent="0.25">
      <c r="A22" s="9"/>
      <c r="B22" s="10" t="s">
        <v>2770</v>
      </c>
      <c r="C22" s="12"/>
      <c r="D22" s="32">
        <v>1400174.01</v>
      </c>
    </row>
    <row r="23" spans="1:5" ht="15.6" x14ac:dyDescent="0.25">
      <c r="A23" s="7" t="s">
        <v>183</v>
      </c>
      <c r="B23" s="6" t="s">
        <v>184</v>
      </c>
      <c r="C23" s="6" t="s">
        <v>70</v>
      </c>
      <c r="D23" s="31">
        <v>21526.87</v>
      </c>
    </row>
    <row r="24" spans="1:5" ht="15.6" x14ac:dyDescent="0.25">
      <c r="A24" s="8"/>
      <c r="B24" s="6" t="s">
        <v>185</v>
      </c>
      <c r="C24" s="6" t="s">
        <v>70</v>
      </c>
      <c r="D24" s="31">
        <v>38209.43</v>
      </c>
    </row>
    <row r="25" spans="1:5" ht="15.6" x14ac:dyDescent="0.25">
      <c r="A25" s="8"/>
      <c r="B25" s="6"/>
      <c r="C25" s="6" t="s">
        <v>70</v>
      </c>
      <c r="D25" s="31">
        <v>0.14000000000000001</v>
      </c>
    </row>
    <row r="26" spans="1:5" ht="15.6" x14ac:dyDescent="0.25">
      <c r="A26" s="9"/>
      <c r="B26" s="10" t="s">
        <v>2771</v>
      </c>
      <c r="C26" s="12"/>
      <c r="D26" s="32">
        <v>59736.44</v>
      </c>
    </row>
    <row r="27" spans="1:5" ht="15.6" x14ac:dyDescent="0.25">
      <c r="A27" s="6" t="s">
        <v>186</v>
      </c>
      <c r="B27" s="6"/>
      <c r="C27" s="6" t="s">
        <v>187</v>
      </c>
      <c r="D27" s="31">
        <v>5609.18</v>
      </c>
    </row>
    <row r="28" spans="1:5" ht="15.6" x14ac:dyDescent="0.25">
      <c r="A28" s="6" t="s">
        <v>188</v>
      </c>
      <c r="B28" s="6"/>
      <c r="C28" s="6" t="s">
        <v>76</v>
      </c>
      <c r="D28" s="31">
        <v>144.80000000000001</v>
      </c>
    </row>
    <row r="29" spans="1:5" ht="15.6" x14ac:dyDescent="0.25">
      <c r="A29" s="7" t="s">
        <v>189</v>
      </c>
      <c r="B29" s="6" t="s">
        <v>190</v>
      </c>
      <c r="C29" s="6" t="s">
        <v>116</v>
      </c>
      <c r="D29" s="31">
        <v>8340.34</v>
      </c>
    </row>
    <row r="30" spans="1:5" ht="15.6" x14ac:dyDescent="0.25">
      <c r="A30" s="8"/>
      <c r="B30" s="6"/>
      <c r="C30" s="6" t="s">
        <v>116</v>
      </c>
      <c r="D30" s="31">
        <v>488.25</v>
      </c>
    </row>
    <row r="31" spans="1:5" ht="15.6" x14ac:dyDescent="0.25">
      <c r="A31" s="9"/>
      <c r="B31" s="10" t="s">
        <v>2772</v>
      </c>
      <c r="C31" s="12"/>
      <c r="D31" s="32">
        <v>8828.59</v>
      </c>
    </row>
    <row r="32" spans="1:5" ht="15.6" x14ac:dyDescent="0.25">
      <c r="A32" s="7" t="s">
        <v>191</v>
      </c>
      <c r="B32" s="6" t="s">
        <v>192</v>
      </c>
      <c r="C32" s="6" t="s">
        <v>177</v>
      </c>
      <c r="D32" s="31">
        <v>3056.4500000000003</v>
      </c>
    </row>
    <row r="33" spans="1:4" ht="15.6" x14ac:dyDescent="0.25">
      <c r="A33" s="8"/>
      <c r="B33" s="6"/>
      <c r="C33" s="6" t="s">
        <v>177</v>
      </c>
      <c r="D33" s="31">
        <v>-5.33</v>
      </c>
    </row>
    <row r="34" spans="1:4" ht="15.6" x14ac:dyDescent="0.25">
      <c r="A34" s="9"/>
      <c r="B34" s="10" t="s">
        <v>2773</v>
      </c>
      <c r="C34" s="12"/>
      <c r="D34" s="32">
        <v>3051.12</v>
      </c>
    </row>
    <row r="35" spans="1:4" ht="15.6" x14ac:dyDescent="0.25">
      <c r="A35" s="6" t="s">
        <v>193</v>
      </c>
      <c r="B35" s="6" t="s">
        <v>194</v>
      </c>
      <c r="C35" s="6" t="s">
        <v>143</v>
      </c>
      <c r="D35" s="31">
        <v>1990</v>
      </c>
    </row>
    <row r="36" spans="1:4" ht="15.6" x14ac:dyDescent="0.25">
      <c r="A36" s="7" t="s">
        <v>195</v>
      </c>
      <c r="B36" s="6" t="s">
        <v>196</v>
      </c>
      <c r="C36" s="6" t="s">
        <v>116</v>
      </c>
      <c r="D36" s="31">
        <v>12803</v>
      </c>
    </row>
    <row r="37" spans="1:4" ht="15.6" x14ac:dyDescent="0.25">
      <c r="A37" s="8"/>
      <c r="B37" s="6"/>
      <c r="C37" s="6" t="s">
        <v>116</v>
      </c>
      <c r="D37" s="31">
        <v>-35.050000000000004</v>
      </c>
    </row>
    <row r="38" spans="1:4" ht="15.6" x14ac:dyDescent="0.25">
      <c r="A38" s="9"/>
      <c r="B38" s="10" t="s">
        <v>2774</v>
      </c>
      <c r="C38" s="12"/>
      <c r="D38" s="32">
        <v>12767.95</v>
      </c>
    </row>
    <row r="39" spans="1:4" ht="15.6" x14ac:dyDescent="0.25">
      <c r="A39" s="7" t="s">
        <v>197</v>
      </c>
      <c r="B39" s="6" t="s">
        <v>198</v>
      </c>
      <c r="C39" s="6" t="s">
        <v>36</v>
      </c>
      <c r="D39" s="31">
        <v>633.1</v>
      </c>
    </row>
    <row r="40" spans="1:4" ht="15.6" x14ac:dyDescent="0.25">
      <c r="A40" s="8"/>
      <c r="B40" s="6" t="s">
        <v>199</v>
      </c>
      <c r="C40" s="6" t="s">
        <v>36</v>
      </c>
      <c r="D40" s="31">
        <v>2163.5700000000002</v>
      </c>
    </row>
    <row r="41" spans="1:4" ht="15.6" x14ac:dyDescent="0.25">
      <c r="A41" s="8"/>
      <c r="B41" s="6"/>
      <c r="C41" s="6" t="s">
        <v>36</v>
      </c>
      <c r="D41" s="31">
        <v>-120</v>
      </c>
    </row>
    <row r="42" spans="1:4" ht="15.6" x14ac:dyDescent="0.25">
      <c r="A42" s="9"/>
      <c r="B42" s="10" t="s">
        <v>2775</v>
      </c>
      <c r="C42" s="12"/>
      <c r="D42" s="32">
        <v>2676.67</v>
      </c>
    </row>
    <row r="43" spans="1:4" ht="15.6" x14ac:dyDescent="0.25">
      <c r="A43" s="7" t="s">
        <v>126</v>
      </c>
      <c r="B43" s="6" t="s">
        <v>200</v>
      </c>
      <c r="C43" s="6" t="s">
        <v>201</v>
      </c>
      <c r="D43" s="31">
        <v>30375</v>
      </c>
    </row>
    <row r="44" spans="1:4" ht="15.6" x14ac:dyDescent="0.25">
      <c r="A44" s="8"/>
      <c r="B44" s="6"/>
      <c r="C44" s="6" t="s">
        <v>201</v>
      </c>
      <c r="D44" s="31">
        <v>0</v>
      </c>
    </row>
    <row r="45" spans="1:4" ht="15.6" x14ac:dyDescent="0.25">
      <c r="A45" s="9"/>
      <c r="B45" s="10" t="s">
        <v>2758</v>
      </c>
      <c r="C45" s="12"/>
      <c r="D45" s="32">
        <v>30375</v>
      </c>
    </row>
    <row r="46" spans="1:4" ht="15.6" x14ac:dyDescent="0.25">
      <c r="A46" s="6" t="s">
        <v>202</v>
      </c>
      <c r="B46" s="6" t="s">
        <v>203</v>
      </c>
      <c r="C46" s="6" t="s">
        <v>204</v>
      </c>
      <c r="D46" s="31">
        <v>60572.37</v>
      </c>
    </row>
    <row r="47" spans="1:4" ht="15.6" x14ac:dyDescent="0.25">
      <c r="A47" s="7" t="s">
        <v>134</v>
      </c>
      <c r="B47" s="7"/>
      <c r="C47" s="6" t="s">
        <v>177</v>
      </c>
      <c r="D47" s="31">
        <v>1755.42</v>
      </c>
    </row>
    <row r="48" spans="1:4" ht="15.6" x14ac:dyDescent="0.25">
      <c r="A48" s="9"/>
      <c r="B48" s="9"/>
      <c r="C48" s="6" t="s">
        <v>76</v>
      </c>
      <c r="D48" s="31">
        <v>7297.1900000000005</v>
      </c>
    </row>
    <row r="49" spans="1:4" ht="15.6" x14ac:dyDescent="0.25">
      <c r="A49" s="7" t="s">
        <v>148</v>
      </c>
      <c r="B49" s="7"/>
      <c r="C49" s="6" t="s">
        <v>177</v>
      </c>
      <c r="D49" s="31">
        <v>1557.64</v>
      </c>
    </row>
    <row r="50" spans="1:4" ht="15.6" x14ac:dyDescent="0.25">
      <c r="A50" s="8"/>
      <c r="B50" s="8"/>
      <c r="C50" s="6" t="s">
        <v>76</v>
      </c>
      <c r="D50" s="31">
        <v>631.07000000000005</v>
      </c>
    </row>
    <row r="51" spans="1:4" ht="15.6" x14ac:dyDescent="0.25">
      <c r="A51" s="9"/>
      <c r="B51" s="9"/>
      <c r="C51" s="6" t="s">
        <v>67</v>
      </c>
      <c r="D51" s="31">
        <v>795</v>
      </c>
    </row>
    <row r="52" spans="1:4" ht="15.6" x14ac:dyDescent="0.25">
      <c r="A52" s="6" t="s">
        <v>149</v>
      </c>
      <c r="B52" s="6"/>
      <c r="C52" s="6" t="s">
        <v>80</v>
      </c>
      <c r="D52" s="31">
        <v>149.02000000000001</v>
      </c>
    </row>
    <row r="53" spans="1:4" ht="15.6" x14ac:dyDescent="0.25">
      <c r="A53" s="6" t="s">
        <v>158</v>
      </c>
      <c r="B53" s="6"/>
      <c r="C53" s="6" t="s">
        <v>23</v>
      </c>
      <c r="D53" s="31">
        <v>1176.94</v>
      </c>
    </row>
    <row r="54" spans="1:4" ht="15.6" x14ac:dyDescent="0.25">
      <c r="A54" s="6" t="s">
        <v>205</v>
      </c>
      <c r="B54" s="6"/>
      <c r="C54" s="6" t="s">
        <v>206</v>
      </c>
      <c r="D54" s="31">
        <v>567.25</v>
      </c>
    </row>
    <row r="55" spans="1:4" ht="15.6" x14ac:dyDescent="0.25">
      <c r="A55" s="13" t="s">
        <v>2766</v>
      </c>
      <c r="B55" s="14"/>
      <c r="C55" s="15"/>
      <c r="D55" s="33">
        <f>1650457.85+6237.95-10226.84</f>
        <v>1646468.96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zoomScaleNormal="78" zoomScaleSheetLayoutView="162" workbookViewId="0">
      <pane ySplit="3" topLeftCell="A232" activePane="bottomLeft" state="frozen"/>
      <selection activeCell="D1878" sqref="D1878:F1878"/>
      <selection pane="bottomLeft" activeCell="D1878" sqref="D1878:F1878"/>
    </sheetView>
  </sheetViews>
  <sheetFormatPr defaultRowHeight="13.2" x14ac:dyDescent="0.25"/>
  <cols>
    <col min="1" max="1" width="56.21875" bestFit="1" customWidth="1"/>
    <col min="2" max="2" width="57.21875" bestFit="1" customWidth="1"/>
    <col min="3" max="3" width="66.6640625" bestFit="1" customWidth="1"/>
    <col min="4" max="4" width="17.5546875" bestFit="1" customWidth="1"/>
    <col min="5" max="5" width="13.44140625" bestFit="1" customWidth="1"/>
    <col min="6" max="6" width="18.109375" bestFit="1" customWidth="1"/>
    <col min="7" max="7" width="12.88671875" bestFit="1" customWidth="1"/>
  </cols>
  <sheetData>
    <row r="1" spans="1:4" s="26" customFormat="1" x14ac:dyDescent="0.25">
      <c r="A1" s="26" t="s">
        <v>2767</v>
      </c>
    </row>
    <row r="2" spans="1:4" s="26" customFormat="1" ht="15.6" x14ac:dyDescent="0.25">
      <c r="A2" s="28" t="s">
        <v>3057</v>
      </c>
    </row>
    <row r="3" spans="1:4" s="26" customFormat="1" ht="15.6" x14ac:dyDescent="0.25">
      <c r="A3" s="28" t="s">
        <v>8</v>
      </c>
      <c r="B3" s="28" t="s">
        <v>2740</v>
      </c>
      <c r="C3" s="28" t="s">
        <v>10</v>
      </c>
      <c r="D3" s="28" t="s">
        <v>3021</v>
      </c>
    </row>
    <row r="4" spans="1:4" ht="15.6" x14ac:dyDescent="0.25">
      <c r="A4" s="7" t="s">
        <v>2394</v>
      </c>
      <c r="B4" s="6" t="s">
        <v>2395</v>
      </c>
      <c r="C4" s="6" t="s">
        <v>36</v>
      </c>
      <c r="D4" s="1">
        <v>598.07000000000005</v>
      </c>
    </row>
    <row r="5" spans="1:4" ht="15.6" x14ac:dyDescent="0.25">
      <c r="A5" s="8"/>
      <c r="B5" s="6" t="s">
        <v>2396</v>
      </c>
      <c r="C5" s="6" t="s">
        <v>36</v>
      </c>
      <c r="D5" s="1">
        <v>2212.2800000000002</v>
      </c>
    </row>
    <row r="6" spans="1:4" ht="15.6" x14ac:dyDescent="0.25">
      <c r="A6" s="8"/>
      <c r="B6" s="6" t="s">
        <v>2397</v>
      </c>
      <c r="C6" s="6" t="s">
        <v>36</v>
      </c>
      <c r="D6" s="1">
        <v>3645.9500000000003</v>
      </c>
    </row>
    <row r="7" spans="1:4" ht="15.6" x14ac:dyDescent="0.25">
      <c r="A7" s="8"/>
      <c r="B7" s="6" t="s">
        <v>2398</v>
      </c>
      <c r="C7" s="6" t="s">
        <v>36</v>
      </c>
      <c r="D7" s="1">
        <v>1455.08</v>
      </c>
    </row>
    <row r="8" spans="1:4" ht="15.6" x14ac:dyDescent="0.25">
      <c r="A8" s="8"/>
      <c r="B8" s="6" t="s">
        <v>2399</v>
      </c>
      <c r="C8" s="6" t="s">
        <v>36</v>
      </c>
      <c r="D8" s="1">
        <v>4032.4500000000003</v>
      </c>
    </row>
    <row r="9" spans="1:4" ht="15.6" x14ac:dyDescent="0.25">
      <c r="A9" s="8"/>
      <c r="B9" s="6"/>
      <c r="C9" s="6" t="s">
        <v>36</v>
      </c>
      <c r="D9" s="1">
        <v>-262.77</v>
      </c>
    </row>
    <row r="10" spans="1:4" ht="15.6" x14ac:dyDescent="0.25">
      <c r="A10" s="9"/>
      <c r="B10" s="10" t="s">
        <v>3022</v>
      </c>
      <c r="C10" s="12"/>
      <c r="D10" s="17">
        <v>11681.06</v>
      </c>
    </row>
    <row r="11" spans="1:4" ht="15.6" x14ac:dyDescent="0.25">
      <c r="A11" s="6" t="s">
        <v>2400</v>
      </c>
      <c r="B11" s="6" t="s">
        <v>2401</v>
      </c>
      <c r="C11" s="6" t="s">
        <v>997</v>
      </c>
      <c r="D11" s="1">
        <v>378.67</v>
      </c>
    </row>
    <row r="12" spans="1:4" ht="15.6" x14ac:dyDescent="0.25">
      <c r="A12" s="7" t="s">
        <v>2402</v>
      </c>
      <c r="B12" s="6" t="s">
        <v>2403</v>
      </c>
      <c r="C12" s="6" t="s">
        <v>76</v>
      </c>
      <c r="D12" s="1">
        <v>290.15000000000003</v>
      </c>
    </row>
    <row r="13" spans="1:4" ht="15.6" x14ac:dyDescent="0.25">
      <c r="A13" s="8"/>
      <c r="B13" s="6" t="s">
        <v>2404</v>
      </c>
      <c r="C13" s="6" t="s">
        <v>76</v>
      </c>
      <c r="D13" s="1">
        <v>552.45000000000005</v>
      </c>
    </row>
    <row r="14" spans="1:4" ht="15.6" x14ac:dyDescent="0.25">
      <c r="A14" s="8"/>
      <c r="B14" s="6"/>
      <c r="C14" s="6" t="s">
        <v>76</v>
      </c>
      <c r="D14" s="1">
        <v>-1.1000000000000001</v>
      </c>
    </row>
    <row r="15" spans="1:4" ht="15.6" x14ac:dyDescent="0.25">
      <c r="A15" s="9"/>
      <c r="B15" s="10" t="s">
        <v>3023</v>
      </c>
      <c r="C15" s="12"/>
      <c r="D15" s="17">
        <v>841.5</v>
      </c>
    </row>
    <row r="16" spans="1:4" ht="15.6" x14ac:dyDescent="0.25">
      <c r="A16" s="6" t="s">
        <v>15</v>
      </c>
      <c r="B16" s="6"/>
      <c r="C16" s="6" t="s">
        <v>14</v>
      </c>
      <c r="D16" s="1">
        <v>599</v>
      </c>
    </row>
    <row r="17" spans="1:4" ht="15.6" x14ac:dyDescent="0.25">
      <c r="A17" s="6" t="s">
        <v>221</v>
      </c>
      <c r="B17" s="6"/>
      <c r="C17" s="6" t="s">
        <v>14</v>
      </c>
      <c r="D17" s="1">
        <v>3611.73</v>
      </c>
    </row>
    <row r="18" spans="1:4" ht="15.6" x14ac:dyDescent="0.25">
      <c r="A18" s="6" t="s">
        <v>2405</v>
      </c>
      <c r="B18" s="6"/>
      <c r="C18" s="6" t="s">
        <v>14</v>
      </c>
      <c r="D18" s="1">
        <v>595</v>
      </c>
    </row>
    <row r="19" spans="1:4" ht="15.6" x14ac:dyDescent="0.25">
      <c r="A19" s="6" t="s">
        <v>2406</v>
      </c>
      <c r="B19" s="6" t="s">
        <v>2407</v>
      </c>
      <c r="C19" s="6" t="s">
        <v>56</v>
      </c>
      <c r="D19" s="1">
        <v>1825</v>
      </c>
    </row>
    <row r="20" spans="1:4" ht="15.6" x14ac:dyDescent="0.25">
      <c r="A20" s="6" t="s">
        <v>22</v>
      </c>
      <c r="B20" s="6"/>
      <c r="C20" s="6" t="s">
        <v>23</v>
      </c>
      <c r="D20" s="1">
        <v>19302.89</v>
      </c>
    </row>
    <row r="21" spans="1:4" ht="15.6" x14ac:dyDescent="0.25">
      <c r="A21" s="7" t="s">
        <v>173</v>
      </c>
      <c r="B21" s="7"/>
      <c r="C21" s="6" t="s">
        <v>23</v>
      </c>
      <c r="D21" s="1">
        <f>1566.34+210.72</f>
        <v>1777.06</v>
      </c>
    </row>
    <row r="22" spans="1:4" ht="15.6" x14ac:dyDescent="0.25">
      <c r="A22" s="7" t="s">
        <v>2408</v>
      </c>
      <c r="B22" s="6" t="s">
        <v>2409</v>
      </c>
      <c r="C22" s="6" t="s">
        <v>177</v>
      </c>
      <c r="D22" s="1">
        <v>616.81000000000006</v>
      </c>
    </row>
    <row r="23" spans="1:4" ht="15.6" x14ac:dyDescent="0.25">
      <c r="A23" s="8"/>
      <c r="B23" s="6"/>
      <c r="C23" s="6" t="s">
        <v>177</v>
      </c>
      <c r="D23" s="1">
        <v>-0.02</v>
      </c>
    </row>
    <row r="24" spans="1:4" ht="15.6" x14ac:dyDescent="0.25">
      <c r="A24" s="9"/>
      <c r="B24" s="10" t="s">
        <v>3024</v>
      </c>
      <c r="C24" s="12"/>
      <c r="D24" s="17">
        <v>616.79</v>
      </c>
    </row>
    <row r="25" spans="1:4" ht="15.6" x14ac:dyDescent="0.25">
      <c r="A25" s="7" t="s">
        <v>2410</v>
      </c>
      <c r="B25" s="6" t="s">
        <v>2411</v>
      </c>
      <c r="C25" s="6" t="s">
        <v>75</v>
      </c>
      <c r="D25" s="1">
        <v>2662.98</v>
      </c>
    </row>
    <row r="26" spans="1:4" ht="15.6" x14ac:dyDescent="0.25">
      <c r="A26" s="8"/>
      <c r="B26" s="6" t="s">
        <v>2412</v>
      </c>
      <c r="C26" s="6" t="s">
        <v>75</v>
      </c>
      <c r="D26" s="1">
        <v>2663.9700000000003</v>
      </c>
    </row>
    <row r="27" spans="1:4" ht="15.6" x14ac:dyDescent="0.25">
      <c r="A27" s="8"/>
      <c r="B27" s="6"/>
      <c r="C27" s="6" t="s">
        <v>75</v>
      </c>
      <c r="D27" s="1">
        <v>-371.97</v>
      </c>
    </row>
    <row r="28" spans="1:4" ht="15.6" x14ac:dyDescent="0.25">
      <c r="A28" s="9"/>
      <c r="B28" s="10" t="s">
        <v>3025</v>
      </c>
      <c r="C28" s="12"/>
      <c r="D28" s="17">
        <v>4954.9800000000005</v>
      </c>
    </row>
    <row r="29" spans="1:4" ht="15.6" x14ac:dyDescent="0.25">
      <c r="A29" s="7" t="s">
        <v>2413</v>
      </c>
      <c r="B29" s="6" t="s">
        <v>2414</v>
      </c>
      <c r="C29" s="6" t="s">
        <v>30</v>
      </c>
      <c r="D29" s="1">
        <v>1037.97</v>
      </c>
    </row>
    <row r="30" spans="1:4" ht="15.6" x14ac:dyDescent="0.25">
      <c r="A30" s="8"/>
      <c r="B30" s="6" t="s">
        <v>2415</v>
      </c>
      <c r="C30" s="6" t="s">
        <v>30</v>
      </c>
      <c r="D30" s="1">
        <v>18459.28</v>
      </c>
    </row>
    <row r="31" spans="1:4" ht="15.6" x14ac:dyDescent="0.25">
      <c r="A31" s="9"/>
      <c r="B31" s="10" t="s">
        <v>3026</v>
      </c>
      <c r="C31" s="12"/>
      <c r="D31" s="17">
        <v>19497.25</v>
      </c>
    </row>
    <row r="32" spans="1:4" ht="15.6" x14ac:dyDescent="0.25">
      <c r="A32" s="7" t="s">
        <v>2416</v>
      </c>
      <c r="B32" s="6" t="s">
        <v>2417</v>
      </c>
      <c r="C32" s="6" t="s">
        <v>39</v>
      </c>
      <c r="D32" s="1">
        <v>1213461</v>
      </c>
    </row>
    <row r="33" spans="1:4" ht="15.6" x14ac:dyDescent="0.25">
      <c r="A33" s="8"/>
      <c r="B33" s="6" t="s">
        <v>2418</v>
      </c>
      <c r="C33" s="6" t="s">
        <v>39</v>
      </c>
      <c r="D33" s="1">
        <v>1617948</v>
      </c>
    </row>
    <row r="34" spans="1:4" ht="15.6" x14ac:dyDescent="0.25">
      <c r="A34" s="9"/>
      <c r="B34" s="10" t="s">
        <v>3027</v>
      </c>
      <c r="C34" s="12"/>
      <c r="D34" s="17">
        <v>2831409</v>
      </c>
    </row>
    <row r="35" spans="1:4" ht="15.6" x14ac:dyDescent="0.25">
      <c r="A35" s="6" t="s">
        <v>33</v>
      </c>
      <c r="B35" s="6"/>
      <c r="C35" s="6" t="s">
        <v>21</v>
      </c>
      <c r="D35" s="1">
        <v>416</v>
      </c>
    </row>
    <row r="36" spans="1:4" ht="15.6" x14ac:dyDescent="0.25">
      <c r="A36" s="6" t="s">
        <v>2419</v>
      </c>
      <c r="B36" s="6"/>
      <c r="C36" s="6" t="s">
        <v>14</v>
      </c>
      <c r="D36" s="1">
        <v>445</v>
      </c>
    </row>
    <row r="37" spans="1:4" ht="15.6" x14ac:dyDescent="0.25">
      <c r="A37" s="7" t="s">
        <v>2420</v>
      </c>
      <c r="B37" s="6" t="s">
        <v>2421</v>
      </c>
      <c r="C37" s="6" t="s">
        <v>206</v>
      </c>
      <c r="D37" s="1">
        <v>1640.45</v>
      </c>
    </row>
    <row r="38" spans="1:4" ht="15.6" x14ac:dyDescent="0.25">
      <c r="A38" s="8"/>
      <c r="B38" s="6" t="s">
        <v>2422</v>
      </c>
      <c r="C38" s="6" t="s">
        <v>206</v>
      </c>
      <c r="D38" s="1">
        <v>1896.6000000000001</v>
      </c>
    </row>
    <row r="39" spans="1:4" ht="15.6" x14ac:dyDescent="0.25">
      <c r="A39" s="9"/>
      <c r="B39" s="10" t="s">
        <v>3028</v>
      </c>
      <c r="C39" s="12"/>
      <c r="D39" s="17">
        <v>3537.05</v>
      </c>
    </row>
    <row r="40" spans="1:4" ht="15.6" x14ac:dyDescent="0.25">
      <c r="A40" s="7" t="s">
        <v>239</v>
      </c>
      <c r="B40" s="6" t="s">
        <v>2423</v>
      </c>
      <c r="C40" s="6" t="s">
        <v>177</v>
      </c>
      <c r="D40" s="1">
        <v>986.57</v>
      </c>
    </row>
    <row r="41" spans="1:4" ht="15.6" x14ac:dyDescent="0.25">
      <c r="A41" s="8"/>
      <c r="B41" s="6" t="s">
        <v>2424</v>
      </c>
      <c r="C41" s="6" t="s">
        <v>177</v>
      </c>
      <c r="D41" s="1">
        <v>1829.1100000000001</v>
      </c>
    </row>
    <row r="42" spans="1:4" ht="15.6" x14ac:dyDescent="0.25">
      <c r="A42" s="8"/>
      <c r="B42" s="6" t="s">
        <v>2425</v>
      </c>
      <c r="C42" s="6" t="s">
        <v>116</v>
      </c>
      <c r="D42" s="1">
        <v>379.54</v>
      </c>
    </row>
    <row r="43" spans="1:4" ht="15.6" x14ac:dyDescent="0.25">
      <c r="A43" s="8"/>
      <c r="B43" s="6" t="s">
        <v>2426</v>
      </c>
      <c r="C43" s="6" t="s">
        <v>156</v>
      </c>
      <c r="D43" s="1">
        <v>737.1</v>
      </c>
    </row>
    <row r="44" spans="1:4" ht="15.6" x14ac:dyDescent="0.25">
      <c r="A44" s="8"/>
      <c r="B44" s="6" t="s">
        <v>2427</v>
      </c>
      <c r="C44" s="6" t="s">
        <v>177</v>
      </c>
      <c r="D44" s="1">
        <v>513.29999999999995</v>
      </c>
    </row>
    <row r="45" spans="1:4" ht="15.6" x14ac:dyDescent="0.25">
      <c r="A45" s="8"/>
      <c r="B45" s="6" t="s">
        <v>2428</v>
      </c>
      <c r="C45" s="6" t="s">
        <v>177</v>
      </c>
      <c r="D45" s="1">
        <v>2154.7800000000002</v>
      </c>
    </row>
    <row r="46" spans="1:4" ht="15.6" x14ac:dyDescent="0.25">
      <c r="A46" s="8"/>
      <c r="B46" s="6"/>
      <c r="C46" s="6" t="s">
        <v>177</v>
      </c>
      <c r="D46" s="1">
        <v>123.63000000000001</v>
      </c>
    </row>
    <row r="47" spans="1:4" ht="15.6" x14ac:dyDescent="0.25">
      <c r="A47" s="9"/>
      <c r="B47" s="10" t="s">
        <v>2784</v>
      </c>
      <c r="C47" s="12"/>
      <c r="D47" s="17">
        <v>6724.03</v>
      </c>
    </row>
    <row r="48" spans="1:4" ht="15.6" x14ac:dyDescent="0.25">
      <c r="A48" s="6" t="s">
        <v>245</v>
      </c>
      <c r="B48" s="6"/>
      <c r="C48" s="6" t="s">
        <v>23</v>
      </c>
      <c r="D48" s="1">
        <v>3.0700000000000003</v>
      </c>
    </row>
    <row r="49" spans="1:4" ht="15.6" x14ac:dyDescent="0.25">
      <c r="A49" s="7" t="s">
        <v>2429</v>
      </c>
      <c r="B49" s="6" t="s">
        <v>2430</v>
      </c>
      <c r="C49" s="6" t="s">
        <v>143</v>
      </c>
      <c r="D49" s="1">
        <v>234.75</v>
      </c>
    </row>
    <row r="50" spans="1:4" ht="15.6" x14ac:dyDescent="0.25">
      <c r="A50" s="8"/>
      <c r="B50" s="7" t="s">
        <v>2431</v>
      </c>
      <c r="C50" s="6" t="s">
        <v>143</v>
      </c>
      <c r="D50" s="1">
        <v>261</v>
      </c>
    </row>
    <row r="51" spans="1:4" ht="15.6" x14ac:dyDescent="0.25">
      <c r="A51" s="8"/>
      <c r="B51" s="9"/>
      <c r="C51" s="6" t="s">
        <v>80</v>
      </c>
      <c r="D51" s="1">
        <v>52</v>
      </c>
    </row>
    <row r="52" spans="1:4" ht="15.6" x14ac:dyDescent="0.25">
      <c r="A52" s="8"/>
      <c r="B52" s="6" t="s">
        <v>2432</v>
      </c>
      <c r="C52" s="6" t="s">
        <v>143</v>
      </c>
      <c r="D52" s="1">
        <v>386.75</v>
      </c>
    </row>
    <row r="53" spans="1:4" ht="15.6" x14ac:dyDescent="0.25">
      <c r="A53" s="8"/>
      <c r="B53" s="6"/>
      <c r="C53" s="6" t="s">
        <v>143</v>
      </c>
      <c r="D53" s="1">
        <v>0.45</v>
      </c>
    </row>
    <row r="54" spans="1:4" ht="15.6" x14ac:dyDescent="0.25">
      <c r="A54" s="9"/>
      <c r="B54" s="10" t="s">
        <v>3029</v>
      </c>
      <c r="C54" s="12"/>
      <c r="D54" s="17">
        <v>934.95</v>
      </c>
    </row>
    <row r="55" spans="1:4" ht="15.6" x14ac:dyDescent="0.25">
      <c r="A55" s="6" t="s">
        <v>2433</v>
      </c>
      <c r="B55" s="6" t="s">
        <v>2434</v>
      </c>
      <c r="C55" s="6" t="s">
        <v>18</v>
      </c>
      <c r="D55" s="1">
        <v>4024.5</v>
      </c>
    </row>
    <row r="56" spans="1:4" ht="15.6" x14ac:dyDescent="0.25">
      <c r="A56" s="6" t="s">
        <v>2435</v>
      </c>
      <c r="B56" s="6"/>
      <c r="C56" s="6" t="s">
        <v>443</v>
      </c>
      <c r="D56" s="1">
        <v>468</v>
      </c>
    </row>
    <row r="57" spans="1:4" ht="15.6" x14ac:dyDescent="0.25">
      <c r="A57" s="7" t="s">
        <v>2436</v>
      </c>
      <c r="B57" s="6" t="s">
        <v>2437</v>
      </c>
      <c r="C57" s="6" t="s">
        <v>206</v>
      </c>
      <c r="D57" s="1">
        <v>1742.32</v>
      </c>
    </row>
    <row r="58" spans="1:4" ht="15.6" x14ac:dyDescent="0.25">
      <c r="A58" s="8"/>
      <c r="B58" s="6" t="s">
        <v>2438</v>
      </c>
      <c r="C58" s="6" t="s">
        <v>206</v>
      </c>
      <c r="D58" s="1">
        <v>428.68</v>
      </c>
    </row>
    <row r="59" spans="1:4" ht="15.6" x14ac:dyDescent="0.25">
      <c r="A59" s="8"/>
      <c r="B59" s="6" t="s">
        <v>2439</v>
      </c>
      <c r="C59" s="6" t="s">
        <v>206</v>
      </c>
      <c r="D59" s="1">
        <v>318.64</v>
      </c>
    </row>
    <row r="60" spans="1:4" ht="15.6" x14ac:dyDescent="0.25">
      <c r="A60" s="8"/>
      <c r="B60" s="6"/>
      <c r="C60" s="6" t="s">
        <v>206</v>
      </c>
      <c r="D60" s="1">
        <v>-2.16</v>
      </c>
    </row>
    <row r="61" spans="1:4" ht="15.6" x14ac:dyDescent="0.25">
      <c r="A61" s="9"/>
      <c r="B61" s="10" t="s">
        <v>3030</v>
      </c>
      <c r="C61" s="12"/>
      <c r="D61" s="17">
        <v>2487.48</v>
      </c>
    </row>
    <row r="62" spans="1:4" ht="15.6" x14ac:dyDescent="0.25">
      <c r="A62" s="7" t="s">
        <v>2440</v>
      </c>
      <c r="B62" s="7" t="s">
        <v>2441</v>
      </c>
      <c r="C62" s="6" t="s">
        <v>80</v>
      </c>
      <c r="D62" s="1">
        <v>33</v>
      </c>
    </row>
    <row r="63" spans="1:4" ht="15.6" x14ac:dyDescent="0.25">
      <c r="A63" s="8"/>
      <c r="B63" s="9"/>
      <c r="C63" s="6" t="s">
        <v>76</v>
      </c>
      <c r="D63" s="1">
        <v>629.74</v>
      </c>
    </row>
    <row r="64" spans="1:4" ht="15.6" x14ac:dyDescent="0.25">
      <c r="A64" s="8"/>
      <c r="B64" s="6"/>
      <c r="C64" s="6" t="s">
        <v>76</v>
      </c>
      <c r="D64" s="1">
        <v>0.01</v>
      </c>
    </row>
    <row r="65" spans="1:4" ht="15.6" x14ac:dyDescent="0.25">
      <c r="A65" s="9"/>
      <c r="B65" s="10" t="s">
        <v>3031</v>
      </c>
      <c r="C65" s="12"/>
      <c r="D65" s="17">
        <v>662.75</v>
      </c>
    </row>
    <row r="66" spans="1:4" ht="15.6" x14ac:dyDescent="0.25">
      <c r="A66" s="7" t="s">
        <v>2442</v>
      </c>
      <c r="B66" s="6" t="s">
        <v>2443</v>
      </c>
      <c r="C66" s="6" t="s">
        <v>30</v>
      </c>
      <c r="D66" s="1">
        <v>600</v>
      </c>
    </row>
    <row r="67" spans="1:4" ht="15.6" x14ac:dyDescent="0.25">
      <c r="A67" s="8"/>
      <c r="B67" s="6" t="s">
        <v>2444</v>
      </c>
      <c r="C67" s="6" t="s">
        <v>75</v>
      </c>
      <c r="D67" s="1">
        <v>8633.0300000000007</v>
      </c>
    </row>
    <row r="68" spans="1:4" ht="15.6" x14ac:dyDescent="0.25">
      <c r="A68" s="8"/>
      <c r="B68" s="6"/>
      <c r="C68" s="6" t="s">
        <v>75</v>
      </c>
      <c r="D68" s="1">
        <v>1207.5899999999999</v>
      </c>
    </row>
    <row r="69" spans="1:4" ht="15.6" x14ac:dyDescent="0.25">
      <c r="A69" s="9"/>
      <c r="B69" s="10" t="s">
        <v>3032</v>
      </c>
      <c r="C69" s="12"/>
      <c r="D69" s="17">
        <v>10440.620000000001</v>
      </c>
    </row>
    <row r="70" spans="1:4" ht="15.6" x14ac:dyDescent="0.25">
      <c r="A70" s="6" t="s">
        <v>53</v>
      </c>
      <c r="B70" s="6"/>
      <c r="C70" s="6" t="s">
        <v>14</v>
      </c>
      <c r="D70" s="1">
        <v>15759.29</v>
      </c>
    </row>
    <row r="71" spans="1:4" ht="15.6" x14ac:dyDescent="0.25">
      <c r="A71" s="7" t="s">
        <v>2445</v>
      </c>
      <c r="B71" s="6" t="s">
        <v>2446</v>
      </c>
      <c r="C71" s="6" t="s">
        <v>495</v>
      </c>
      <c r="D71" s="1">
        <v>6345.16</v>
      </c>
    </row>
    <row r="72" spans="1:4" ht="15.6" x14ac:dyDescent="0.25">
      <c r="A72" s="8"/>
      <c r="B72" s="6" t="s">
        <v>2447</v>
      </c>
      <c r="C72" s="6" t="s">
        <v>177</v>
      </c>
      <c r="D72" s="1">
        <v>217.5</v>
      </c>
    </row>
    <row r="73" spans="1:4" ht="15.6" x14ac:dyDescent="0.25">
      <c r="A73" s="8"/>
      <c r="B73" s="6"/>
      <c r="C73" s="6" t="s">
        <v>495</v>
      </c>
      <c r="D73" s="1">
        <v>11.75</v>
      </c>
    </row>
    <row r="74" spans="1:4" ht="15.6" x14ac:dyDescent="0.25">
      <c r="A74" s="9"/>
      <c r="B74" s="10" t="s">
        <v>3033</v>
      </c>
      <c r="C74" s="12"/>
      <c r="D74" s="17">
        <v>6574.41</v>
      </c>
    </row>
    <row r="75" spans="1:4" ht="15.6" x14ac:dyDescent="0.25">
      <c r="A75" s="7" t="s">
        <v>2448</v>
      </c>
      <c r="B75" s="6" t="s">
        <v>2449</v>
      </c>
      <c r="C75" s="6" t="s">
        <v>75</v>
      </c>
      <c r="D75" s="1">
        <v>168.33</v>
      </c>
    </row>
    <row r="76" spans="1:4" ht="15.6" x14ac:dyDescent="0.25">
      <c r="A76" s="8"/>
      <c r="B76" s="6"/>
      <c r="C76" s="6" t="s">
        <v>75</v>
      </c>
      <c r="D76" s="1">
        <v>-1.02</v>
      </c>
    </row>
    <row r="77" spans="1:4" ht="15.6" x14ac:dyDescent="0.25">
      <c r="A77" s="9"/>
      <c r="B77" s="10" t="s">
        <v>3034</v>
      </c>
      <c r="C77" s="12"/>
      <c r="D77" s="17">
        <v>167.31</v>
      </c>
    </row>
    <row r="78" spans="1:4" ht="15.6" x14ac:dyDescent="0.25">
      <c r="A78" s="6" t="s">
        <v>2450</v>
      </c>
      <c r="B78" s="6"/>
      <c r="C78" s="6" t="s">
        <v>14</v>
      </c>
      <c r="D78" s="1">
        <v>77.760000000000005</v>
      </c>
    </row>
    <row r="79" spans="1:4" ht="15.6" x14ac:dyDescent="0.25">
      <c r="A79" s="6" t="s">
        <v>2451</v>
      </c>
      <c r="B79" s="6" t="s">
        <v>2452</v>
      </c>
      <c r="C79" s="6" t="s">
        <v>177</v>
      </c>
      <c r="D79" s="1">
        <v>10146.120000000001</v>
      </c>
    </row>
    <row r="80" spans="1:4" ht="15.6" x14ac:dyDescent="0.25">
      <c r="A80" s="6" t="s">
        <v>61</v>
      </c>
      <c r="B80" s="6" t="s">
        <v>62</v>
      </c>
      <c r="C80" s="6" t="s">
        <v>63</v>
      </c>
      <c r="D80" s="1">
        <v>163657.33000000002</v>
      </c>
    </row>
    <row r="81" spans="1:4" ht="15.6" x14ac:dyDescent="0.25">
      <c r="A81" s="7" t="s">
        <v>64</v>
      </c>
      <c r="B81" s="6" t="s">
        <v>2453</v>
      </c>
      <c r="C81" s="6" t="s">
        <v>14</v>
      </c>
      <c r="D81" s="1">
        <v>27167.16</v>
      </c>
    </row>
    <row r="82" spans="1:4" ht="15.6" x14ac:dyDescent="0.25">
      <c r="A82" s="8"/>
      <c r="B82" s="6" t="s">
        <v>2454</v>
      </c>
      <c r="C82" s="6" t="s">
        <v>14</v>
      </c>
      <c r="D82" s="1">
        <v>5173.74</v>
      </c>
    </row>
    <row r="83" spans="1:4" ht="15.6" x14ac:dyDescent="0.25">
      <c r="A83" s="8"/>
      <c r="B83" s="6"/>
      <c r="C83" s="6" t="s">
        <v>14</v>
      </c>
      <c r="D83" s="1">
        <v>736</v>
      </c>
    </row>
    <row r="84" spans="1:4" ht="15.6" x14ac:dyDescent="0.25">
      <c r="A84" s="9"/>
      <c r="B84" s="10" t="s">
        <v>2746</v>
      </c>
      <c r="C84" s="12"/>
      <c r="D84" s="17">
        <v>33076.9</v>
      </c>
    </row>
    <row r="85" spans="1:4" ht="15.6" x14ac:dyDescent="0.25">
      <c r="A85" s="7" t="s">
        <v>2455</v>
      </c>
      <c r="B85" s="6" t="s">
        <v>2456</v>
      </c>
      <c r="C85" s="6" t="s">
        <v>116</v>
      </c>
      <c r="D85" s="1">
        <v>971.29</v>
      </c>
    </row>
    <row r="86" spans="1:4" ht="15.6" x14ac:dyDescent="0.25">
      <c r="A86" s="8"/>
      <c r="B86" s="6" t="s">
        <v>2457</v>
      </c>
      <c r="C86" s="6" t="s">
        <v>116</v>
      </c>
      <c r="D86" s="1">
        <v>78056.62</v>
      </c>
    </row>
    <row r="87" spans="1:4" ht="15.6" x14ac:dyDescent="0.25">
      <c r="A87" s="8"/>
      <c r="B87" s="6" t="s">
        <v>2458</v>
      </c>
      <c r="C87" s="6" t="s">
        <v>116</v>
      </c>
      <c r="D87" s="1">
        <v>7940.75</v>
      </c>
    </row>
    <row r="88" spans="1:4" ht="15.6" x14ac:dyDescent="0.25">
      <c r="A88" s="8"/>
      <c r="B88" s="6"/>
      <c r="C88" s="6" t="s">
        <v>116</v>
      </c>
      <c r="D88" s="1">
        <v>-1759.1000000000001</v>
      </c>
    </row>
    <row r="89" spans="1:4" ht="15.6" x14ac:dyDescent="0.25">
      <c r="A89" s="9"/>
      <c r="B89" s="10" t="s">
        <v>3035</v>
      </c>
      <c r="C89" s="12"/>
      <c r="D89" s="17">
        <v>85209.56</v>
      </c>
    </row>
    <row r="90" spans="1:4" ht="15.6" x14ac:dyDescent="0.25">
      <c r="A90" s="7" t="s">
        <v>178</v>
      </c>
      <c r="B90" s="6" t="s">
        <v>2459</v>
      </c>
      <c r="C90" s="6" t="s">
        <v>76</v>
      </c>
      <c r="D90" s="1">
        <v>314.43</v>
      </c>
    </row>
    <row r="91" spans="1:4" ht="15.6" x14ac:dyDescent="0.25">
      <c r="A91" s="8"/>
      <c r="B91" s="7"/>
      <c r="C91" s="6" t="s">
        <v>179</v>
      </c>
      <c r="D91" s="1">
        <v>8594.3700000000008</v>
      </c>
    </row>
    <row r="92" spans="1:4" ht="15.6" x14ac:dyDescent="0.25">
      <c r="A92" s="8"/>
      <c r="B92" s="9"/>
      <c r="C92" s="6" t="s">
        <v>70</v>
      </c>
      <c r="D92" s="1">
        <v>3704.9300000000003</v>
      </c>
    </row>
    <row r="93" spans="1:4" ht="15.6" x14ac:dyDescent="0.25">
      <c r="A93" s="9"/>
      <c r="B93" s="10" t="s">
        <v>2789</v>
      </c>
      <c r="C93" s="12"/>
      <c r="D93" s="17">
        <v>12613.73</v>
      </c>
    </row>
    <row r="94" spans="1:4" ht="15.6" x14ac:dyDescent="0.25">
      <c r="A94" s="6" t="s">
        <v>2460</v>
      </c>
      <c r="B94" s="6" t="s">
        <v>2461</v>
      </c>
      <c r="C94" s="6" t="s">
        <v>80</v>
      </c>
      <c r="D94" s="1">
        <v>700</v>
      </c>
    </row>
    <row r="95" spans="1:4" ht="15.6" x14ac:dyDescent="0.25">
      <c r="A95" s="6" t="s">
        <v>2462</v>
      </c>
      <c r="B95" s="6" t="s">
        <v>2463</v>
      </c>
      <c r="C95" s="6" t="s">
        <v>56</v>
      </c>
      <c r="D95" s="1">
        <v>2240</v>
      </c>
    </row>
    <row r="96" spans="1:4" ht="15.6" x14ac:dyDescent="0.25">
      <c r="A96" s="6" t="s">
        <v>2464</v>
      </c>
      <c r="B96" s="6" t="s">
        <v>2465</v>
      </c>
      <c r="C96" s="6" t="s">
        <v>104</v>
      </c>
      <c r="D96" s="1">
        <v>180.52</v>
      </c>
    </row>
    <row r="97" spans="1:4" ht="15.6" x14ac:dyDescent="0.25">
      <c r="A97" s="7" t="s">
        <v>2466</v>
      </c>
      <c r="B97" s="6" t="s">
        <v>2467</v>
      </c>
      <c r="C97" s="6" t="s">
        <v>36</v>
      </c>
      <c r="D97" s="1">
        <v>992.23</v>
      </c>
    </row>
    <row r="98" spans="1:4" ht="15.6" x14ac:dyDescent="0.25">
      <c r="A98" s="8"/>
      <c r="B98" s="6"/>
      <c r="C98" s="6" t="s">
        <v>36</v>
      </c>
      <c r="D98" s="1">
        <v>-1.0900000000000001</v>
      </c>
    </row>
    <row r="99" spans="1:4" ht="15.6" x14ac:dyDescent="0.25">
      <c r="A99" s="9"/>
      <c r="B99" s="10" t="s">
        <v>3036</v>
      </c>
      <c r="C99" s="12"/>
      <c r="D99" s="17">
        <v>991.14</v>
      </c>
    </row>
    <row r="100" spans="1:4" ht="15.6" x14ac:dyDescent="0.25">
      <c r="A100" s="6" t="s">
        <v>71</v>
      </c>
      <c r="B100" s="6"/>
      <c r="C100" s="6" t="s">
        <v>25</v>
      </c>
      <c r="D100" s="1">
        <v>3348.62</v>
      </c>
    </row>
    <row r="101" spans="1:4" ht="15.6" x14ac:dyDescent="0.25">
      <c r="A101" s="6" t="s">
        <v>2468</v>
      </c>
      <c r="B101" s="6" t="s">
        <v>2469</v>
      </c>
      <c r="C101" s="6" t="s">
        <v>58</v>
      </c>
      <c r="D101" s="1">
        <v>2890</v>
      </c>
    </row>
    <row r="102" spans="1:4" ht="15.6" x14ac:dyDescent="0.25">
      <c r="A102" s="6" t="s">
        <v>79</v>
      </c>
      <c r="B102" s="6"/>
      <c r="C102" s="6" t="s">
        <v>80</v>
      </c>
      <c r="D102" s="1">
        <v>1104.27</v>
      </c>
    </row>
    <row r="103" spans="1:4" ht="15.6" x14ac:dyDescent="0.25">
      <c r="A103" s="6" t="s">
        <v>1133</v>
      </c>
      <c r="B103" s="6"/>
      <c r="C103" s="6" t="s">
        <v>80</v>
      </c>
      <c r="D103" s="1">
        <v>504.44</v>
      </c>
    </row>
    <row r="104" spans="1:4" ht="15.6" x14ac:dyDescent="0.25">
      <c r="A104" s="7" t="s">
        <v>89</v>
      </c>
      <c r="B104" s="6" t="s">
        <v>2470</v>
      </c>
      <c r="C104" s="6" t="s">
        <v>76</v>
      </c>
      <c r="D104" s="1">
        <v>123</v>
      </c>
    </row>
    <row r="105" spans="1:4" ht="15.6" x14ac:dyDescent="0.25">
      <c r="A105" s="8"/>
      <c r="B105" s="6" t="s">
        <v>2471</v>
      </c>
      <c r="C105" s="6" t="s">
        <v>76</v>
      </c>
      <c r="D105" s="1">
        <v>762.98</v>
      </c>
    </row>
    <row r="106" spans="1:4" ht="15.6" x14ac:dyDescent="0.25">
      <c r="A106" s="8"/>
      <c r="B106" s="6"/>
      <c r="C106" s="6" t="s">
        <v>76</v>
      </c>
      <c r="D106" s="1">
        <v>58.89</v>
      </c>
    </row>
    <row r="107" spans="1:4" ht="15.6" x14ac:dyDescent="0.25">
      <c r="A107" s="9"/>
      <c r="B107" s="10" t="s">
        <v>2750</v>
      </c>
      <c r="C107" s="12"/>
      <c r="D107" s="17">
        <v>944.87</v>
      </c>
    </row>
    <row r="108" spans="1:4" ht="15.6" x14ac:dyDescent="0.25">
      <c r="A108" s="7" t="s">
        <v>297</v>
      </c>
      <c r="B108" s="6" t="s">
        <v>2472</v>
      </c>
      <c r="C108" s="6" t="s">
        <v>75</v>
      </c>
      <c r="D108" s="1">
        <v>1369</v>
      </c>
    </row>
    <row r="109" spans="1:4" ht="15.6" x14ac:dyDescent="0.25">
      <c r="A109" s="8"/>
      <c r="B109" s="6" t="s">
        <v>2473</v>
      </c>
      <c r="C109" s="6" t="s">
        <v>75</v>
      </c>
      <c r="D109" s="1">
        <v>593</v>
      </c>
    </row>
    <row r="110" spans="1:4" ht="15.6" x14ac:dyDescent="0.25">
      <c r="A110" s="8"/>
      <c r="B110" s="6" t="s">
        <v>2474</v>
      </c>
      <c r="C110" s="6" t="s">
        <v>75</v>
      </c>
      <c r="D110" s="1">
        <v>4132</v>
      </c>
    </row>
    <row r="111" spans="1:4" ht="15.6" x14ac:dyDescent="0.25">
      <c r="A111" s="8"/>
      <c r="B111" s="6" t="s">
        <v>2475</v>
      </c>
      <c r="C111" s="6" t="s">
        <v>75</v>
      </c>
      <c r="D111" s="1">
        <v>732</v>
      </c>
    </row>
    <row r="112" spans="1:4" ht="15.6" x14ac:dyDescent="0.25">
      <c r="A112" s="8"/>
      <c r="B112" s="6"/>
      <c r="C112" s="6" t="s">
        <v>75</v>
      </c>
      <c r="D112" s="1">
        <v>-482</v>
      </c>
    </row>
    <row r="113" spans="1:4" ht="15.6" x14ac:dyDescent="0.25">
      <c r="A113" s="9"/>
      <c r="B113" s="10" t="s">
        <v>3037</v>
      </c>
      <c r="C113" s="12"/>
      <c r="D113" s="17">
        <v>6344</v>
      </c>
    </row>
    <row r="114" spans="1:4" ht="15.6" x14ac:dyDescent="0.25">
      <c r="A114" s="6" t="s">
        <v>2476</v>
      </c>
      <c r="B114" s="6" t="s">
        <v>2477</v>
      </c>
      <c r="C114" s="6" t="s">
        <v>75</v>
      </c>
      <c r="D114" s="1">
        <v>463.44</v>
      </c>
    </row>
    <row r="115" spans="1:4" ht="15.6" x14ac:dyDescent="0.25">
      <c r="A115" s="7" t="s">
        <v>2478</v>
      </c>
      <c r="B115" s="6" t="s">
        <v>2479</v>
      </c>
      <c r="C115" s="6" t="s">
        <v>76</v>
      </c>
      <c r="D115" s="1">
        <v>134.5</v>
      </c>
    </row>
    <row r="116" spans="1:4" ht="15.6" x14ac:dyDescent="0.25">
      <c r="A116" s="8"/>
      <c r="B116" s="6"/>
      <c r="C116" s="6" t="s">
        <v>76</v>
      </c>
      <c r="D116" s="1">
        <v>45.35</v>
      </c>
    </row>
    <row r="117" spans="1:4" ht="15.6" x14ac:dyDescent="0.25">
      <c r="A117" s="9"/>
      <c r="B117" s="10" t="s">
        <v>3038</v>
      </c>
      <c r="C117" s="12"/>
      <c r="D117" s="17">
        <v>179.85</v>
      </c>
    </row>
    <row r="118" spans="1:4" ht="15.6" x14ac:dyDescent="0.25">
      <c r="A118" s="7" t="s">
        <v>183</v>
      </c>
      <c r="B118" s="6" t="s">
        <v>2480</v>
      </c>
      <c r="C118" s="6" t="s">
        <v>70</v>
      </c>
      <c r="D118" s="1">
        <v>21246.3</v>
      </c>
    </row>
    <row r="119" spans="1:4" ht="15.6" x14ac:dyDescent="0.25">
      <c r="A119" s="8"/>
      <c r="B119" s="6"/>
      <c r="C119" s="6" t="s">
        <v>70</v>
      </c>
      <c r="D119" s="1">
        <v>0.31</v>
      </c>
    </row>
    <row r="120" spans="1:4" ht="15.6" x14ac:dyDescent="0.25">
      <c r="A120" s="9"/>
      <c r="B120" s="10" t="s">
        <v>2771</v>
      </c>
      <c r="C120" s="12"/>
      <c r="D120" s="17">
        <v>21246.61</v>
      </c>
    </row>
    <row r="121" spans="1:4" ht="15.6" x14ac:dyDescent="0.25">
      <c r="A121" s="7" t="s">
        <v>2481</v>
      </c>
      <c r="B121" s="6" t="s">
        <v>2482</v>
      </c>
      <c r="C121" s="6" t="s">
        <v>143</v>
      </c>
      <c r="D121" s="1">
        <v>3786.98</v>
      </c>
    </row>
    <row r="122" spans="1:4" ht="15.6" x14ac:dyDescent="0.25">
      <c r="A122" s="8"/>
      <c r="B122" s="6"/>
      <c r="C122" s="6" t="s">
        <v>143</v>
      </c>
      <c r="D122" s="1">
        <v>343.98</v>
      </c>
    </row>
    <row r="123" spans="1:4" ht="15.6" x14ac:dyDescent="0.25">
      <c r="A123" s="9"/>
      <c r="B123" s="10" t="s">
        <v>3039</v>
      </c>
      <c r="C123" s="12"/>
      <c r="D123" s="17">
        <v>4130.96</v>
      </c>
    </row>
    <row r="124" spans="1:4" ht="15.6" x14ac:dyDescent="0.25">
      <c r="A124" s="7" t="s">
        <v>2483</v>
      </c>
      <c r="B124" s="7" t="s">
        <v>2484</v>
      </c>
      <c r="C124" s="6" t="s">
        <v>80</v>
      </c>
      <c r="D124" s="1">
        <v>25</v>
      </c>
    </row>
    <row r="125" spans="1:4" ht="15.6" x14ac:dyDescent="0.25">
      <c r="A125" s="8"/>
      <c r="B125" s="9"/>
      <c r="C125" s="6" t="s">
        <v>75</v>
      </c>
      <c r="D125" s="1">
        <v>527.56000000000006</v>
      </c>
    </row>
    <row r="126" spans="1:4" ht="15.6" x14ac:dyDescent="0.25">
      <c r="A126" s="8"/>
      <c r="B126" s="7" t="s">
        <v>2485</v>
      </c>
      <c r="C126" s="6" t="s">
        <v>80</v>
      </c>
      <c r="D126" s="1">
        <v>27</v>
      </c>
    </row>
    <row r="127" spans="1:4" ht="15.6" x14ac:dyDescent="0.25">
      <c r="A127" s="8"/>
      <c r="B127" s="9"/>
      <c r="C127" s="6" t="s">
        <v>75</v>
      </c>
      <c r="D127" s="1">
        <v>543.93000000000006</v>
      </c>
    </row>
    <row r="128" spans="1:4" ht="15.6" x14ac:dyDescent="0.25">
      <c r="A128" s="8"/>
      <c r="B128" s="6"/>
      <c r="C128" s="6" t="s">
        <v>75</v>
      </c>
      <c r="D128" s="1">
        <v>1.05</v>
      </c>
    </row>
    <row r="129" spans="1:4" ht="15.6" x14ac:dyDescent="0.25">
      <c r="A129" s="9"/>
      <c r="B129" s="10" t="s">
        <v>3040</v>
      </c>
      <c r="C129" s="12"/>
      <c r="D129" s="17">
        <v>1124.54</v>
      </c>
    </row>
    <row r="130" spans="1:4" ht="15.6" x14ac:dyDescent="0.25">
      <c r="A130" s="6" t="s">
        <v>320</v>
      </c>
      <c r="B130" s="6"/>
      <c r="C130" s="6" t="s">
        <v>14</v>
      </c>
      <c r="D130" s="1">
        <v>539.6</v>
      </c>
    </row>
    <row r="131" spans="1:4" ht="15.6" x14ac:dyDescent="0.25">
      <c r="A131" s="7" t="s">
        <v>96</v>
      </c>
      <c r="B131" s="7" t="s">
        <v>97</v>
      </c>
      <c r="C131" s="6" t="s">
        <v>98</v>
      </c>
      <c r="D131" s="1">
        <v>174.09</v>
      </c>
    </row>
    <row r="132" spans="1:4" ht="15.6" x14ac:dyDescent="0.25">
      <c r="A132" s="8"/>
      <c r="B132" s="9"/>
      <c r="C132" s="6" t="s">
        <v>36</v>
      </c>
      <c r="D132" s="1">
        <v>1218.6400000000001</v>
      </c>
    </row>
    <row r="133" spans="1:4" ht="15.6" x14ac:dyDescent="0.25">
      <c r="A133" s="8"/>
      <c r="B133" s="6" t="s">
        <v>99</v>
      </c>
      <c r="C133" s="6" t="s">
        <v>98</v>
      </c>
      <c r="D133" s="1">
        <v>5570.92</v>
      </c>
    </row>
    <row r="134" spans="1:4" ht="15.6" x14ac:dyDescent="0.25">
      <c r="A134" s="9"/>
      <c r="B134" s="10" t="s">
        <v>2751</v>
      </c>
      <c r="C134" s="12"/>
      <c r="D134" s="17">
        <v>6963.6500000000005</v>
      </c>
    </row>
    <row r="135" spans="1:4" ht="15.6" x14ac:dyDescent="0.25">
      <c r="A135" s="6" t="s">
        <v>100</v>
      </c>
      <c r="B135" s="6"/>
      <c r="C135" s="6" t="s">
        <v>14</v>
      </c>
      <c r="D135" s="1">
        <v>44572.14</v>
      </c>
    </row>
    <row r="136" spans="1:4" ht="15.6" x14ac:dyDescent="0.25">
      <c r="A136" s="6" t="s">
        <v>102</v>
      </c>
      <c r="B136" s="6" t="s">
        <v>2486</v>
      </c>
      <c r="C136" s="6" t="s">
        <v>104</v>
      </c>
      <c r="D136" s="1">
        <v>6386</v>
      </c>
    </row>
    <row r="137" spans="1:4" ht="15.6" x14ac:dyDescent="0.25">
      <c r="A137" s="6" t="s">
        <v>1382</v>
      </c>
      <c r="B137" s="6" t="s">
        <v>2487</v>
      </c>
      <c r="C137" s="6" t="s">
        <v>30</v>
      </c>
      <c r="D137" s="1">
        <v>1379</v>
      </c>
    </row>
    <row r="138" spans="1:4" ht="15.6" x14ac:dyDescent="0.25">
      <c r="A138" s="6" t="s">
        <v>108</v>
      </c>
      <c r="B138" s="6"/>
      <c r="C138" s="6" t="s">
        <v>14</v>
      </c>
      <c r="D138" s="1">
        <v>129.49</v>
      </c>
    </row>
    <row r="139" spans="1:4" ht="15.6" x14ac:dyDescent="0.25">
      <c r="A139" s="6" t="s">
        <v>2488</v>
      </c>
      <c r="B139" s="6" t="s">
        <v>2489</v>
      </c>
      <c r="C139" s="6" t="s">
        <v>156</v>
      </c>
      <c r="D139" s="1">
        <v>1779.54</v>
      </c>
    </row>
    <row r="140" spans="1:4" ht="15.6" x14ac:dyDescent="0.25">
      <c r="A140" s="6" t="s">
        <v>2490</v>
      </c>
      <c r="B140" s="6"/>
      <c r="C140" s="6" t="s">
        <v>14</v>
      </c>
      <c r="D140" s="1">
        <v>100</v>
      </c>
    </row>
    <row r="141" spans="1:4" ht="15.6" x14ac:dyDescent="0.25">
      <c r="A141" s="6" t="s">
        <v>324</v>
      </c>
      <c r="B141" s="6"/>
      <c r="C141" s="6" t="s">
        <v>14</v>
      </c>
      <c r="D141" s="1">
        <v>363.12</v>
      </c>
    </row>
    <row r="142" spans="1:4" ht="15.6" x14ac:dyDescent="0.25">
      <c r="A142" s="6" t="s">
        <v>2491</v>
      </c>
      <c r="B142" s="6"/>
      <c r="C142" s="6" t="s">
        <v>14</v>
      </c>
      <c r="D142" s="1">
        <v>600</v>
      </c>
    </row>
    <row r="143" spans="1:4" ht="15.6" x14ac:dyDescent="0.25">
      <c r="A143" s="7" t="s">
        <v>2492</v>
      </c>
      <c r="B143" s="6" t="s">
        <v>2493</v>
      </c>
      <c r="C143" s="6" t="s">
        <v>14</v>
      </c>
      <c r="D143" s="1">
        <v>8231.2900000000009</v>
      </c>
    </row>
    <row r="144" spans="1:4" ht="15.6" x14ac:dyDescent="0.25">
      <c r="A144" s="8"/>
      <c r="B144" s="6" t="s">
        <v>2494</v>
      </c>
      <c r="C144" s="6" t="s">
        <v>14</v>
      </c>
      <c r="D144" s="1">
        <v>1124.9100000000001</v>
      </c>
    </row>
    <row r="145" spans="1:4" ht="15.6" x14ac:dyDescent="0.25">
      <c r="A145" s="8"/>
      <c r="B145" s="6"/>
      <c r="C145" s="6" t="s">
        <v>14</v>
      </c>
      <c r="D145" s="1">
        <v>16.309999999999999</v>
      </c>
    </row>
    <row r="146" spans="1:4" ht="15.6" x14ac:dyDescent="0.25">
      <c r="A146" s="9"/>
      <c r="B146" s="10" t="s">
        <v>3041</v>
      </c>
      <c r="C146" s="12"/>
      <c r="D146" s="17">
        <v>9372.51</v>
      </c>
    </row>
    <row r="147" spans="1:4" ht="15.6" x14ac:dyDescent="0.25">
      <c r="A147" s="7" t="s">
        <v>2495</v>
      </c>
      <c r="B147" s="6" t="s">
        <v>2496</v>
      </c>
      <c r="C147" s="6" t="s">
        <v>18</v>
      </c>
      <c r="D147" s="1">
        <v>92.06</v>
      </c>
    </row>
    <row r="148" spans="1:4" ht="15.6" x14ac:dyDescent="0.25">
      <c r="A148" s="8"/>
      <c r="B148" s="6" t="s">
        <v>2497</v>
      </c>
      <c r="C148" s="6" t="s">
        <v>18</v>
      </c>
      <c r="D148" s="1">
        <v>776.39</v>
      </c>
    </row>
    <row r="149" spans="1:4" ht="15.6" x14ac:dyDescent="0.25">
      <c r="A149" s="9"/>
      <c r="B149" s="10" t="s">
        <v>3042</v>
      </c>
      <c r="C149" s="12"/>
      <c r="D149" s="17">
        <v>868.45</v>
      </c>
    </row>
    <row r="150" spans="1:4" ht="15.6" x14ac:dyDescent="0.25">
      <c r="A150" s="6" t="s">
        <v>2498</v>
      </c>
      <c r="B150" s="6" t="s">
        <v>2499</v>
      </c>
      <c r="C150" s="6" t="s">
        <v>80</v>
      </c>
      <c r="D150" s="1">
        <v>735</v>
      </c>
    </row>
    <row r="151" spans="1:4" ht="15.6" x14ac:dyDescent="0.25">
      <c r="A151" s="6" t="s">
        <v>2500</v>
      </c>
      <c r="B151" s="6"/>
      <c r="C151" s="6" t="s">
        <v>14</v>
      </c>
      <c r="D151" s="1">
        <v>1616.03</v>
      </c>
    </row>
    <row r="152" spans="1:4" ht="15.6" x14ac:dyDescent="0.25">
      <c r="A152" s="7" t="s">
        <v>2501</v>
      </c>
      <c r="B152" s="6" t="s">
        <v>2502</v>
      </c>
      <c r="C152" s="6" t="s">
        <v>30</v>
      </c>
      <c r="D152" s="1">
        <v>695</v>
      </c>
    </row>
    <row r="153" spans="1:4" ht="15.6" x14ac:dyDescent="0.25">
      <c r="A153" s="8"/>
      <c r="B153" s="6" t="s">
        <v>2503</v>
      </c>
      <c r="C153" s="6" t="s">
        <v>76</v>
      </c>
      <c r="D153" s="1">
        <v>620</v>
      </c>
    </row>
    <row r="154" spans="1:4" ht="15.6" x14ac:dyDescent="0.25">
      <c r="A154" s="8"/>
      <c r="B154" s="6" t="s">
        <v>2504</v>
      </c>
      <c r="C154" s="6" t="s">
        <v>30</v>
      </c>
      <c r="D154" s="1">
        <v>1000.5</v>
      </c>
    </row>
    <row r="155" spans="1:4" ht="15.6" x14ac:dyDescent="0.25">
      <c r="A155" s="8"/>
      <c r="B155" s="6"/>
      <c r="C155" s="6" t="s">
        <v>76</v>
      </c>
      <c r="D155" s="1">
        <v>54.26</v>
      </c>
    </row>
    <row r="156" spans="1:4" ht="15.6" x14ac:dyDescent="0.25">
      <c r="A156" s="9"/>
      <c r="B156" s="10" t="s">
        <v>3043</v>
      </c>
      <c r="C156" s="12"/>
      <c r="D156" s="17">
        <v>2369.7600000000002</v>
      </c>
    </row>
    <row r="157" spans="1:4" ht="15.6" x14ac:dyDescent="0.25">
      <c r="A157" s="6" t="s">
        <v>2505</v>
      </c>
      <c r="B157" s="6" t="s">
        <v>2506</v>
      </c>
      <c r="C157" s="6" t="s">
        <v>76</v>
      </c>
      <c r="D157" s="1">
        <v>344.37</v>
      </c>
    </row>
    <row r="158" spans="1:4" ht="15.6" x14ac:dyDescent="0.25">
      <c r="A158" s="7" t="s">
        <v>2507</v>
      </c>
      <c r="B158" s="6" t="s">
        <v>2508</v>
      </c>
      <c r="C158" s="6" t="s">
        <v>606</v>
      </c>
      <c r="D158" s="1">
        <v>27965.07</v>
      </c>
    </row>
    <row r="159" spans="1:4" ht="15.6" x14ac:dyDescent="0.25">
      <c r="A159" s="8"/>
      <c r="B159" s="6"/>
      <c r="C159" s="6" t="s">
        <v>606</v>
      </c>
      <c r="D159" s="1">
        <v>134.93</v>
      </c>
    </row>
    <row r="160" spans="1:4" ht="15.6" x14ac:dyDescent="0.25">
      <c r="A160" s="9"/>
      <c r="B160" s="10" t="s">
        <v>3044</v>
      </c>
      <c r="C160" s="12"/>
      <c r="D160" s="17">
        <v>28100</v>
      </c>
    </row>
    <row r="161" spans="1:4" ht="15.6" x14ac:dyDescent="0.25">
      <c r="A161" s="6" t="s">
        <v>2509</v>
      </c>
      <c r="B161" s="6"/>
      <c r="C161" s="6" t="s">
        <v>80</v>
      </c>
      <c r="D161" s="1">
        <v>1329.23</v>
      </c>
    </row>
    <row r="162" spans="1:4" ht="15.6" x14ac:dyDescent="0.25">
      <c r="A162" s="6" t="s">
        <v>1552</v>
      </c>
      <c r="B162" s="6"/>
      <c r="C162" s="6" t="s">
        <v>76</v>
      </c>
      <c r="D162" s="1">
        <v>10900.630000000001</v>
      </c>
    </row>
    <row r="163" spans="1:4" ht="15.6" x14ac:dyDescent="0.25">
      <c r="A163" s="7" t="s">
        <v>439</v>
      </c>
      <c r="B163" s="6" t="s">
        <v>2510</v>
      </c>
      <c r="C163" s="6" t="s">
        <v>76</v>
      </c>
      <c r="D163" s="1">
        <v>1556.3400000000001</v>
      </c>
    </row>
    <row r="164" spans="1:4" ht="15.6" x14ac:dyDescent="0.25">
      <c r="A164" s="8"/>
      <c r="B164" s="6"/>
      <c r="C164" s="6" t="s">
        <v>76</v>
      </c>
      <c r="D164" s="1">
        <v>125.06</v>
      </c>
    </row>
    <row r="165" spans="1:4" ht="15.6" x14ac:dyDescent="0.25">
      <c r="A165" s="9"/>
      <c r="B165" s="10" t="s">
        <v>3045</v>
      </c>
      <c r="C165" s="12"/>
      <c r="D165" s="17">
        <v>1681.4</v>
      </c>
    </row>
    <row r="166" spans="1:4" ht="15.6" x14ac:dyDescent="0.25">
      <c r="A166" s="7" t="s">
        <v>2511</v>
      </c>
      <c r="B166" s="6" t="s">
        <v>2512</v>
      </c>
      <c r="C166" s="6" t="s">
        <v>76</v>
      </c>
      <c r="D166" s="1">
        <v>484.56</v>
      </c>
    </row>
    <row r="167" spans="1:4" ht="15.6" x14ac:dyDescent="0.25">
      <c r="A167" s="8"/>
      <c r="B167" s="6" t="s">
        <v>2513</v>
      </c>
      <c r="C167" s="6" t="s">
        <v>76</v>
      </c>
      <c r="D167" s="1">
        <v>618.1</v>
      </c>
    </row>
    <row r="168" spans="1:4" ht="15.6" x14ac:dyDescent="0.25">
      <c r="A168" s="8"/>
      <c r="B168" s="6" t="s">
        <v>2514</v>
      </c>
      <c r="C168" s="6" t="s">
        <v>76</v>
      </c>
      <c r="D168" s="1">
        <v>2699.61</v>
      </c>
    </row>
    <row r="169" spans="1:4" ht="15.6" x14ac:dyDescent="0.25">
      <c r="A169" s="8"/>
      <c r="B169" s="6" t="s">
        <v>2515</v>
      </c>
      <c r="C169" s="6" t="s">
        <v>76</v>
      </c>
      <c r="D169" s="1">
        <v>117.38</v>
      </c>
    </row>
    <row r="170" spans="1:4" ht="15.6" x14ac:dyDescent="0.25">
      <c r="A170" s="8"/>
      <c r="B170" s="6"/>
      <c r="C170" s="6" t="s">
        <v>76</v>
      </c>
      <c r="D170" s="1">
        <v>0.02</v>
      </c>
    </row>
    <row r="171" spans="1:4" ht="15.6" x14ac:dyDescent="0.25">
      <c r="A171" s="9"/>
      <c r="B171" s="10" t="s">
        <v>3046</v>
      </c>
      <c r="C171" s="12"/>
      <c r="D171" s="17">
        <v>3919.67</v>
      </c>
    </row>
    <row r="172" spans="1:4" ht="15.6" x14ac:dyDescent="0.25">
      <c r="A172" s="6" t="s">
        <v>331</v>
      </c>
      <c r="B172" s="6"/>
      <c r="C172" s="6" t="s">
        <v>997</v>
      </c>
      <c r="D172" s="1">
        <v>145.70000000000002</v>
      </c>
    </row>
    <row r="173" spans="1:4" ht="15.6" x14ac:dyDescent="0.25">
      <c r="A173" s="6" t="s">
        <v>2516</v>
      </c>
      <c r="B173" s="6" t="s">
        <v>2517</v>
      </c>
      <c r="C173" s="6" t="s">
        <v>30</v>
      </c>
      <c r="D173" s="1">
        <v>170</v>
      </c>
    </row>
    <row r="174" spans="1:4" ht="15.6" x14ac:dyDescent="0.25">
      <c r="A174" s="7" t="s">
        <v>2518</v>
      </c>
      <c r="B174" s="6" t="s">
        <v>2519</v>
      </c>
      <c r="C174" s="6" t="s">
        <v>75</v>
      </c>
      <c r="D174" s="1">
        <v>3290</v>
      </c>
    </row>
    <row r="175" spans="1:4" ht="15.6" x14ac:dyDescent="0.25">
      <c r="A175" s="8"/>
      <c r="B175" s="6" t="s">
        <v>2520</v>
      </c>
      <c r="C175" s="6" t="s">
        <v>75</v>
      </c>
      <c r="D175" s="1">
        <v>500</v>
      </c>
    </row>
    <row r="176" spans="1:4" ht="15.6" x14ac:dyDescent="0.25">
      <c r="A176" s="9"/>
      <c r="B176" s="10" t="s">
        <v>3047</v>
      </c>
      <c r="C176" s="12"/>
      <c r="D176" s="17">
        <v>3790</v>
      </c>
    </row>
    <row r="177" spans="1:4" ht="15.6" x14ac:dyDescent="0.25">
      <c r="A177" s="6" t="s">
        <v>441</v>
      </c>
      <c r="B177" s="6"/>
      <c r="C177" s="6" t="s">
        <v>14</v>
      </c>
      <c r="D177" s="1">
        <v>477.19</v>
      </c>
    </row>
    <row r="178" spans="1:4" ht="15.6" x14ac:dyDescent="0.25">
      <c r="A178" s="7" t="s">
        <v>2521</v>
      </c>
      <c r="B178" s="6" t="s">
        <v>2522</v>
      </c>
      <c r="C178" s="6" t="s">
        <v>56</v>
      </c>
      <c r="D178" s="1">
        <v>2975</v>
      </c>
    </row>
    <row r="179" spans="1:4" ht="15.6" x14ac:dyDescent="0.25">
      <c r="A179" s="8"/>
      <c r="B179" s="6"/>
      <c r="C179" s="6" t="s">
        <v>56</v>
      </c>
      <c r="D179" s="1">
        <v>5950</v>
      </c>
    </row>
    <row r="180" spans="1:4" ht="15.6" x14ac:dyDescent="0.25">
      <c r="A180" s="9"/>
      <c r="B180" s="10" t="s">
        <v>3048</v>
      </c>
      <c r="C180" s="12"/>
      <c r="D180" s="17">
        <v>8925</v>
      </c>
    </row>
    <row r="181" spans="1:4" ht="15.6" x14ac:dyDescent="0.25">
      <c r="A181" s="7" t="s">
        <v>197</v>
      </c>
      <c r="B181" s="6" t="s">
        <v>2523</v>
      </c>
      <c r="C181" s="6" t="s">
        <v>36</v>
      </c>
      <c r="D181" s="1">
        <v>16.18</v>
      </c>
    </row>
    <row r="182" spans="1:4" ht="15.6" x14ac:dyDescent="0.25">
      <c r="A182" s="8"/>
      <c r="B182" s="6"/>
      <c r="C182" s="6" t="s">
        <v>36</v>
      </c>
      <c r="D182" s="1">
        <v>-0.81</v>
      </c>
    </row>
    <row r="183" spans="1:4" ht="15.6" x14ac:dyDescent="0.25">
      <c r="A183" s="9"/>
      <c r="B183" s="10" t="s">
        <v>2775</v>
      </c>
      <c r="C183" s="12"/>
      <c r="D183" s="17">
        <v>15.370000000000001</v>
      </c>
    </row>
    <row r="184" spans="1:4" ht="15.6" x14ac:dyDescent="0.25">
      <c r="A184" s="9"/>
      <c r="B184" s="9"/>
      <c r="C184" s="6" t="s">
        <v>21</v>
      </c>
      <c r="D184" s="1">
        <v>26.25</v>
      </c>
    </row>
    <row r="185" spans="1:4" ht="15.6" x14ac:dyDescent="0.25">
      <c r="A185" s="6" t="s">
        <v>2525</v>
      </c>
      <c r="B185" s="6"/>
      <c r="C185" s="6" t="s">
        <v>14</v>
      </c>
      <c r="D185" s="1">
        <v>40</v>
      </c>
    </row>
    <row r="186" spans="1:4" ht="15.6" x14ac:dyDescent="0.25">
      <c r="A186" s="6" t="s">
        <v>355</v>
      </c>
      <c r="B186" s="6"/>
      <c r="C186" s="6" t="s">
        <v>14</v>
      </c>
      <c r="D186" s="1">
        <v>205</v>
      </c>
    </row>
    <row r="187" spans="1:4" ht="15.6" x14ac:dyDescent="0.25">
      <c r="A187" s="7" t="s">
        <v>2526</v>
      </c>
      <c r="B187" s="6" t="s">
        <v>2527</v>
      </c>
      <c r="C187" s="6" t="s">
        <v>75</v>
      </c>
      <c r="D187" s="1">
        <v>2317.27</v>
      </c>
    </row>
    <row r="188" spans="1:4" ht="15.6" x14ac:dyDescent="0.25">
      <c r="A188" s="8"/>
      <c r="B188" s="6" t="s">
        <v>2528</v>
      </c>
      <c r="C188" s="6" t="s">
        <v>75</v>
      </c>
      <c r="D188" s="1">
        <v>282.75</v>
      </c>
    </row>
    <row r="189" spans="1:4" ht="15.6" x14ac:dyDescent="0.25">
      <c r="A189" s="8"/>
      <c r="B189" s="6" t="s">
        <v>2529</v>
      </c>
      <c r="C189" s="6" t="s">
        <v>75</v>
      </c>
      <c r="D189" s="1">
        <v>8133.71</v>
      </c>
    </row>
    <row r="190" spans="1:4" ht="15.6" x14ac:dyDescent="0.25">
      <c r="A190" s="8"/>
      <c r="B190" s="6" t="s">
        <v>2530</v>
      </c>
      <c r="C190" s="6" t="s">
        <v>75</v>
      </c>
      <c r="D190" s="1">
        <v>3147.81</v>
      </c>
    </row>
    <row r="191" spans="1:4" ht="15.6" x14ac:dyDescent="0.25">
      <c r="A191" s="8"/>
      <c r="B191" s="6" t="s">
        <v>2531</v>
      </c>
      <c r="C191" s="6" t="s">
        <v>75</v>
      </c>
      <c r="D191" s="1">
        <v>7538.22</v>
      </c>
    </row>
    <row r="192" spans="1:4" ht="15.6" x14ac:dyDescent="0.25">
      <c r="A192" s="8"/>
      <c r="B192" s="6"/>
      <c r="C192" s="6" t="s">
        <v>75</v>
      </c>
      <c r="D192" s="1">
        <v>231.99</v>
      </c>
    </row>
    <row r="193" spans="1:4" ht="15.6" x14ac:dyDescent="0.25">
      <c r="A193" s="9"/>
      <c r="B193" s="10" t="s">
        <v>3049</v>
      </c>
      <c r="C193" s="12"/>
      <c r="D193" s="17">
        <v>21651.75</v>
      </c>
    </row>
    <row r="194" spans="1:4" ht="15.6" x14ac:dyDescent="0.25">
      <c r="A194" s="7" t="s">
        <v>2532</v>
      </c>
      <c r="B194" s="6" t="s">
        <v>2533</v>
      </c>
      <c r="C194" s="6" t="s">
        <v>997</v>
      </c>
      <c r="D194" s="1">
        <v>78.45</v>
      </c>
    </row>
    <row r="195" spans="1:4" ht="15.6" x14ac:dyDescent="0.25">
      <c r="A195" s="8"/>
      <c r="B195" s="6" t="s">
        <v>2534</v>
      </c>
      <c r="C195" s="6" t="s">
        <v>997</v>
      </c>
      <c r="D195" s="1">
        <v>305.3</v>
      </c>
    </row>
    <row r="196" spans="1:4" ht="15.6" x14ac:dyDescent="0.25">
      <c r="A196" s="9"/>
      <c r="B196" s="10" t="s">
        <v>3050</v>
      </c>
      <c r="C196" s="12"/>
      <c r="D196" s="17">
        <v>383.75</v>
      </c>
    </row>
    <row r="197" spans="1:4" ht="15.6" x14ac:dyDescent="0.25">
      <c r="A197" s="6" t="s">
        <v>357</v>
      </c>
      <c r="B197" s="6" t="s">
        <v>2535</v>
      </c>
      <c r="C197" s="6" t="s">
        <v>21</v>
      </c>
      <c r="D197" s="1">
        <v>1200</v>
      </c>
    </row>
    <row r="198" spans="1:4" ht="15.6" x14ac:dyDescent="0.25">
      <c r="A198" s="7" t="s">
        <v>2536</v>
      </c>
      <c r="B198" s="7" t="s">
        <v>2537</v>
      </c>
      <c r="C198" s="6" t="s">
        <v>80</v>
      </c>
      <c r="D198" s="1">
        <v>14.52</v>
      </c>
    </row>
    <row r="199" spans="1:4" ht="15.6" x14ac:dyDescent="0.25">
      <c r="A199" s="8"/>
      <c r="B199" s="9"/>
      <c r="C199" s="6" t="s">
        <v>75</v>
      </c>
      <c r="D199" s="1">
        <v>784.80000000000007</v>
      </c>
    </row>
    <row r="200" spans="1:4" ht="15.6" x14ac:dyDescent="0.25">
      <c r="A200" s="8"/>
      <c r="B200" s="6" t="s">
        <v>2538</v>
      </c>
      <c r="C200" s="6" t="s">
        <v>75</v>
      </c>
      <c r="D200" s="1">
        <v>389.90000000000003</v>
      </c>
    </row>
    <row r="201" spans="1:4" ht="15.6" x14ac:dyDescent="0.25">
      <c r="A201" s="8"/>
      <c r="B201" s="6"/>
      <c r="C201" s="6" t="s">
        <v>75</v>
      </c>
      <c r="D201" s="1">
        <v>207.22</v>
      </c>
    </row>
    <row r="202" spans="1:4" ht="15.6" x14ac:dyDescent="0.25">
      <c r="A202" s="9"/>
      <c r="B202" s="10" t="s">
        <v>3051</v>
      </c>
      <c r="C202" s="12"/>
      <c r="D202" s="17">
        <v>1396.44</v>
      </c>
    </row>
    <row r="203" spans="1:4" ht="15.6" x14ac:dyDescent="0.25">
      <c r="A203" s="7" t="s">
        <v>134</v>
      </c>
      <c r="B203" s="6" t="s">
        <v>2539</v>
      </c>
      <c r="C203" s="6" t="s">
        <v>351</v>
      </c>
      <c r="D203" s="1">
        <v>6230.9400000000005</v>
      </c>
    </row>
    <row r="204" spans="1:4" ht="15.6" x14ac:dyDescent="0.25">
      <c r="A204" s="8"/>
      <c r="B204" s="6" t="s">
        <v>2540</v>
      </c>
      <c r="C204" s="6" t="s">
        <v>76</v>
      </c>
      <c r="D204" s="1">
        <v>588.66999999999996</v>
      </c>
    </row>
    <row r="205" spans="1:4" ht="15.6" x14ac:dyDescent="0.25">
      <c r="A205" s="8"/>
      <c r="B205" s="6" t="s">
        <v>2541</v>
      </c>
      <c r="C205" s="6" t="s">
        <v>351</v>
      </c>
      <c r="D205" s="1">
        <v>1929.26</v>
      </c>
    </row>
    <row r="206" spans="1:4" ht="15.6" x14ac:dyDescent="0.25">
      <c r="A206" s="8"/>
      <c r="B206" s="6"/>
      <c r="C206" s="6" t="s">
        <v>76</v>
      </c>
      <c r="D206" s="1">
        <v>419.22</v>
      </c>
    </row>
    <row r="207" spans="1:4" ht="15.6" x14ac:dyDescent="0.25">
      <c r="A207" s="9"/>
      <c r="B207" s="10" t="s">
        <v>2759</v>
      </c>
      <c r="C207" s="12"/>
      <c r="D207" s="17">
        <v>9168.09</v>
      </c>
    </row>
    <row r="208" spans="1:4" ht="15.6" x14ac:dyDescent="0.25">
      <c r="A208" s="6" t="s">
        <v>2159</v>
      </c>
      <c r="B208" s="6"/>
      <c r="C208" s="6" t="s">
        <v>14</v>
      </c>
      <c r="D208" s="1">
        <v>150</v>
      </c>
    </row>
    <row r="209" spans="1:4" ht="15.6" x14ac:dyDescent="0.25">
      <c r="A209" s="6" t="s">
        <v>2542</v>
      </c>
      <c r="B209" s="6" t="s">
        <v>2543</v>
      </c>
      <c r="C209" s="6" t="s">
        <v>30</v>
      </c>
      <c r="D209" s="1">
        <v>276</v>
      </c>
    </row>
    <row r="210" spans="1:4" ht="15.6" x14ac:dyDescent="0.25">
      <c r="A210" s="6" t="s">
        <v>2544</v>
      </c>
      <c r="B210" s="6"/>
      <c r="C210" s="6" t="s">
        <v>14</v>
      </c>
      <c r="D210" s="1">
        <v>102</v>
      </c>
    </row>
    <row r="211" spans="1:4" ht="15.6" x14ac:dyDescent="0.25">
      <c r="A211" s="7" t="s">
        <v>2545</v>
      </c>
      <c r="B211" s="6" t="s">
        <v>2546</v>
      </c>
      <c r="C211" s="6" t="s">
        <v>30</v>
      </c>
      <c r="D211" s="1">
        <v>1089.28</v>
      </c>
    </row>
    <row r="212" spans="1:4" ht="15.6" x14ac:dyDescent="0.25">
      <c r="A212" s="8"/>
      <c r="B212" s="6" t="s">
        <v>2547</v>
      </c>
      <c r="C212" s="6" t="s">
        <v>76</v>
      </c>
      <c r="D212" s="1">
        <v>561.41</v>
      </c>
    </row>
    <row r="213" spans="1:4" ht="15.6" x14ac:dyDescent="0.25">
      <c r="A213" s="8"/>
      <c r="B213" s="7"/>
      <c r="C213" s="6" t="s">
        <v>30</v>
      </c>
      <c r="D213" s="1">
        <v>-0.01</v>
      </c>
    </row>
    <row r="214" spans="1:4" ht="15.6" x14ac:dyDescent="0.25">
      <c r="A214" s="8"/>
      <c r="B214" s="9"/>
      <c r="C214" s="6" t="s">
        <v>76</v>
      </c>
      <c r="D214" s="1">
        <v>38.82</v>
      </c>
    </row>
    <row r="215" spans="1:4" ht="15.6" x14ac:dyDescent="0.25">
      <c r="A215" s="9"/>
      <c r="B215" s="10" t="s">
        <v>3052</v>
      </c>
      <c r="C215" s="12"/>
      <c r="D215" s="17">
        <v>1689.5</v>
      </c>
    </row>
    <row r="216" spans="1:4" ht="15.6" x14ac:dyDescent="0.25">
      <c r="A216" s="6" t="s">
        <v>2548</v>
      </c>
      <c r="B216" s="6" t="s">
        <v>2549</v>
      </c>
      <c r="C216" s="6" t="s">
        <v>104</v>
      </c>
      <c r="D216" s="1">
        <v>3311.2000000000003</v>
      </c>
    </row>
    <row r="217" spans="1:4" ht="15.6" x14ac:dyDescent="0.25">
      <c r="A217" s="7" t="s">
        <v>2550</v>
      </c>
      <c r="B217" s="6" t="s">
        <v>2551</v>
      </c>
      <c r="C217" s="6" t="s">
        <v>491</v>
      </c>
      <c r="D217" s="1">
        <v>1400</v>
      </c>
    </row>
    <row r="218" spans="1:4" ht="15.6" x14ac:dyDescent="0.25">
      <c r="A218" s="8"/>
      <c r="B218" s="6" t="s">
        <v>2552</v>
      </c>
      <c r="C218" s="6" t="s">
        <v>491</v>
      </c>
      <c r="D218" s="1">
        <v>700</v>
      </c>
    </row>
    <row r="219" spans="1:4" ht="15.6" x14ac:dyDescent="0.25">
      <c r="A219" s="8"/>
      <c r="B219" s="6" t="s">
        <v>2553</v>
      </c>
      <c r="C219" s="6" t="s">
        <v>491</v>
      </c>
      <c r="D219" s="1">
        <v>1050</v>
      </c>
    </row>
    <row r="220" spans="1:4" ht="15.6" x14ac:dyDescent="0.25">
      <c r="A220" s="9"/>
      <c r="B220" s="10" t="s">
        <v>3053</v>
      </c>
      <c r="C220" s="12"/>
      <c r="D220" s="17">
        <v>3150</v>
      </c>
    </row>
    <row r="221" spans="1:4" ht="15.6" x14ac:dyDescent="0.25">
      <c r="A221" s="7" t="s">
        <v>2554</v>
      </c>
      <c r="B221" s="7" t="s">
        <v>2555</v>
      </c>
      <c r="C221" s="6" t="s">
        <v>80</v>
      </c>
      <c r="D221" s="1">
        <v>46.26</v>
      </c>
    </row>
    <row r="222" spans="1:4" ht="15.6" x14ac:dyDescent="0.25">
      <c r="A222" s="8"/>
      <c r="B222" s="9"/>
      <c r="C222" s="6" t="s">
        <v>997</v>
      </c>
      <c r="D222" s="1">
        <v>3430.03</v>
      </c>
    </row>
    <row r="223" spans="1:4" ht="15.6" x14ac:dyDescent="0.25">
      <c r="A223" s="8"/>
      <c r="B223" s="6"/>
      <c r="C223" s="6" t="s">
        <v>997</v>
      </c>
      <c r="D223" s="1">
        <v>4.04</v>
      </c>
    </row>
    <row r="224" spans="1:4" ht="15.6" x14ac:dyDescent="0.25">
      <c r="A224" s="9"/>
      <c r="B224" s="10" t="s">
        <v>3054</v>
      </c>
      <c r="C224" s="12"/>
      <c r="D224" s="17">
        <v>3480.33</v>
      </c>
    </row>
    <row r="225" spans="1:4" ht="15.6" x14ac:dyDescent="0.25">
      <c r="A225" s="7" t="s">
        <v>2556</v>
      </c>
      <c r="B225" s="6" t="s">
        <v>2557</v>
      </c>
      <c r="C225" s="6" t="s">
        <v>30</v>
      </c>
      <c r="D225" s="1">
        <v>1780</v>
      </c>
    </row>
    <row r="226" spans="1:4" ht="15.6" x14ac:dyDescent="0.25">
      <c r="A226" s="8"/>
      <c r="B226" s="6"/>
      <c r="C226" s="6" t="s">
        <v>30</v>
      </c>
      <c r="D226" s="1">
        <v>23</v>
      </c>
    </row>
    <row r="227" spans="1:4" ht="15.6" x14ac:dyDescent="0.25">
      <c r="A227" s="9"/>
      <c r="B227" s="10" t="s">
        <v>3055</v>
      </c>
      <c r="C227" s="12"/>
      <c r="D227" s="17">
        <v>1803</v>
      </c>
    </row>
    <row r="228" spans="1:4" ht="15.6" x14ac:dyDescent="0.25">
      <c r="A228" s="7" t="s">
        <v>145</v>
      </c>
      <c r="B228" s="6" t="s">
        <v>146</v>
      </c>
      <c r="C228" s="6" t="s">
        <v>98</v>
      </c>
      <c r="D228" s="1">
        <v>61827.93</v>
      </c>
    </row>
    <row r="229" spans="1:4" ht="15.6" x14ac:dyDescent="0.25">
      <c r="A229" s="8"/>
      <c r="B229" s="6"/>
      <c r="C229" s="6" t="s">
        <v>14</v>
      </c>
      <c r="D229" s="1">
        <v>137107.20000000001</v>
      </c>
    </row>
    <row r="230" spans="1:4" ht="15.6" x14ac:dyDescent="0.25">
      <c r="A230" s="9"/>
      <c r="B230" s="10" t="s">
        <v>2761</v>
      </c>
      <c r="C230" s="12"/>
      <c r="D230" s="17">
        <v>198935.13</v>
      </c>
    </row>
    <row r="231" spans="1:4" ht="15.6" x14ac:dyDescent="0.25">
      <c r="A231" s="6" t="s">
        <v>2558</v>
      </c>
      <c r="B231" s="6" t="s">
        <v>2559</v>
      </c>
      <c r="C231" s="6" t="s">
        <v>422</v>
      </c>
      <c r="D231" s="1">
        <v>360</v>
      </c>
    </row>
    <row r="232" spans="1:4" ht="15.6" x14ac:dyDescent="0.25">
      <c r="A232" s="7" t="s">
        <v>2560</v>
      </c>
      <c r="B232" s="6" t="s">
        <v>2561</v>
      </c>
      <c r="C232" s="6" t="s">
        <v>75</v>
      </c>
      <c r="D232" s="1">
        <v>338.25</v>
      </c>
    </row>
    <row r="233" spans="1:4" ht="15.6" x14ac:dyDescent="0.25">
      <c r="A233" s="8"/>
      <c r="B233" s="6"/>
      <c r="C233" s="6" t="s">
        <v>75</v>
      </c>
      <c r="D233" s="1">
        <v>0.01</v>
      </c>
    </row>
    <row r="234" spans="1:4" ht="15.6" x14ac:dyDescent="0.25">
      <c r="A234" s="9"/>
      <c r="B234" s="10" t="s">
        <v>3056</v>
      </c>
      <c r="C234" s="12"/>
      <c r="D234" s="17">
        <v>338.26</v>
      </c>
    </row>
    <row r="235" spans="1:4" ht="15.6" x14ac:dyDescent="0.25">
      <c r="A235" s="7" t="s">
        <v>148</v>
      </c>
      <c r="B235" s="7"/>
      <c r="C235" s="6" t="s">
        <v>14</v>
      </c>
      <c r="D235" s="1">
        <v>73.27</v>
      </c>
    </row>
    <row r="236" spans="1:4" ht="15.6" x14ac:dyDescent="0.25">
      <c r="A236" s="9"/>
      <c r="B236" s="9"/>
      <c r="C236" s="6" t="s">
        <v>76</v>
      </c>
      <c r="D236" s="1">
        <v>66.849999999999994</v>
      </c>
    </row>
    <row r="237" spans="1:4" ht="15.6" x14ac:dyDescent="0.25">
      <c r="A237" s="6" t="s">
        <v>149</v>
      </c>
      <c r="B237" s="6"/>
      <c r="C237" s="6" t="s">
        <v>80</v>
      </c>
      <c r="D237" s="1">
        <v>1491.7</v>
      </c>
    </row>
    <row r="238" spans="1:4" ht="15.6" x14ac:dyDescent="0.25">
      <c r="A238" s="6" t="s">
        <v>2562</v>
      </c>
      <c r="B238" s="6" t="s">
        <v>2563</v>
      </c>
      <c r="C238" s="6" t="s">
        <v>206</v>
      </c>
      <c r="D238" s="1">
        <v>450</v>
      </c>
    </row>
    <row r="239" spans="1:4" ht="15.6" x14ac:dyDescent="0.25">
      <c r="A239" s="6" t="s">
        <v>2564</v>
      </c>
      <c r="B239" s="6" t="s">
        <v>2565</v>
      </c>
      <c r="C239" s="6" t="s">
        <v>36</v>
      </c>
      <c r="D239" s="1">
        <v>1645</v>
      </c>
    </row>
    <row r="240" spans="1:4" ht="15.6" x14ac:dyDescent="0.25">
      <c r="A240" s="6" t="s">
        <v>2566</v>
      </c>
      <c r="B240" s="6" t="s">
        <v>2567</v>
      </c>
      <c r="C240" s="6" t="s">
        <v>206</v>
      </c>
      <c r="D240" s="1">
        <v>922.35</v>
      </c>
    </row>
    <row r="241" spans="1:4" ht="15.6" x14ac:dyDescent="0.25">
      <c r="A241" s="7" t="s">
        <v>158</v>
      </c>
      <c r="B241" s="7"/>
      <c r="C241" s="6" t="s">
        <v>75</v>
      </c>
      <c r="D241" s="1">
        <v>1318.67</v>
      </c>
    </row>
    <row r="242" spans="1:4" ht="15.6" x14ac:dyDescent="0.25">
      <c r="A242" s="9"/>
      <c r="B242" s="9"/>
      <c r="C242" s="6" t="s">
        <v>23</v>
      </c>
      <c r="D242" s="1">
        <v>18791.72</v>
      </c>
    </row>
    <row r="243" spans="1:4" ht="15.6" x14ac:dyDescent="0.25">
      <c r="A243" s="6" t="s">
        <v>2568</v>
      </c>
      <c r="B243" s="6"/>
      <c r="C243" s="6" t="s">
        <v>14</v>
      </c>
      <c r="D243" s="1">
        <v>1865.07</v>
      </c>
    </row>
    <row r="244" spans="1:4" ht="15.6" x14ac:dyDescent="0.25">
      <c r="A244" s="6" t="s">
        <v>2569</v>
      </c>
      <c r="B244" s="6" t="s">
        <v>2570</v>
      </c>
      <c r="C244" s="6" t="s">
        <v>378</v>
      </c>
      <c r="D244" s="1">
        <v>348876.66000000003</v>
      </c>
    </row>
    <row r="245" spans="1:4" ht="15.6" x14ac:dyDescent="0.25">
      <c r="A245" s="13" t="s">
        <v>2766</v>
      </c>
      <c r="B245" s="14"/>
      <c r="C245" s="15"/>
      <c r="D245" s="18">
        <f>4062021.89-372</f>
        <v>4061649.89</v>
      </c>
    </row>
  </sheetData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zoomScaleNormal="52" zoomScaleSheetLayoutView="139" workbookViewId="0">
      <pane ySplit="3" topLeftCell="A82" activePane="bottomLeft" state="frozen"/>
      <selection activeCell="D1878" sqref="D1878:F1878"/>
      <selection pane="bottomLeft" activeCell="D1878" sqref="D1878:F1878"/>
    </sheetView>
  </sheetViews>
  <sheetFormatPr defaultRowHeight="13.2" x14ac:dyDescent="0.25"/>
  <cols>
    <col min="1" max="1" width="55.33203125" customWidth="1"/>
    <col min="2" max="2" width="47.6640625" customWidth="1"/>
    <col min="3" max="3" width="66.6640625" bestFit="1" customWidth="1"/>
    <col min="4" max="4" width="17.5546875" bestFit="1" customWidth="1"/>
    <col min="5" max="5" width="13.44140625" bestFit="1" customWidth="1"/>
    <col min="6" max="6" width="18.109375" bestFit="1" customWidth="1"/>
    <col min="7" max="7" width="12.88671875" bestFit="1" customWidth="1"/>
  </cols>
  <sheetData>
    <row r="1" spans="1:4" s="25" customFormat="1" x14ac:dyDescent="0.25">
      <c r="A1" s="25" t="s">
        <v>2767</v>
      </c>
    </row>
    <row r="2" spans="1:4" s="25" customFormat="1" ht="15.6" x14ac:dyDescent="0.25">
      <c r="A2" s="40" t="s">
        <v>3071</v>
      </c>
    </row>
    <row r="3" spans="1:4" s="25" customFormat="1" ht="15.6" x14ac:dyDescent="0.25">
      <c r="A3" s="40" t="s">
        <v>8</v>
      </c>
      <c r="B3" s="40" t="s">
        <v>2740</v>
      </c>
      <c r="C3" s="40" t="s">
        <v>10</v>
      </c>
      <c r="D3" s="40" t="s">
        <v>6</v>
      </c>
    </row>
    <row r="4" spans="1:4" ht="15.6" x14ac:dyDescent="0.25">
      <c r="A4" s="7" t="s">
        <v>215</v>
      </c>
      <c r="B4" s="6" t="s">
        <v>2675</v>
      </c>
      <c r="C4" s="6" t="s">
        <v>116</v>
      </c>
      <c r="D4" s="1">
        <v>7909.43</v>
      </c>
    </row>
    <row r="5" spans="1:4" ht="15.6" x14ac:dyDescent="0.25">
      <c r="A5" s="8"/>
      <c r="B5" s="6"/>
      <c r="C5" s="6" t="s">
        <v>116</v>
      </c>
      <c r="D5" s="1">
        <v>-23.12</v>
      </c>
    </row>
    <row r="6" spans="1:4" ht="15.6" x14ac:dyDescent="0.25">
      <c r="A6" s="9"/>
      <c r="B6" s="10" t="s">
        <v>2820</v>
      </c>
      <c r="C6" s="12"/>
      <c r="D6" s="17">
        <v>7886.31</v>
      </c>
    </row>
    <row r="7" spans="1:4" ht="15.6" x14ac:dyDescent="0.25">
      <c r="A7" s="6" t="s">
        <v>582</v>
      </c>
      <c r="B7" s="6" t="s">
        <v>2676</v>
      </c>
      <c r="C7" s="6" t="s">
        <v>413</v>
      </c>
      <c r="D7" s="1">
        <v>11771.28</v>
      </c>
    </row>
    <row r="8" spans="1:4" ht="15.6" x14ac:dyDescent="0.25">
      <c r="A8" s="6" t="s">
        <v>22</v>
      </c>
      <c r="B8" s="6"/>
      <c r="C8" s="6" t="s">
        <v>23</v>
      </c>
      <c r="D8" s="1">
        <v>9088.32</v>
      </c>
    </row>
    <row r="9" spans="1:4" ht="15.6" x14ac:dyDescent="0.25">
      <c r="A9" s="6" t="s">
        <v>173</v>
      </c>
      <c r="B9" s="6"/>
      <c r="C9" s="6" t="s">
        <v>23</v>
      </c>
      <c r="D9" s="1">
        <v>4130.7</v>
      </c>
    </row>
    <row r="10" spans="1:4" ht="15.6" x14ac:dyDescent="0.25">
      <c r="A10" s="6" t="s">
        <v>24</v>
      </c>
      <c r="B10" s="6"/>
      <c r="C10" s="6" t="s">
        <v>25</v>
      </c>
      <c r="D10" s="1">
        <v>367</v>
      </c>
    </row>
    <row r="11" spans="1:4" ht="15.6" x14ac:dyDescent="0.25">
      <c r="A11" s="6" t="s">
        <v>26</v>
      </c>
      <c r="B11" s="6"/>
      <c r="C11" s="6" t="s">
        <v>14</v>
      </c>
      <c r="D11" s="1">
        <v>95.97</v>
      </c>
    </row>
    <row r="12" spans="1:4" ht="15.6" x14ac:dyDescent="0.25">
      <c r="A12" s="6" t="s">
        <v>2677</v>
      </c>
      <c r="B12" s="6"/>
      <c r="C12" s="6" t="s">
        <v>76</v>
      </c>
      <c r="D12" s="1">
        <v>25</v>
      </c>
    </row>
    <row r="13" spans="1:4" ht="15.6" x14ac:dyDescent="0.25">
      <c r="A13" s="6" t="s">
        <v>33</v>
      </c>
      <c r="B13" s="6"/>
      <c r="C13" s="6" t="s">
        <v>21</v>
      </c>
      <c r="D13" s="1">
        <v>128</v>
      </c>
    </row>
    <row r="14" spans="1:4" ht="15.6" x14ac:dyDescent="0.25">
      <c r="A14" s="6" t="s">
        <v>2624</v>
      </c>
      <c r="B14" s="6"/>
      <c r="C14" s="6" t="s">
        <v>14</v>
      </c>
      <c r="D14" s="1">
        <v>57.32</v>
      </c>
    </row>
    <row r="15" spans="1:4" ht="15.6" x14ac:dyDescent="0.25">
      <c r="A15" s="6" t="s">
        <v>768</v>
      </c>
      <c r="B15" s="6"/>
      <c r="C15" s="6" t="s">
        <v>80</v>
      </c>
      <c r="D15" s="1">
        <v>100.44</v>
      </c>
    </row>
    <row r="16" spans="1:4" ht="15.6" x14ac:dyDescent="0.25">
      <c r="A16" s="7" t="s">
        <v>37</v>
      </c>
      <c r="B16" s="6" t="s">
        <v>2678</v>
      </c>
      <c r="C16" s="6" t="s">
        <v>39</v>
      </c>
      <c r="D16" s="1">
        <v>154993.59</v>
      </c>
    </row>
    <row r="17" spans="1:4" ht="15.6" x14ac:dyDescent="0.25">
      <c r="A17" s="8"/>
      <c r="B17" s="6" t="s">
        <v>2679</v>
      </c>
      <c r="C17" s="6" t="s">
        <v>39</v>
      </c>
      <c r="D17" s="1">
        <v>774967.9</v>
      </c>
    </row>
    <row r="18" spans="1:4" ht="15.6" x14ac:dyDescent="0.25">
      <c r="A18" s="9"/>
      <c r="B18" s="10" t="s">
        <v>2742</v>
      </c>
      <c r="C18" s="12"/>
      <c r="D18" s="17">
        <v>929961.49</v>
      </c>
    </row>
    <row r="19" spans="1:4" ht="15.6" x14ac:dyDescent="0.25">
      <c r="A19" s="6" t="s">
        <v>2680</v>
      </c>
      <c r="B19" s="6"/>
      <c r="C19" s="6" t="s">
        <v>14</v>
      </c>
      <c r="D19" s="1">
        <v>218.4</v>
      </c>
    </row>
    <row r="20" spans="1:4" ht="15.6" x14ac:dyDescent="0.25">
      <c r="A20" s="7" t="s">
        <v>61</v>
      </c>
      <c r="B20" s="6" t="s">
        <v>62</v>
      </c>
      <c r="C20" s="6" t="s">
        <v>63</v>
      </c>
      <c r="D20" s="1">
        <v>95312.6</v>
      </c>
    </row>
    <row r="21" spans="1:4" ht="15.6" x14ac:dyDescent="0.25">
      <c r="A21" s="8"/>
      <c r="B21" s="6"/>
      <c r="C21" s="6" t="s">
        <v>63</v>
      </c>
      <c r="D21" s="1">
        <v>600.12</v>
      </c>
    </row>
    <row r="22" spans="1:4" ht="15.6" x14ac:dyDescent="0.25">
      <c r="A22" s="9"/>
      <c r="B22" s="10" t="s">
        <v>3067</v>
      </c>
      <c r="C22" s="12"/>
      <c r="D22" s="17">
        <v>95912.72</v>
      </c>
    </row>
    <row r="23" spans="1:4" ht="15.6" x14ac:dyDescent="0.25">
      <c r="A23" s="6" t="s">
        <v>64</v>
      </c>
      <c r="B23" s="6" t="s">
        <v>2681</v>
      </c>
      <c r="C23" s="6" t="s">
        <v>14</v>
      </c>
      <c r="D23" s="1">
        <v>342.07</v>
      </c>
    </row>
    <row r="24" spans="1:4" ht="15.6" x14ac:dyDescent="0.25">
      <c r="A24" s="7" t="s">
        <v>2583</v>
      </c>
      <c r="B24" s="6" t="s">
        <v>2682</v>
      </c>
      <c r="C24" s="6" t="s">
        <v>70</v>
      </c>
      <c r="D24" s="1">
        <v>660</v>
      </c>
    </row>
    <row r="25" spans="1:4" ht="15.6" x14ac:dyDescent="0.25">
      <c r="A25" s="8"/>
      <c r="B25" s="6"/>
      <c r="C25" s="6" t="s">
        <v>70</v>
      </c>
      <c r="D25" s="1">
        <v>110</v>
      </c>
    </row>
    <row r="26" spans="1:4" ht="15.6" x14ac:dyDescent="0.25">
      <c r="A26" s="9"/>
      <c r="B26" s="10" t="s">
        <v>3060</v>
      </c>
      <c r="C26" s="12"/>
      <c r="D26" s="17">
        <v>770</v>
      </c>
    </row>
    <row r="27" spans="1:4" ht="15.6" x14ac:dyDescent="0.25">
      <c r="A27" s="7" t="s">
        <v>178</v>
      </c>
      <c r="B27" s="7"/>
      <c r="C27" s="6" t="s">
        <v>168</v>
      </c>
      <c r="D27" s="1">
        <v>138.26</v>
      </c>
    </row>
    <row r="28" spans="1:4" ht="15.6" x14ac:dyDescent="0.25">
      <c r="A28" s="8"/>
      <c r="B28" s="8"/>
      <c r="C28" s="6" t="s">
        <v>179</v>
      </c>
      <c r="D28" s="1">
        <v>11290.300000000001</v>
      </c>
    </row>
    <row r="29" spans="1:4" ht="15.6" x14ac:dyDescent="0.25">
      <c r="A29" s="9"/>
      <c r="B29" s="9"/>
      <c r="C29" s="6" t="s">
        <v>70</v>
      </c>
      <c r="D29" s="1">
        <v>16152.31</v>
      </c>
    </row>
    <row r="30" spans="1:4" ht="15.6" x14ac:dyDescent="0.25">
      <c r="A30" s="7" t="s">
        <v>2634</v>
      </c>
      <c r="B30" s="6" t="s">
        <v>2683</v>
      </c>
      <c r="C30" s="6" t="s">
        <v>76</v>
      </c>
      <c r="D30" s="1">
        <v>249.55</v>
      </c>
    </row>
    <row r="31" spans="1:4" ht="15.6" x14ac:dyDescent="0.25">
      <c r="A31" s="8"/>
      <c r="B31" s="6" t="s">
        <v>2684</v>
      </c>
      <c r="C31" s="6" t="s">
        <v>76</v>
      </c>
      <c r="D31" s="1">
        <v>248.98000000000002</v>
      </c>
    </row>
    <row r="32" spans="1:4" ht="15.6" x14ac:dyDescent="0.25">
      <c r="A32" s="8"/>
      <c r="B32" s="6" t="s">
        <v>2685</v>
      </c>
      <c r="C32" s="6" t="s">
        <v>76</v>
      </c>
      <c r="D32" s="1">
        <v>248.98000000000002</v>
      </c>
    </row>
    <row r="33" spans="1:4" ht="15.6" x14ac:dyDescent="0.25">
      <c r="A33" s="9"/>
      <c r="B33" s="10" t="s">
        <v>3072</v>
      </c>
      <c r="C33" s="12"/>
      <c r="D33" s="17">
        <v>747.51</v>
      </c>
    </row>
    <row r="34" spans="1:4" ht="15.6" x14ac:dyDescent="0.25">
      <c r="A34" s="7" t="s">
        <v>1072</v>
      </c>
      <c r="B34" s="6" t="s">
        <v>2636</v>
      </c>
      <c r="C34" s="6" t="s">
        <v>156</v>
      </c>
      <c r="D34" s="1">
        <v>376</v>
      </c>
    </row>
    <row r="35" spans="1:4" ht="15.6" x14ac:dyDescent="0.25">
      <c r="A35" s="8"/>
      <c r="B35" s="6"/>
      <c r="C35" s="6" t="s">
        <v>156</v>
      </c>
      <c r="D35" s="1">
        <v>1410</v>
      </c>
    </row>
    <row r="36" spans="1:4" ht="15.6" x14ac:dyDescent="0.25">
      <c r="A36" s="9"/>
      <c r="B36" s="10" t="s">
        <v>3073</v>
      </c>
      <c r="C36" s="12"/>
      <c r="D36" s="17">
        <v>1786</v>
      </c>
    </row>
    <row r="37" spans="1:4" ht="15.6" x14ac:dyDescent="0.25">
      <c r="A37" s="7" t="s">
        <v>81</v>
      </c>
      <c r="B37" s="6" t="s">
        <v>2686</v>
      </c>
      <c r="C37" s="6" t="s">
        <v>56</v>
      </c>
      <c r="D37" s="1">
        <v>199</v>
      </c>
    </row>
    <row r="38" spans="1:4" ht="15.6" x14ac:dyDescent="0.25">
      <c r="A38" s="8"/>
      <c r="B38" s="6" t="s">
        <v>2687</v>
      </c>
      <c r="C38" s="6" t="s">
        <v>56</v>
      </c>
      <c r="D38" s="1">
        <v>299</v>
      </c>
    </row>
    <row r="39" spans="1:4" ht="15.6" x14ac:dyDescent="0.25">
      <c r="A39" s="9"/>
      <c r="B39" s="10" t="s">
        <v>3074</v>
      </c>
      <c r="C39" s="12"/>
      <c r="D39" s="17">
        <v>498</v>
      </c>
    </row>
    <row r="40" spans="1:4" ht="15.6" x14ac:dyDescent="0.25">
      <c r="A40" s="6" t="s">
        <v>1162</v>
      </c>
      <c r="B40" s="6"/>
      <c r="C40" s="6" t="s">
        <v>443</v>
      </c>
      <c r="D40" s="1">
        <v>1080.3499999999999</v>
      </c>
    </row>
    <row r="41" spans="1:4" ht="15.6" x14ac:dyDescent="0.25">
      <c r="A41" s="6" t="s">
        <v>425</v>
      </c>
      <c r="B41" s="6" t="s">
        <v>2688</v>
      </c>
      <c r="C41" s="6" t="s">
        <v>452</v>
      </c>
      <c r="D41" s="1">
        <v>225</v>
      </c>
    </row>
    <row r="42" spans="1:4" ht="15.6" x14ac:dyDescent="0.25">
      <c r="A42" s="6" t="s">
        <v>1206</v>
      </c>
      <c r="B42" s="6"/>
      <c r="C42" s="6" t="s">
        <v>21</v>
      </c>
      <c r="D42" s="1">
        <v>41.61</v>
      </c>
    </row>
    <row r="43" spans="1:4" ht="15.6" x14ac:dyDescent="0.25">
      <c r="A43" s="6" t="s">
        <v>2689</v>
      </c>
      <c r="B43" s="6" t="s">
        <v>2690</v>
      </c>
      <c r="C43" s="6" t="s">
        <v>143</v>
      </c>
      <c r="D43" s="1">
        <v>1119.31</v>
      </c>
    </row>
    <row r="44" spans="1:4" ht="15.6" x14ac:dyDescent="0.25">
      <c r="A44" s="6" t="s">
        <v>432</v>
      </c>
      <c r="B44" s="6" t="s">
        <v>2691</v>
      </c>
      <c r="C44" s="6" t="s">
        <v>177</v>
      </c>
      <c r="D44" s="1">
        <v>495</v>
      </c>
    </row>
    <row r="45" spans="1:4" ht="15.6" x14ac:dyDescent="0.25">
      <c r="A45" s="7" t="s">
        <v>96</v>
      </c>
      <c r="B45" s="6" t="s">
        <v>97</v>
      </c>
      <c r="C45" s="6" t="s">
        <v>98</v>
      </c>
      <c r="D45" s="1">
        <v>478.75</v>
      </c>
    </row>
    <row r="46" spans="1:4" ht="15.6" x14ac:dyDescent="0.25">
      <c r="A46" s="8"/>
      <c r="B46" s="6" t="s">
        <v>99</v>
      </c>
      <c r="C46" s="6" t="s">
        <v>98</v>
      </c>
      <c r="D46" s="1">
        <v>1915</v>
      </c>
    </row>
    <row r="47" spans="1:4" ht="15.6" x14ac:dyDescent="0.25">
      <c r="A47" s="9"/>
      <c r="B47" s="10" t="s">
        <v>2751</v>
      </c>
      <c r="C47" s="12"/>
      <c r="D47" s="17">
        <v>2393.75</v>
      </c>
    </row>
    <row r="48" spans="1:4" ht="15.6" x14ac:dyDescent="0.25">
      <c r="A48" s="7" t="s">
        <v>100</v>
      </c>
      <c r="B48" s="6" t="s">
        <v>2692</v>
      </c>
      <c r="C48" s="6" t="s">
        <v>14</v>
      </c>
      <c r="D48" s="1">
        <v>77355.13</v>
      </c>
    </row>
    <row r="49" spans="1:4" ht="15.6" x14ac:dyDescent="0.25">
      <c r="A49" s="8"/>
      <c r="B49" s="6"/>
      <c r="C49" s="6" t="s">
        <v>14</v>
      </c>
      <c r="D49" s="1">
        <v>-772.68000000000006</v>
      </c>
    </row>
    <row r="50" spans="1:4" ht="15.6" x14ac:dyDescent="0.25">
      <c r="A50" s="9"/>
      <c r="B50" s="10" t="s">
        <v>2752</v>
      </c>
      <c r="C50" s="12"/>
      <c r="D50" s="17">
        <v>76582.45</v>
      </c>
    </row>
    <row r="51" spans="1:4" ht="15.6" x14ac:dyDescent="0.25">
      <c r="A51" s="6" t="s">
        <v>102</v>
      </c>
      <c r="B51" s="6" t="s">
        <v>2693</v>
      </c>
      <c r="C51" s="6" t="s">
        <v>606</v>
      </c>
      <c r="D51" s="1">
        <v>7106.1900000000005</v>
      </c>
    </row>
    <row r="52" spans="1:4" ht="15.6" x14ac:dyDescent="0.25">
      <c r="A52" s="6" t="s">
        <v>2694</v>
      </c>
      <c r="B52" s="6"/>
      <c r="C52" s="6" t="s">
        <v>14</v>
      </c>
      <c r="D52" s="1">
        <v>439</v>
      </c>
    </row>
    <row r="53" spans="1:4" ht="15.6" x14ac:dyDescent="0.25">
      <c r="A53" s="7" t="s">
        <v>108</v>
      </c>
      <c r="B53" s="7"/>
      <c r="C53" s="6" t="s">
        <v>14</v>
      </c>
      <c r="D53" s="1">
        <v>5</v>
      </c>
    </row>
    <row r="54" spans="1:4" ht="15.6" x14ac:dyDescent="0.25">
      <c r="A54" s="9"/>
      <c r="B54" s="9"/>
      <c r="C54" s="6" t="s">
        <v>116</v>
      </c>
      <c r="D54" s="1">
        <v>124.49000000000001</v>
      </c>
    </row>
    <row r="55" spans="1:4" ht="15.6" x14ac:dyDescent="0.25">
      <c r="A55" s="6" t="s">
        <v>2695</v>
      </c>
      <c r="B55" s="6"/>
      <c r="C55" s="6" t="s">
        <v>23</v>
      </c>
      <c r="D55" s="1">
        <v>381.47</v>
      </c>
    </row>
    <row r="56" spans="1:4" ht="15.6" x14ac:dyDescent="0.25">
      <c r="A56" s="7" t="s">
        <v>2696</v>
      </c>
      <c r="B56" s="6" t="s">
        <v>2697</v>
      </c>
      <c r="C56" s="6" t="s">
        <v>76</v>
      </c>
      <c r="D56" s="1">
        <v>66.55</v>
      </c>
    </row>
    <row r="57" spans="1:4" ht="15.6" x14ac:dyDescent="0.25">
      <c r="A57" s="8"/>
      <c r="B57" s="6" t="s">
        <v>2698</v>
      </c>
      <c r="C57" s="6" t="s">
        <v>75</v>
      </c>
      <c r="D57" s="1">
        <v>888.08</v>
      </c>
    </row>
    <row r="58" spans="1:4" ht="15.6" x14ac:dyDescent="0.25">
      <c r="A58" s="8"/>
      <c r="B58" s="7" t="s">
        <v>2699</v>
      </c>
      <c r="C58" s="6" t="s">
        <v>75</v>
      </c>
      <c r="D58" s="1">
        <v>1748</v>
      </c>
    </row>
    <row r="59" spans="1:4" ht="15.6" x14ac:dyDescent="0.25">
      <c r="A59" s="8"/>
      <c r="B59" s="9"/>
      <c r="C59" s="6" t="s">
        <v>76</v>
      </c>
      <c r="D59" s="1">
        <v>499.83</v>
      </c>
    </row>
    <row r="60" spans="1:4" ht="15.6" x14ac:dyDescent="0.25">
      <c r="A60" s="8"/>
      <c r="B60" s="6" t="s">
        <v>2700</v>
      </c>
      <c r="C60" s="6" t="s">
        <v>75</v>
      </c>
      <c r="D60" s="1">
        <v>975.79</v>
      </c>
    </row>
    <row r="61" spans="1:4" ht="15.6" x14ac:dyDescent="0.25">
      <c r="A61" s="8"/>
      <c r="B61" s="6" t="s">
        <v>2701</v>
      </c>
      <c r="C61" s="6" t="s">
        <v>75</v>
      </c>
      <c r="D61" s="1">
        <v>1206.9000000000001</v>
      </c>
    </row>
    <row r="62" spans="1:4" ht="15.6" x14ac:dyDescent="0.25">
      <c r="A62" s="8"/>
      <c r="B62" s="6"/>
      <c r="C62" s="6" t="s">
        <v>75</v>
      </c>
      <c r="D62" s="1">
        <v>257.89</v>
      </c>
    </row>
    <row r="63" spans="1:4" ht="15.6" x14ac:dyDescent="0.25">
      <c r="A63" s="9"/>
      <c r="B63" s="10" t="s">
        <v>3075</v>
      </c>
      <c r="C63" s="12"/>
      <c r="D63" s="17">
        <v>5643.04</v>
      </c>
    </row>
    <row r="64" spans="1:4" ht="15.6" x14ac:dyDescent="0.25">
      <c r="A64" s="6" t="s">
        <v>2702</v>
      </c>
      <c r="B64" s="6" t="s">
        <v>2703</v>
      </c>
      <c r="C64" s="6" t="s">
        <v>21</v>
      </c>
      <c r="D64" s="1">
        <v>3300</v>
      </c>
    </row>
    <row r="65" spans="1:4" ht="15.6" x14ac:dyDescent="0.25">
      <c r="A65" s="6" t="s">
        <v>2658</v>
      </c>
      <c r="B65" s="6"/>
      <c r="C65" s="6" t="s">
        <v>206</v>
      </c>
      <c r="D65" s="1">
        <v>297</v>
      </c>
    </row>
    <row r="66" spans="1:4" ht="15.6" x14ac:dyDescent="0.25">
      <c r="A66" s="6" t="s">
        <v>2704</v>
      </c>
      <c r="B66" s="6"/>
      <c r="C66" s="6" t="s">
        <v>14</v>
      </c>
      <c r="D66" s="1">
        <v>53.49</v>
      </c>
    </row>
    <row r="67" spans="1:4" ht="15.6" x14ac:dyDescent="0.25">
      <c r="A67" s="6" t="s">
        <v>2705</v>
      </c>
      <c r="B67" s="6"/>
      <c r="C67" s="6" t="s">
        <v>43</v>
      </c>
      <c r="D67" s="1">
        <v>64.89</v>
      </c>
    </row>
    <row r="68" spans="1:4" ht="15.6" x14ac:dyDescent="0.25">
      <c r="A68" s="6" t="s">
        <v>2706</v>
      </c>
      <c r="B68" s="6"/>
      <c r="C68" s="6" t="s">
        <v>14</v>
      </c>
      <c r="D68" s="1">
        <v>275.60000000000002</v>
      </c>
    </row>
    <row r="69" spans="1:4" ht="15.6" x14ac:dyDescent="0.25">
      <c r="A69" s="6" t="s">
        <v>1759</v>
      </c>
      <c r="B69" s="6"/>
      <c r="C69" s="6" t="s">
        <v>14</v>
      </c>
      <c r="D69" s="1">
        <v>46.85</v>
      </c>
    </row>
    <row r="70" spans="1:4" ht="15.6" x14ac:dyDescent="0.25">
      <c r="A70" s="6" t="s">
        <v>2707</v>
      </c>
      <c r="B70" s="6"/>
      <c r="C70" s="6" t="s">
        <v>378</v>
      </c>
      <c r="D70" s="1">
        <v>26231.4</v>
      </c>
    </row>
    <row r="71" spans="1:4" ht="15.6" x14ac:dyDescent="0.25">
      <c r="A71" s="6" t="s">
        <v>355</v>
      </c>
      <c r="B71" s="6"/>
      <c r="C71" s="6" t="s">
        <v>14</v>
      </c>
      <c r="D71" s="1">
        <v>81.5</v>
      </c>
    </row>
    <row r="72" spans="1:4" ht="15.6" x14ac:dyDescent="0.25">
      <c r="A72" s="7" t="s">
        <v>134</v>
      </c>
      <c r="B72" s="7"/>
      <c r="C72" s="6" t="s">
        <v>177</v>
      </c>
      <c r="D72" s="1">
        <v>294.54000000000002</v>
      </c>
    </row>
    <row r="73" spans="1:4" ht="15.6" x14ac:dyDescent="0.25">
      <c r="A73" s="9"/>
      <c r="B73" s="9"/>
      <c r="C73" s="6" t="s">
        <v>76</v>
      </c>
      <c r="D73" s="1">
        <v>3411.7200000000003</v>
      </c>
    </row>
    <row r="74" spans="1:4" ht="15.6" x14ac:dyDescent="0.25">
      <c r="A74" s="7" t="s">
        <v>2708</v>
      </c>
      <c r="B74" s="6" t="s">
        <v>2709</v>
      </c>
      <c r="C74" s="6" t="s">
        <v>76</v>
      </c>
      <c r="D74" s="1">
        <v>3070.84</v>
      </c>
    </row>
    <row r="75" spans="1:4" ht="15.6" x14ac:dyDescent="0.25">
      <c r="A75" s="8"/>
      <c r="B75" s="7"/>
      <c r="C75" s="6" t="s">
        <v>177</v>
      </c>
      <c r="D75" s="1">
        <v>345.76</v>
      </c>
    </row>
    <row r="76" spans="1:4" ht="15.6" x14ac:dyDescent="0.25">
      <c r="A76" s="8"/>
      <c r="B76" s="8"/>
      <c r="C76" s="6" t="s">
        <v>443</v>
      </c>
      <c r="D76" s="1">
        <v>199.8</v>
      </c>
    </row>
    <row r="77" spans="1:4" ht="15.6" x14ac:dyDescent="0.25">
      <c r="A77" s="8"/>
      <c r="B77" s="9"/>
      <c r="C77" s="6" t="s">
        <v>76</v>
      </c>
      <c r="D77" s="1">
        <v>761.1</v>
      </c>
    </row>
    <row r="78" spans="1:4" ht="15.6" x14ac:dyDescent="0.25">
      <c r="A78" s="9"/>
      <c r="B78" s="10" t="s">
        <v>3076</v>
      </c>
      <c r="C78" s="12"/>
      <c r="D78" s="17">
        <v>4377.5</v>
      </c>
    </row>
    <row r="79" spans="1:4" ht="15.6" x14ac:dyDescent="0.25">
      <c r="A79" s="6" t="s">
        <v>145</v>
      </c>
      <c r="B79" s="6" t="s">
        <v>146</v>
      </c>
      <c r="C79" s="6" t="s">
        <v>98</v>
      </c>
      <c r="D79" s="1">
        <v>21253.19</v>
      </c>
    </row>
    <row r="80" spans="1:4" ht="15.6" x14ac:dyDescent="0.25">
      <c r="A80" s="7" t="s">
        <v>148</v>
      </c>
      <c r="B80" s="7"/>
      <c r="C80" s="6" t="s">
        <v>177</v>
      </c>
      <c r="D80" s="1">
        <v>524.44000000000005</v>
      </c>
    </row>
    <row r="81" spans="1:4" ht="15.6" x14ac:dyDescent="0.25">
      <c r="A81" s="8"/>
      <c r="B81" s="8"/>
      <c r="C81" s="6" t="s">
        <v>116</v>
      </c>
      <c r="D81" s="1">
        <v>-294.99</v>
      </c>
    </row>
    <row r="82" spans="1:4" ht="15.6" x14ac:dyDescent="0.25">
      <c r="A82" s="8"/>
      <c r="B82" s="8"/>
      <c r="C82" s="6" t="s">
        <v>76</v>
      </c>
      <c r="D82" s="1">
        <v>247.92000000000002</v>
      </c>
    </row>
    <row r="83" spans="1:4" ht="15.6" x14ac:dyDescent="0.25">
      <c r="A83" s="9"/>
      <c r="B83" s="9"/>
      <c r="C83" s="6" t="s">
        <v>56</v>
      </c>
      <c r="D83" s="1">
        <v>650</v>
      </c>
    </row>
    <row r="84" spans="1:4" ht="15.6" x14ac:dyDescent="0.25">
      <c r="A84" s="6" t="s">
        <v>2710</v>
      </c>
      <c r="B84" s="6" t="s">
        <v>2711</v>
      </c>
      <c r="C84" s="6" t="s">
        <v>63</v>
      </c>
      <c r="D84" s="1">
        <v>1343.54</v>
      </c>
    </row>
    <row r="85" spans="1:4" ht="15.6" x14ac:dyDescent="0.25">
      <c r="A85" s="6" t="s">
        <v>149</v>
      </c>
      <c r="B85" s="6"/>
      <c r="C85" s="6" t="s">
        <v>80</v>
      </c>
      <c r="D85" s="1">
        <v>1416.78</v>
      </c>
    </row>
    <row r="86" spans="1:4" ht="15.6" x14ac:dyDescent="0.25">
      <c r="A86" s="7" t="s">
        <v>2712</v>
      </c>
      <c r="B86" s="6" t="s">
        <v>2713</v>
      </c>
      <c r="C86" s="6" t="s">
        <v>14</v>
      </c>
      <c r="D86" s="1">
        <v>75721.89</v>
      </c>
    </row>
    <row r="87" spans="1:4" ht="15.6" x14ac:dyDescent="0.25">
      <c r="A87" s="8"/>
      <c r="B87" s="6"/>
      <c r="C87" s="6" t="s">
        <v>14</v>
      </c>
      <c r="D87" s="1">
        <v>-0.08</v>
      </c>
    </row>
    <row r="88" spans="1:4" ht="15.6" x14ac:dyDescent="0.25">
      <c r="A88" s="9"/>
      <c r="B88" s="10" t="s">
        <v>3077</v>
      </c>
      <c r="C88" s="12"/>
      <c r="D88" s="17">
        <v>75721.81</v>
      </c>
    </row>
    <row r="89" spans="1:4" ht="15.6" x14ac:dyDescent="0.25">
      <c r="A89" s="6" t="s">
        <v>159</v>
      </c>
      <c r="B89" s="6"/>
      <c r="C89" s="6" t="s">
        <v>14</v>
      </c>
      <c r="D89" s="1">
        <v>102.93</v>
      </c>
    </row>
    <row r="90" spans="1:4" ht="15.6" x14ac:dyDescent="0.25">
      <c r="A90" s="7" t="s">
        <v>2714</v>
      </c>
      <c r="B90" s="6" t="s">
        <v>2715</v>
      </c>
      <c r="C90" s="6" t="s">
        <v>997</v>
      </c>
      <c r="D90" s="1">
        <v>805</v>
      </c>
    </row>
    <row r="91" spans="1:4" ht="15.6" x14ac:dyDescent="0.25">
      <c r="A91" s="8"/>
      <c r="B91" s="6"/>
      <c r="C91" s="6" t="s">
        <v>997</v>
      </c>
      <c r="D91" s="1">
        <v>180</v>
      </c>
    </row>
    <row r="92" spans="1:4" ht="15.6" x14ac:dyDescent="0.25">
      <c r="A92" s="9"/>
      <c r="B92" s="10" t="s">
        <v>3078</v>
      </c>
      <c r="C92" s="12"/>
      <c r="D92" s="17">
        <v>985</v>
      </c>
    </row>
    <row r="93" spans="1:4" ht="15.6" x14ac:dyDescent="0.25">
      <c r="A93" s="7" t="s">
        <v>394</v>
      </c>
      <c r="B93" s="6" t="s">
        <v>2716</v>
      </c>
      <c r="C93" s="6" t="s">
        <v>36</v>
      </c>
      <c r="D93" s="1">
        <v>72.22</v>
      </c>
    </row>
    <row r="94" spans="1:4" ht="15.6" x14ac:dyDescent="0.25">
      <c r="A94" s="8"/>
      <c r="B94" s="6" t="s">
        <v>2717</v>
      </c>
      <c r="C94" s="6" t="s">
        <v>36</v>
      </c>
      <c r="D94" s="1">
        <v>5753.96</v>
      </c>
    </row>
    <row r="95" spans="1:4" ht="15.6" x14ac:dyDescent="0.25">
      <c r="A95" s="8"/>
      <c r="B95" s="6"/>
      <c r="C95" s="6" t="s">
        <v>36</v>
      </c>
      <c r="D95" s="1">
        <v>-183.62</v>
      </c>
    </row>
    <row r="96" spans="1:4" ht="15.6" x14ac:dyDescent="0.25">
      <c r="A96" s="9"/>
      <c r="B96" s="10" t="s">
        <v>2807</v>
      </c>
      <c r="C96" s="12"/>
      <c r="D96" s="17">
        <v>5642.56</v>
      </c>
    </row>
    <row r="97" spans="1:4" ht="15.6" x14ac:dyDescent="0.25">
      <c r="A97" s="13" t="s">
        <v>2766</v>
      </c>
      <c r="B97" s="14"/>
      <c r="C97" s="15"/>
      <c r="D97" s="18">
        <v>1333131.73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All X tab</vt:lpstr>
      <vt:lpstr>Payment Summary</vt:lpstr>
      <vt:lpstr>All Entities</vt:lpstr>
      <vt:lpstr>JC</vt:lpstr>
      <vt:lpstr>HCRC</vt:lpstr>
      <vt:lpstr>SC_CJCL</vt:lpstr>
      <vt:lpstr>1DCA</vt:lpstr>
      <vt:lpstr>2DCA</vt:lpstr>
      <vt:lpstr>3DCA</vt:lpstr>
      <vt:lpstr>4DCA</vt:lpstr>
      <vt:lpstr>5DCA</vt:lpstr>
      <vt:lpstr>6DCA</vt:lpstr>
      <vt:lpstr>deleted</vt:lpstr>
      <vt:lpstr>Macro1</vt:lpstr>
      <vt:lpstr>Macro10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'All Entities'!Print_Area</vt:lpstr>
      <vt:lpstr>'All Entities'!Print_Titles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Chui, Donna</dc:creator>
  <cp:lastModifiedBy>Casillas, Yvette</cp:lastModifiedBy>
  <cp:lastPrinted>2017-07-27T15:56:27Z</cp:lastPrinted>
  <dcterms:created xsi:type="dcterms:W3CDTF">2017-07-11T00:28:29Z</dcterms:created>
  <dcterms:modified xsi:type="dcterms:W3CDTF">2017-08-02T18:37:57Z</dcterms:modified>
</cp:coreProperties>
</file>