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165" yWindow="2580" windowWidth="12120" windowHeight="4335" tabRatio="649"/>
  </bookViews>
  <sheets>
    <sheet name="Summary" sheetId="1" r:id="rId1"/>
    <sheet name="1-License" sheetId="2" r:id="rId2"/>
    <sheet name="2-ProfServ" sheetId="3" r:id="rId3"/>
    <sheet name="3-Maintenance and Support" sheetId="7" r:id="rId4"/>
  </sheets>
  <definedNames>
    <definedName name="_xlnm.Print_Area" localSheetId="1">'1-License'!$A$1:$G$27</definedName>
    <definedName name="_xlnm.Print_Area" localSheetId="2">'2-ProfServ'!$A$1:$Q$103</definedName>
    <definedName name="_xlnm.Print_Area" localSheetId="3">'3-Maintenance and Support'!$A$1:$G$21</definedName>
    <definedName name="_xlnm.Print_Area" localSheetId="0">Summary!$A$2:$C$16</definedName>
  </definedNames>
  <calcPr calcId="125725"/>
</workbook>
</file>

<file path=xl/calcChain.xml><?xml version="1.0" encoding="utf-8"?>
<calcChain xmlns="http://schemas.openxmlformats.org/spreadsheetml/2006/main">
  <c r="E8" i="3"/>
  <c r="F20" i="2"/>
  <c r="C20"/>
  <c r="D20"/>
  <c r="E20"/>
  <c r="B20"/>
  <c r="F15" i="7"/>
  <c r="F17" s="1"/>
  <c r="E15"/>
  <c r="E17" s="1"/>
  <c r="D15"/>
  <c r="D17" s="1"/>
  <c r="C15"/>
  <c r="C17" s="1"/>
  <c r="F13" i="2"/>
  <c r="E13"/>
  <c r="D13"/>
  <c r="C13"/>
  <c r="O32" i="3"/>
  <c r="N32"/>
  <c r="Q31"/>
  <c r="Q30"/>
  <c r="Q29"/>
  <c r="Q28"/>
  <c r="Q27"/>
  <c r="Q26"/>
  <c r="Q25"/>
  <c r="Q24"/>
  <c r="Q23"/>
  <c r="O21"/>
  <c r="N21"/>
  <c r="Q20"/>
  <c r="Q19"/>
  <c r="Q18"/>
  <c r="Q17"/>
  <c r="Q16"/>
  <c r="Q15"/>
  <c r="Q14"/>
  <c r="O12"/>
  <c r="N12"/>
  <c r="Q11"/>
  <c r="Q10"/>
  <c r="Q9"/>
  <c r="Q8"/>
  <c r="K32"/>
  <c r="J32"/>
  <c r="M31"/>
  <c r="M30"/>
  <c r="M29"/>
  <c r="M28"/>
  <c r="M27"/>
  <c r="M26"/>
  <c r="M25"/>
  <c r="M24"/>
  <c r="M23"/>
  <c r="M32" s="1"/>
  <c r="K21"/>
  <c r="J21"/>
  <c r="J33" s="1"/>
  <c r="M20"/>
  <c r="M19"/>
  <c r="M18"/>
  <c r="M17"/>
  <c r="M16"/>
  <c r="M15"/>
  <c r="M21" s="1"/>
  <c r="M14"/>
  <c r="K12"/>
  <c r="J12"/>
  <c r="M11"/>
  <c r="M10"/>
  <c r="M9"/>
  <c r="M8"/>
  <c r="G32"/>
  <c r="F32"/>
  <c r="I31"/>
  <c r="I30"/>
  <c r="I29"/>
  <c r="I28"/>
  <c r="I27"/>
  <c r="I26"/>
  <c r="I25"/>
  <c r="I24"/>
  <c r="I23"/>
  <c r="G21"/>
  <c r="F21"/>
  <c r="I20"/>
  <c r="I19"/>
  <c r="I18"/>
  <c r="I17"/>
  <c r="I21" s="1"/>
  <c r="I16"/>
  <c r="I15"/>
  <c r="I14"/>
  <c r="G12"/>
  <c r="F12"/>
  <c r="I11"/>
  <c r="I10"/>
  <c r="I9"/>
  <c r="I8"/>
  <c r="O67"/>
  <c r="O56"/>
  <c r="O47"/>
  <c r="O68" s="1"/>
  <c r="K67"/>
  <c r="K56"/>
  <c r="K47"/>
  <c r="G67"/>
  <c r="G56"/>
  <c r="G47"/>
  <c r="G68" s="1"/>
  <c r="E9"/>
  <c r="E10"/>
  <c r="E11"/>
  <c r="E14"/>
  <c r="E15"/>
  <c r="E16"/>
  <c r="E17"/>
  <c r="E18"/>
  <c r="E19"/>
  <c r="E20"/>
  <c r="E23"/>
  <c r="E24"/>
  <c r="E25"/>
  <c r="E26"/>
  <c r="E27"/>
  <c r="E28"/>
  <c r="E29"/>
  <c r="E30"/>
  <c r="E31"/>
  <c r="B12"/>
  <c r="B21"/>
  <c r="B32"/>
  <c r="A66"/>
  <c r="A65"/>
  <c r="A64"/>
  <c r="A63"/>
  <c r="A55"/>
  <c r="A54"/>
  <c r="A53"/>
  <c r="A52"/>
  <c r="A46"/>
  <c r="A45"/>
  <c r="C67"/>
  <c r="C56"/>
  <c r="C47"/>
  <c r="C12"/>
  <c r="C32"/>
  <c r="B13" i="2"/>
  <c r="C21" i="3"/>
  <c r="B15" i="7"/>
  <c r="B17" s="1"/>
  <c r="B18" s="1"/>
  <c r="N33" i="3" l="1"/>
  <c r="K33"/>
  <c r="E21" i="2"/>
  <c r="E23" s="1"/>
  <c r="E24" s="1"/>
  <c r="D21"/>
  <c r="D23" s="1"/>
  <c r="D24" s="1"/>
  <c r="D18" i="7"/>
  <c r="C18"/>
  <c r="F18"/>
  <c r="E18"/>
  <c r="F21" i="2"/>
  <c r="F23" s="1"/>
  <c r="F24" s="1"/>
  <c r="C21"/>
  <c r="G33" i="3"/>
  <c r="K68"/>
  <c r="F33"/>
  <c r="I32"/>
  <c r="Q12"/>
  <c r="C68"/>
  <c r="Q32"/>
  <c r="I12"/>
  <c r="I33" s="1"/>
  <c r="Q21"/>
  <c r="M12"/>
  <c r="M33" s="1"/>
  <c r="O33"/>
  <c r="E12"/>
  <c r="B21" i="2"/>
  <c r="B33" i="3"/>
  <c r="E21"/>
  <c r="E32"/>
  <c r="C33"/>
  <c r="C24" i="2" l="1"/>
  <c r="C23"/>
  <c r="B8" i="1"/>
  <c r="Q33" i="3"/>
  <c r="B23" i="2"/>
  <c r="B24" s="1"/>
  <c r="B6" i="1" s="1"/>
  <c r="E33" i="3"/>
  <c r="B7" i="1" l="1"/>
  <c r="B9" s="1"/>
</calcChain>
</file>

<file path=xl/sharedStrings.xml><?xml version="1.0" encoding="utf-8"?>
<sst xmlns="http://schemas.openxmlformats.org/spreadsheetml/2006/main" count="156" uniqueCount="76">
  <si>
    <t>**Attach additional notes (if needed) to provide full explanation.</t>
  </si>
  <si>
    <t>Activity (Prof Services)</t>
  </si>
  <si>
    <t>Project Management</t>
  </si>
  <si>
    <t xml:space="preserve">Other </t>
  </si>
  <si>
    <t>All Other Implementation Services*</t>
  </si>
  <si>
    <t>Cost Categories</t>
  </si>
  <si>
    <t xml:space="preserve"> </t>
  </si>
  <si>
    <t>Subtotal</t>
  </si>
  <si>
    <t>Total License Fees</t>
  </si>
  <si>
    <t>Phase</t>
  </si>
  <si>
    <t>Hours</t>
  </si>
  <si>
    <t>Cost</t>
  </si>
  <si>
    <t>*  Please use (and specify) the proposed blended rate for each phase.</t>
  </si>
  <si>
    <t>Phase II Total</t>
  </si>
  <si>
    <t>Phase I Total</t>
  </si>
  <si>
    <t>Phase III Total</t>
  </si>
  <si>
    <t>Grand Total</t>
  </si>
  <si>
    <t>Phase III -Deployment</t>
  </si>
  <si>
    <t>Project plan acceptance</t>
  </si>
  <si>
    <t>Local configuration</t>
  </si>
  <si>
    <t>Business Assessment and plan build</t>
  </si>
  <si>
    <t>Training</t>
  </si>
  <si>
    <t>User Acceptance Testing</t>
  </si>
  <si>
    <t>End to End Testing</t>
  </si>
  <si>
    <t>Go-Live support</t>
  </si>
  <si>
    <t>Post go-live support</t>
  </si>
  <si>
    <t>Phase I - Initiation and Infrastructure Setup</t>
  </si>
  <si>
    <t>Phase II - Configuration and business case testing</t>
  </si>
  <si>
    <t>Common configuration</t>
  </si>
  <si>
    <t>Detailed Costs for Maintenance and Support Services</t>
  </si>
  <si>
    <t>Maintenance and support details</t>
  </si>
  <si>
    <t>Year 1</t>
  </si>
  <si>
    <t>Year 2</t>
  </si>
  <si>
    <t>Year 3</t>
  </si>
  <si>
    <t>Unit Testing</t>
  </si>
  <si>
    <t>Resource Count</t>
  </si>
  <si>
    <t>Year 4</t>
  </si>
  <si>
    <t>Year 5</t>
  </si>
  <si>
    <t>1.  Estimated Proposer Hours and Cost</t>
  </si>
  <si>
    <t>Proposer Business SMEs</t>
  </si>
  <si>
    <t>Proposer Technical Resources</t>
  </si>
  <si>
    <t>Assumptions/Additional Comments</t>
  </si>
  <si>
    <t>Instructions: Provide your input in the yellow cells only.  All other cells are locked.</t>
  </si>
  <si>
    <t>Software License Fees</t>
  </si>
  <si>
    <t>Maintenance and Support</t>
  </si>
  <si>
    <t>Percentage Discount</t>
  </si>
  <si>
    <t>Discount Amount</t>
  </si>
  <si>
    <t>Total - Software Application</t>
  </si>
  <si>
    <t>Third-Party Software</t>
  </si>
  <si>
    <t>Hourly Rate*</t>
  </si>
  <si>
    <t>Total Maintenance and Support</t>
  </si>
  <si>
    <t>Estimated Professional Services By Implementation Phase and Activity for Year 1</t>
  </si>
  <si>
    <t>Sub-Total - License Fees</t>
  </si>
  <si>
    <t xml:space="preserve">Assumptions/Additional Comments </t>
  </si>
  <si>
    <t>Proposed License Fee</t>
  </si>
  <si>
    <t>3.  Hourly Rates</t>
  </si>
  <si>
    <t>Hourly Rates</t>
  </si>
  <si>
    <t>Professional Services *</t>
  </si>
  <si>
    <t>Name and Functional  Title</t>
  </si>
  <si>
    <t>Please enter names of key personnal (if known), their functional titles, and their hourly rates.</t>
  </si>
  <si>
    <t>Proposed Costs</t>
  </si>
  <si>
    <r>
      <t xml:space="preserve">5-YEAR TOTAL </t>
    </r>
    <r>
      <rPr>
        <b/>
        <vertAlign val="superscript"/>
        <sz val="14"/>
        <rFont val="Times New Roman"/>
        <family val="1"/>
      </rPr>
      <t>*</t>
    </r>
  </si>
  <si>
    <r>
      <rPr>
        <b/>
        <vertAlign val="superscript"/>
        <sz val="11"/>
        <rFont val="Times New Roman"/>
        <family val="1"/>
      </rPr>
      <t xml:space="preserve">*    </t>
    </r>
    <r>
      <rPr>
        <b/>
        <sz val="11"/>
        <rFont val="Times New Roman"/>
        <family val="1"/>
      </rPr>
      <t>Assumes professional services are only required during implementation phases</t>
    </r>
  </si>
  <si>
    <t>*Attach additional notes (if needed) to provide full explanation.</t>
  </si>
  <si>
    <t>Explanation/Notes (if necessary)*</t>
  </si>
  <si>
    <t xml:space="preserve">Total
Amount </t>
  </si>
  <si>
    <t>Explanation/Notes (If needed, attach additional notes to provide full explanation)</t>
  </si>
  <si>
    <t>Application / Solution Description</t>
  </si>
  <si>
    <t>Third-Party Software Bundled In (List Individually)-if applicable</t>
  </si>
  <si>
    <t>Discount Amount (if any)</t>
  </si>
  <si>
    <t>Detailed License Fees (Annual)</t>
  </si>
  <si>
    <t>2.  Assumed Judicial Council Hourly Participation (Please input the estimated "Hours" only)</t>
  </si>
  <si>
    <t>Judicial Council Project Management</t>
  </si>
  <si>
    <t>Judicial Council Business SMEs</t>
  </si>
  <si>
    <t>Judicial Council Technical Resources</t>
  </si>
  <si>
    <t>Percentage Discount (if any)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</si>
</sst>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</numFmts>
  <fonts count="33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sz val="11"/>
      <color theme="0" tint="-0.34998626667073579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1"/>
      <name val="Times New Roman"/>
      <family val="1"/>
    </font>
    <font>
      <sz val="22"/>
      <name val="Times New Roman"/>
      <family val="1"/>
    </font>
    <font>
      <sz val="48"/>
      <name val="Times New Roman"/>
      <family val="1"/>
    </font>
    <font>
      <b/>
      <sz val="22"/>
      <name val="Times New Roman"/>
      <family val="1"/>
    </font>
    <font>
      <sz val="22"/>
      <name val="Arial"/>
      <family val="2"/>
    </font>
    <font>
      <b/>
      <sz val="22"/>
      <name val="Arial"/>
      <family val="2"/>
    </font>
    <font>
      <sz val="2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26">
    <xf numFmtId="0" fontId="0" fillId="0" borderId="0" xfId="0"/>
    <xf numFmtId="5" fontId="3" fillId="0" borderId="11" xfId="0" applyNumberFormat="1" applyFont="1" applyBorder="1"/>
    <xf numFmtId="0" fontId="4" fillId="0" borderId="11" xfId="0" applyFont="1" applyBorder="1"/>
    <xf numFmtId="0" fontId="4" fillId="0" borderId="0" xfId="0" applyFont="1"/>
    <xf numFmtId="3" fontId="4" fillId="0" borderId="0" xfId="0" applyNumberFormat="1" applyFont="1"/>
    <xf numFmtId="0" fontId="8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9" fillId="0" borderId="0" xfId="0" applyFont="1" applyProtection="1"/>
    <xf numFmtId="0" fontId="4" fillId="0" borderId="0" xfId="0" applyFont="1" applyBorder="1" applyProtection="1"/>
    <xf numFmtId="0" fontId="2" fillId="0" borderId="11" xfId="0" applyFont="1" applyBorder="1" applyProtection="1"/>
    <xf numFmtId="0" fontId="4" fillId="0" borderId="11" xfId="0" applyFont="1" applyBorder="1" applyProtection="1"/>
    <xf numFmtId="0" fontId="5" fillId="0" borderId="0" xfId="0" applyFont="1" applyBorder="1" applyProtection="1"/>
    <xf numFmtId="0" fontId="7" fillId="0" borderId="0" xfId="0" applyFont="1" applyBorder="1" applyProtection="1"/>
    <xf numFmtId="0" fontId="12" fillId="0" borderId="11" xfId="0" applyFont="1" applyBorder="1" applyAlignment="1">
      <alignment vertical="top"/>
    </xf>
    <xf numFmtId="0" fontId="5" fillId="0" borderId="0" xfId="0" applyFont="1" applyProtection="1"/>
    <xf numFmtId="0" fontId="12" fillId="0" borderId="5" xfId="0" applyFont="1" applyBorder="1" applyAlignment="1" applyProtection="1">
      <alignment vertical="center"/>
    </xf>
    <xf numFmtId="44" fontId="12" fillId="0" borderId="27" xfId="1" applyNumberFormat="1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44" fontId="12" fillId="0" borderId="15" xfId="1" applyNumberFormat="1" applyFont="1" applyBorder="1" applyAlignment="1" applyProtection="1">
      <alignment vertical="center"/>
    </xf>
    <xf numFmtId="0" fontId="12" fillId="0" borderId="4" xfId="0" applyFont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vertical="center"/>
    </xf>
    <xf numFmtId="44" fontId="12" fillId="2" borderId="2" xfId="1" applyNumberFormat="1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1" fillId="0" borderId="0" xfId="0" applyFont="1" applyAlignment="1"/>
    <xf numFmtId="0" fontId="3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9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wrapText="1"/>
    </xf>
    <xf numFmtId="0" fontId="3" fillId="0" borderId="11" xfId="0" applyFont="1" applyBorder="1"/>
    <xf numFmtId="0" fontId="15" fillId="0" borderId="11" xfId="0" applyFont="1" applyBorder="1"/>
    <xf numFmtId="0" fontId="15" fillId="0" borderId="0" xfId="0" applyFont="1"/>
    <xf numFmtId="5" fontId="16" fillId="0" borderId="0" xfId="0" applyNumberFormat="1" applyFont="1"/>
    <xf numFmtId="5" fontId="15" fillId="0" borderId="0" xfId="0" applyNumberFormat="1" applyFont="1"/>
    <xf numFmtId="5" fontId="3" fillId="2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5" fontId="16" fillId="0" borderId="0" xfId="0" applyNumberFormat="1" applyFont="1" applyProtection="1"/>
    <xf numFmtId="0" fontId="15" fillId="0" borderId="0" xfId="0" applyFont="1" applyProtection="1"/>
    <xf numFmtId="5" fontId="15" fillId="0" borderId="0" xfId="0" applyNumberFormat="1" applyFont="1" applyProtection="1"/>
    <xf numFmtId="5" fontId="5" fillId="0" borderId="0" xfId="0" applyNumberFormat="1" applyFont="1" applyProtection="1"/>
    <xf numFmtId="0" fontId="17" fillId="0" borderId="0" xfId="0" applyFont="1" applyProtection="1"/>
    <xf numFmtId="5" fontId="17" fillId="0" borderId="0" xfId="0" applyNumberFormat="1" applyFont="1" applyProtection="1"/>
    <xf numFmtId="5" fontId="2" fillId="0" borderId="11" xfId="0" applyNumberFormat="1" applyFont="1" applyBorder="1" applyProtection="1"/>
    <xf numFmtId="0" fontId="17" fillId="0" borderId="11" xfId="0" applyFont="1" applyBorder="1" applyProtection="1"/>
    <xf numFmtId="0" fontId="18" fillId="0" borderId="0" xfId="0" applyFont="1" applyProtection="1"/>
    <xf numFmtId="7" fontId="17" fillId="0" borderId="0" xfId="0" applyNumberFormat="1" applyFont="1" applyProtection="1"/>
    <xf numFmtId="5" fontId="18" fillId="0" borderId="0" xfId="0" applyNumberFormat="1" applyFont="1" applyProtection="1"/>
    <xf numFmtId="5" fontId="3" fillId="2" borderId="21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left" wrapText="1"/>
    </xf>
    <xf numFmtId="0" fontId="3" fillId="2" borderId="3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65" fontId="3" fillId="5" borderId="31" xfId="2" applyNumberFormat="1" applyFont="1" applyFill="1" applyBorder="1"/>
    <xf numFmtId="3" fontId="21" fillId="5" borderId="4" xfId="0" applyNumberFormat="1" applyFont="1" applyFill="1" applyBorder="1"/>
    <xf numFmtId="44" fontId="21" fillId="5" borderId="15" xfId="1" applyNumberFormat="1" applyFont="1" applyFill="1" applyBorder="1"/>
    <xf numFmtId="164" fontId="21" fillId="5" borderId="9" xfId="1" applyNumberFormat="1" applyFont="1" applyFill="1" applyBorder="1"/>
    <xf numFmtId="0" fontId="15" fillId="0" borderId="4" xfId="0" applyFont="1" applyBorder="1" applyAlignment="1">
      <alignment horizontal="left" indent="2"/>
    </xf>
    <xf numFmtId="43" fontId="3" fillId="4" borderId="31" xfId="2" applyNumberFormat="1" applyFont="1" applyFill="1" applyBorder="1" applyProtection="1">
      <protection locked="0"/>
    </xf>
    <xf numFmtId="43" fontId="15" fillId="4" borderId="4" xfId="2" applyNumberFormat="1" applyFont="1" applyFill="1" applyBorder="1" applyProtection="1">
      <protection locked="0"/>
    </xf>
    <xf numFmtId="44" fontId="15" fillId="4" borderId="15" xfId="1" applyNumberFormat="1" applyFont="1" applyFill="1" applyBorder="1" applyProtection="1">
      <protection locked="0"/>
    </xf>
    <xf numFmtId="44" fontId="15" fillId="0" borderId="9" xfId="1" applyNumberFormat="1" applyFont="1" applyBorder="1"/>
    <xf numFmtId="0" fontId="15" fillId="4" borderId="4" xfId="0" applyFont="1" applyFill="1" applyBorder="1" applyAlignment="1" applyProtection="1">
      <alignment horizontal="left" indent="2"/>
      <protection locked="0"/>
    </xf>
    <xf numFmtId="0" fontId="3" fillId="2" borderId="10" xfId="0" applyFont="1" applyFill="1" applyBorder="1" applyAlignment="1">
      <alignment horizontal="right"/>
    </xf>
    <xf numFmtId="43" fontId="3" fillId="2" borderId="1" xfId="2" applyNumberFormat="1" applyFont="1" applyFill="1" applyBorder="1"/>
    <xf numFmtId="44" fontId="3" fillId="5" borderId="1" xfId="0" applyNumberFormat="1" applyFont="1" applyFill="1" applyBorder="1"/>
    <xf numFmtId="44" fontId="3" fillId="2" borderId="1" xfId="1" applyNumberFormat="1" applyFont="1" applyFill="1" applyBorder="1"/>
    <xf numFmtId="166" fontId="3" fillId="5" borderId="31" xfId="0" applyNumberFormat="1" applyFont="1" applyFill="1" applyBorder="1"/>
    <xf numFmtId="43" fontId="15" fillId="5" borderId="4" xfId="2" applyNumberFormat="1" applyFont="1" applyFill="1" applyBorder="1"/>
    <xf numFmtId="44" fontId="15" fillId="5" borderId="15" xfId="1" applyNumberFormat="1" applyFont="1" applyFill="1" applyBorder="1"/>
    <xf numFmtId="44" fontId="15" fillId="5" borderId="9" xfId="1" applyNumberFormat="1" applyFont="1" applyFill="1" applyBorder="1"/>
    <xf numFmtId="43" fontId="15" fillId="4" borderId="17" xfId="2" applyNumberFormat="1" applyFont="1" applyFill="1" applyBorder="1" applyProtection="1">
      <protection locked="0"/>
    </xf>
    <xf numFmtId="44" fontId="15" fillId="4" borderId="28" xfId="1" applyNumberFormat="1" applyFont="1" applyFill="1" applyBorder="1" applyProtection="1">
      <protection locked="0"/>
    </xf>
    <xf numFmtId="44" fontId="15" fillId="0" borderId="16" xfId="1" applyNumberFormat="1" applyFont="1" applyBorder="1"/>
    <xf numFmtId="43" fontId="3" fillId="2" borderId="30" xfId="2" applyNumberFormat="1" applyFont="1" applyFill="1" applyBorder="1"/>
    <xf numFmtId="44" fontId="3" fillId="5" borderId="2" xfId="1" applyNumberFormat="1" applyFont="1" applyFill="1" applyBorder="1"/>
    <xf numFmtId="44" fontId="3" fillId="2" borderId="3" xfId="1" applyNumberFormat="1" applyFont="1" applyFill="1" applyBorder="1"/>
    <xf numFmtId="44" fontId="3" fillId="5" borderId="33" xfId="1" applyNumberFormat="1" applyFont="1" applyFill="1" applyBorder="1"/>
    <xf numFmtId="44" fontId="3" fillId="2" borderId="10" xfId="1" applyNumberFormat="1" applyFont="1" applyFill="1" applyBorder="1"/>
    <xf numFmtId="3" fontId="15" fillId="0" borderId="0" xfId="0" applyNumberFormat="1" applyFont="1"/>
    <xf numFmtId="0" fontId="3" fillId="2" borderId="7" xfId="0" applyFont="1" applyFill="1" applyBorder="1" applyAlignment="1" applyProtection="1">
      <alignment horizontal="left" wrapText="1"/>
    </xf>
    <xf numFmtId="0" fontId="3" fillId="2" borderId="30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0" borderId="4" xfId="0" applyFont="1" applyBorder="1" applyProtection="1"/>
    <xf numFmtId="165" fontId="3" fillId="5" borderId="31" xfId="2" applyNumberFormat="1" applyFont="1" applyFill="1" applyBorder="1" applyProtection="1"/>
    <xf numFmtId="44" fontId="21" fillId="5" borderId="15" xfId="1" applyNumberFormat="1" applyFont="1" applyFill="1" applyBorder="1" applyProtection="1"/>
    <xf numFmtId="164" fontId="21" fillId="5" borderId="9" xfId="1" applyNumberFormat="1" applyFont="1" applyFill="1" applyBorder="1" applyProtection="1"/>
    <xf numFmtId="0" fontId="15" fillId="0" borderId="4" xfId="0" applyFont="1" applyBorder="1" applyAlignment="1" applyProtection="1">
      <alignment horizontal="left" indent="2"/>
    </xf>
    <xf numFmtId="166" fontId="3" fillId="5" borderId="31" xfId="2" applyNumberFormat="1" applyFont="1" applyFill="1" applyBorder="1" applyProtection="1"/>
    <xf numFmtId="43" fontId="15" fillId="5" borderId="15" xfId="1" applyNumberFormat="1" applyFont="1" applyFill="1" applyBorder="1" applyProtection="1"/>
    <xf numFmtId="43" fontId="15" fillId="5" borderId="9" xfId="1" applyNumberFormat="1" applyFont="1" applyFill="1" applyBorder="1" applyProtection="1"/>
    <xf numFmtId="43" fontId="3" fillId="5" borderId="31" xfId="2" applyNumberFormat="1" applyFont="1" applyFill="1" applyBorder="1" applyProtection="1"/>
    <xf numFmtId="0" fontId="15" fillId="0" borderId="4" xfId="0" applyFont="1" applyFill="1" applyBorder="1" applyAlignment="1" applyProtection="1">
      <alignment horizontal="left" indent="2"/>
    </xf>
    <xf numFmtId="0" fontId="3" fillId="2" borderId="10" xfId="0" applyFont="1" applyFill="1" applyBorder="1" applyAlignment="1" applyProtection="1">
      <alignment horizontal="right"/>
    </xf>
    <xf numFmtId="166" fontId="3" fillId="5" borderId="1" xfId="2" applyNumberFormat="1" applyFont="1" applyFill="1" applyBorder="1" applyProtection="1"/>
    <xf numFmtId="43" fontId="3" fillId="5" borderId="1" xfId="0" applyNumberFormat="1" applyFont="1" applyFill="1" applyBorder="1" applyProtection="1"/>
    <xf numFmtId="43" fontId="3" fillId="5" borderId="1" xfId="1" applyNumberFormat="1" applyFont="1" applyFill="1" applyBorder="1" applyProtection="1"/>
    <xf numFmtId="43" fontId="3" fillId="5" borderId="1" xfId="2" applyNumberFormat="1" applyFont="1" applyFill="1" applyBorder="1" applyProtection="1"/>
    <xf numFmtId="43" fontId="3" fillId="5" borderId="10" xfId="1" applyNumberFormat="1" applyFont="1" applyFill="1" applyBorder="1" applyProtection="1"/>
    <xf numFmtId="166" fontId="3" fillId="5" borderId="31" xfId="0" applyNumberFormat="1" applyFont="1" applyFill="1" applyBorder="1" applyProtection="1"/>
    <xf numFmtId="43" fontId="3" fillId="5" borderId="31" xfId="0" applyNumberFormat="1" applyFont="1" applyFill="1" applyBorder="1" applyProtection="1"/>
    <xf numFmtId="0" fontId="3" fillId="0" borderId="4" xfId="0" applyFont="1" applyBorder="1" applyAlignment="1" applyProtection="1">
      <alignment horizontal="left"/>
    </xf>
    <xf numFmtId="166" fontId="3" fillId="5" borderId="0" xfId="2" applyNumberFormat="1" applyFont="1" applyFill="1" applyBorder="1" applyProtection="1"/>
    <xf numFmtId="43" fontId="15" fillId="5" borderId="28" xfId="1" applyNumberFormat="1" applyFont="1" applyFill="1" applyBorder="1" applyProtection="1"/>
    <xf numFmtId="43" fontId="15" fillId="5" borderId="16" xfId="1" applyNumberFormat="1" applyFont="1" applyFill="1" applyBorder="1" applyProtection="1"/>
    <xf numFmtId="43" fontId="3" fillId="5" borderId="0" xfId="2" applyNumberFormat="1" applyFont="1" applyFill="1" applyBorder="1" applyProtection="1"/>
    <xf numFmtId="166" fontId="3" fillId="5" borderId="30" xfId="2" applyNumberFormat="1" applyFont="1" applyFill="1" applyBorder="1" applyProtection="1"/>
    <xf numFmtId="43" fontId="3" fillId="5" borderId="2" xfId="1" applyNumberFormat="1" applyFont="1" applyFill="1" applyBorder="1" applyProtection="1"/>
    <xf numFmtId="43" fontId="3" fillId="5" borderId="3" xfId="1" applyNumberFormat="1" applyFont="1" applyFill="1" applyBorder="1" applyProtection="1"/>
    <xf numFmtId="43" fontId="3" fillId="5" borderId="30" xfId="2" applyNumberFormat="1" applyFont="1" applyFill="1" applyBorder="1" applyProtection="1"/>
    <xf numFmtId="43" fontId="3" fillId="5" borderId="33" xfId="1" applyNumberFormat="1" applyFont="1" applyFill="1" applyBorder="1" applyProtection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Border="1" applyProtection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left" vertical="center" wrapText="1"/>
    </xf>
    <xf numFmtId="5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25" fillId="0" borderId="0" xfId="0" applyFont="1" applyBorder="1" applyProtection="1"/>
    <xf numFmtId="0" fontId="25" fillId="0" borderId="0" xfId="0" applyFont="1" applyBorder="1" applyAlignment="1" applyProtection="1">
      <alignment vertical="center"/>
    </xf>
    <xf numFmtId="0" fontId="26" fillId="0" borderId="0" xfId="0" applyFont="1" applyAlignment="1">
      <alignment horizontal="center" wrapText="1"/>
    </xf>
    <xf numFmtId="0" fontId="24" fillId="0" borderId="0" xfId="0" applyFont="1"/>
    <xf numFmtId="0" fontId="15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right" vertical="center"/>
    </xf>
    <xf numFmtId="44" fontId="3" fillId="0" borderId="20" xfId="1" applyNumberFormat="1" applyFont="1" applyBorder="1" applyAlignment="1" applyProtection="1">
      <alignment horizontal="right" vertical="center"/>
    </xf>
    <xf numFmtId="44" fontId="3" fillId="2" borderId="10" xfId="0" applyNumberFormat="1" applyFont="1" applyFill="1" applyBorder="1" applyAlignment="1" applyProtection="1">
      <alignment vertical="center"/>
    </xf>
    <xf numFmtId="0" fontId="15" fillId="2" borderId="21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horizontal="right" vertical="center"/>
    </xf>
    <xf numFmtId="44" fontId="3" fillId="2" borderId="18" xfId="0" applyNumberFormat="1" applyFont="1" applyFill="1" applyBorder="1" applyAlignment="1" applyProtection="1">
      <alignment horizontal="right" vertical="center"/>
    </xf>
    <xf numFmtId="0" fontId="3" fillId="3" borderId="22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right" vertical="center"/>
    </xf>
    <xf numFmtId="9" fontId="3" fillId="4" borderId="13" xfId="3" applyFont="1" applyFill="1" applyBorder="1" applyAlignment="1" applyProtection="1">
      <alignment horizontal="right" vertical="center"/>
      <protection locked="0"/>
    </xf>
    <xf numFmtId="0" fontId="3" fillId="3" borderId="25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horizontal="right" vertical="center"/>
    </xf>
    <xf numFmtId="44" fontId="3" fillId="2" borderId="14" xfId="0" applyNumberFormat="1" applyFont="1" applyFill="1" applyBorder="1" applyAlignment="1" applyProtection="1">
      <alignment vertical="center"/>
    </xf>
    <xf numFmtId="0" fontId="3" fillId="3" borderId="23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horizontal="right" vertical="center"/>
    </xf>
    <xf numFmtId="44" fontId="3" fillId="2" borderId="19" xfId="1" applyNumberFormat="1" applyFont="1" applyFill="1" applyBorder="1" applyAlignment="1" applyProtection="1">
      <alignment vertical="center"/>
    </xf>
    <xf numFmtId="0" fontId="3" fillId="3" borderId="26" xfId="0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vertical="center" wrapText="1"/>
      <protection locked="0"/>
    </xf>
    <xf numFmtId="44" fontId="3" fillId="4" borderId="18" xfId="1" applyNumberFormat="1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vertical="center" wrapText="1" shrinkToFit="1"/>
      <protection locked="0"/>
    </xf>
    <xf numFmtId="44" fontId="3" fillId="4" borderId="14" xfId="1" applyNumberFormat="1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vertical="center" wrapText="1"/>
      <protection locked="0"/>
    </xf>
    <xf numFmtId="0" fontId="3" fillId="4" borderId="29" xfId="0" applyFont="1" applyFill="1" applyBorder="1" applyAlignment="1" applyProtection="1">
      <alignment vertical="center" wrapText="1"/>
      <protection locked="0"/>
    </xf>
    <xf numFmtId="44" fontId="3" fillId="4" borderId="13" xfId="1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Protection="1"/>
    <xf numFmtId="0" fontId="17" fillId="4" borderId="4" xfId="0" applyFont="1" applyFill="1" applyBorder="1" applyAlignment="1" applyProtection="1">
      <alignment vertical="center" wrapText="1"/>
      <protection locked="0"/>
    </xf>
    <xf numFmtId="44" fontId="17" fillId="4" borderId="18" xfId="1" applyNumberFormat="1" applyFont="1" applyFill="1" applyBorder="1" applyAlignment="1" applyProtection="1">
      <alignment vertical="center"/>
      <protection locked="0"/>
    </xf>
    <xf numFmtId="0" fontId="17" fillId="4" borderId="22" xfId="0" applyFont="1" applyFill="1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44" fontId="17" fillId="4" borderId="14" xfId="1" applyNumberFormat="1" applyFont="1" applyFill="1" applyBorder="1" applyAlignment="1" applyProtection="1">
      <alignment vertical="center"/>
      <protection locked="0"/>
    </xf>
    <xf numFmtId="0" fontId="17" fillId="4" borderId="23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right" vertical="center"/>
    </xf>
    <xf numFmtId="44" fontId="2" fillId="0" borderId="20" xfId="1" applyNumberFormat="1" applyFont="1" applyBorder="1" applyAlignment="1" applyProtection="1">
      <alignment horizontal="right" vertical="center"/>
    </xf>
    <xf numFmtId="0" fontId="5" fillId="0" borderId="24" xfId="0" applyFont="1" applyBorder="1" applyAlignment="1" applyProtection="1">
      <alignment vertical="center"/>
    </xf>
    <xf numFmtId="0" fontId="2" fillId="2" borderId="13" xfId="0" applyFont="1" applyFill="1" applyBorder="1" applyAlignment="1" applyProtection="1">
      <alignment horizontal="right" vertical="center"/>
    </xf>
    <xf numFmtId="9" fontId="2" fillId="4" borderId="13" xfId="3" applyFont="1" applyFill="1" applyBorder="1" applyAlignment="1" applyProtection="1">
      <alignment horizontal="right" vertical="center"/>
      <protection locked="0"/>
    </xf>
    <xf numFmtId="0" fontId="2" fillId="3" borderId="25" xfId="0" applyFont="1" applyFill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" fillId="2" borderId="14" xfId="0" applyFont="1" applyFill="1" applyBorder="1" applyAlignment="1" applyProtection="1">
      <alignment horizontal="right" vertical="center"/>
    </xf>
    <xf numFmtId="7" fontId="2" fillId="2" borderId="14" xfId="0" applyNumberFormat="1" applyFont="1" applyFill="1" applyBorder="1" applyAlignment="1" applyProtection="1">
      <alignment horizontal="right" vertical="center"/>
    </xf>
    <xf numFmtId="0" fontId="2" fillId="3" borderId="23" xfId="0" applyFont="1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horizontal="right" vertical="center"/>
    </xf>
    <xf numFmtId="44" fontId="2" fillId="2" borderId="19" xfId="1" applyNumberFormat="1" applyFont="1" applyFill="1" applyBorder="1" applyAlignment="1" applyProtection="1">
      <alignment vertical="center"/>
    </xf>
    <xf numFmtId="0" fontId="2" fillId="3" borderId="26" xfId="0" applyFont="1" applyFill="1" applyBorder="1" applyAlignment="1" applyProtection="1">
      <alignment vertical="center"/>
    </xf>
    <xf numFmtId="0" fontId="3" fillId="4" borderId="29" xfId="0" applyFont="1" applyFill="1" applyBorder="1" applyAlignment="1" applyProtection="1">
      <alignment vertical="center"/>
      <protection locked="0"/>
    </xf>
    <xf numFmtId="0" fontId="29" fillId="0" borderId="0" xfId="0" applyFont="1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0" xfId="0" applyFont="1"/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31" fillId="0" borderId="0" xfId="0" applyFont="1"/>
    <xf numFmtId="0" fontId="30" fillId="0" borderId="0" xfId="0" applyFont="1"/>
    <xf numFmtId="3" fontId="30" fillId="0" borderId="0" xfId="0" applyNumberFormat="1" applyFont="1"/>
    <xf numFmtId="44" fontId="3" fillId="4" borderId="39" xfId="1" applyNumberFormat="1" applyFont="1" applyFill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vertical="center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3" fillId="4" borderId="40" xfId="0" applyFont="1" applyFill="1" applyBorder="1" applyAlignment="1" applyProtection="1">
      <alignment vertical="center" wrapText="1"/>
      <protection locked="0"/>
    </xf>
    <xf numFmtId="0" fontId="3" fillId="2" borderId="10" xfId="0" applyFont="1" applyFill="1" applyBorder="1" applyAlignment="1">
      <alignment horizontal="center" wrapText="1"/>
    </xf>
    <xf numFmtId="44" fontId="3" fillId="4" borderId="37" xfId="1" applyFont="1" applyFill="1" applyBorder="1" applyAlignment="1" applyProtection="1">
      <alignment vertical="center"/>
      <protection locked="0"/>
    </xf>
    <xf numFmtId="0" fontId="32" fillId="4" borderId="4" xfId="0" applyFont="1" applyFill="1" applyBorder="1" applyAlignment="1" applyProtection="1">
      <alignment vertical="center"/>
      <protection locked="0"/>
    </xf>
    <xf numFmtId="0" fontId="32" fillId="4" borderId="34" xfId="0" applyFont="1" applyFill="1" applyBorder="1" applyAlignment="1" applyProtection="1">
      <alignment vertical="center"/>
      <protection locked="0"/>
    </xf>
    <xf numFmtId="44" fontId="32" fillId="4" borderId="37" xfId="1" applyFont="1" applyFill="1" applyBorder="1" applyAlignment="1" applyProtection="1">
      <alignment vertical="center"/>
      <protection locked="0"/>
    </xf>
    <xf numFmtId="44" fontId="32" fillId="4" borderId="38" xfId="1" applyFont="1" applyFill="1" applyBorder="1" applyAlignment="1" applyProtection="1">
      <alignment vertical="center"/>
      <protection locked="0"/>
    </xf>
    <xf numFmtId="44" fontId="32" fillId="4" borderId="15" xfId="1" applyFont="1" applyFill="1" applyBorder="1" applyAlignment="1" applyProtection="1">
      <alignment vertical="center"/>
      <protection locked="0"/>
    </xf>
    <xf numFmtId="44" fontId="32" fillId="4" borderId="9" xfId="1" applyFont="1" applyFill="1" applyBorder="1" applyAlignment="1" applyProtection="1">
      <alignment vertical="center"/>
      <protection locked="0"/>
    </xf>
    <xf numFmtId="44" fontId="32" fillId="4" borderId="35" xfId="1" applyFont="1" applyFill="1" applyBorder="1" applyAlignment="1" applyProtection="1">
      <alignment vertical="center"/>
      <protection locked="0"/>
    </xf>
    <xf numFmtId="44" fontId="32" fillId="4" borderId="36" xfId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5" fontId="3" fillId="0" borderId="32" xfId="0" applyNumberFormat="1" applyFont="1" applyBorder="1" applyAlignment="1">
      <alignment horizontal="center" vertical="center"/>
    </xf>
    <xf numFmtId="5" fontId="3" fillId="0" borderId="30" xfId="0" applyNumberFormat="1" applyFont="1" applyBorder="1" applyAlignment="1">
      <alignment horizontal="center" vertical="center"/>
    </xf>
    <xf numFmtId="5" fontId="3" fillId="0" borderId="2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15" fillId="0" borderId="30" xfId="0" applyFont="1" applyBorder="1" applyAlignment="1"/>
    <xf numFmtId="0" fontId="15" fillId="0" borderId="21" xfId="0" applyFont="1" applyBorder="1" applyAlignment="1"/>
    <xf numFmtId="0" fontId="15" fillId="0" borderId="3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3" fontId="3" fillId="2" borderId="32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6" fillId="4" borderId="32" xfId="0" applyFont="1" applyFill="1" applyBorder="1" applyAlignment="1" applyProtection="1">
      <alignment horizontal="left" vertical="top" wrapText="1"/>
      <protection locked="0"/>
    </xf>
    <xf numFmtId="0" fontId="16" fillId="4" borderId="30" xfId="0" applyFont="1" applyFill="1" applyBorder="1" applyAlignment="1" applyProtection="1">
      <alignment horizontal="left" vertical="top" wrapText="1"/>
      <protection locked="0"/>
    </xf>
    <xf numFmtId="0" fontId="16" fillId="4" borderId="21" xfId="0" applyFont="1" applyFill="1" applyBorder="1" applyAlignment="1" applyProtection="1">
      <alignment horizontal="left" vertical="top" wrapText="1"/>
      <protection locked="0"/>
    </xf>
    <xf numFmtId="0" fontId="20" fillId="4" borderId="32" xfId="0" applyFont="1" applyFill="1" applyBorder="1" applyAlignment="1" applyProtection="1">
      <alignment horizontal="left" vertical="top" wrapText="1"/>
      <protection locked="0"/>
    </xf>
    <xf numFmtId="0" fontId="17" fillId="4" borderId="30" xfId="0" applyFont="1" applyFill="1" applyBorder="1" applyAlignment="1" applyProtection="1">
      <alignment horizontal="left" vertical="top" wrapText="1"/>
      <protection locked="0"/>
    </xf>
    <xf numFmtId="0" fontId="17" fillId="4" borderId="21" xfId="0" applyFont="1" applyFill="1" applyBorder="1" applyAlignment="1" applyProtection="1">
      <alignment horizontal="left" vertical="top" wrapText="1"/>
      <protection locked="0"/>
    </xf>
    <xf numFmtId="5" fontId="12" fillId="0" borderId="32" xfId="0" applyNumberFormat="1" applyFont="1" applyBorder="1" applyAlignment="1" applyProtection="1">
      <alignment horizontal="center" vertical="center"/>
    </xf>
    <xf numFmtId="5" fontId="12" fillId="0" borderId="30" xfId="0" applyNumberFormat="1" applyFont="1" applyBorder="1" applyAlignment="1" applyProtection="1">
      <alignment horizontal="center" vertical="center"/>
    </xf>
    <xf numFmtId="5" fontId="12" fillId="0" borderId="21" xfId="0" applyNumberFormat="1" applyFont="1" applyBorder="1" applyAlignment="1" applyProtection="1">
      <alignment horizontal="center" vertic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9523</xdr:rowOff>
    </xdr:from>
    <xdr:to>
      <xdr:col>1</xdr:col>
      <xdr:colOff>40821</xdr:colOff>
      <xdr:row>5</xdr:row>
      <xdr:rowOff>353785</xdr:rowOff>
    </xdr:to>
    <xdr:sp macro="" textlink="">
      <xdr:nvSpPr>
        <xdr:cNvPr id="3132" name="Line 1"/>
        <xdr:cNvSpPr>
          <a:spLocks noChangeShapeType="1"/>
        </xdr:cNvSpPr>
      </xdr:nvSpPr>
      <xdr:spPr bwMode="auto">
        <a:xfrm flipH="1" flipV="1">
          <a:off x="0" y="1274987"/>
          <a:ext cx="2966357" cy="5211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962025</xdr:colOff>
      <xdr:row>39</xdr:row>
      <xdr:rowOff>0</xdr:rowOff>
    </xdr:to>
    <xdr:sp macro="" textlink="">
      <xdr:nvSpPr>
        <xdr:cNvPr id="3133" name="Line 2"/>
        <xdr:cNvSpPr>
          <a:spLocks noChangeShapeType="1"/>
        </xdr:cNvSpPr>
      </xdr:nvSpPr>
      <xdr:spPr bwMode="auto">
        <a:xfrm flipH="1" flipV="1">
          <a:off x="0" y="599122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9524</xdr:rowOff>
    </xdr:from>
    <xdr:to>
      <xdr:col>1</xdr:col>
      <xdr:colOff>45492</xdr:colOff>
      <xdr:row>40</xdr:row>
      <xdr:rowOff>170596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 flipV="1">
          <a:off x="0" y="1062877"/>
          <a:ext cx="2970227" cy="32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view="pageLayout" zoomScale="70" zoomScaleNormal="55" zoomScaleSheetLayoutView="85" zoomScalePageLayoutView="70" workbookViewId="0">
      <selection activeCell="C8" sqref="C8"/>
    </sheetView>
  </sheetViews>
  <sheetFormatPr defaultColWidth="9.140625" defaultRowHeight="12.75"/>
  <cols>
    <col min="1" max="1" width="52.7109375" style="9" customWidth="1"/>
    <col min="2" max="2" width="18.140625" style="9" customWidth="1"/>
    <col min="3" max="3" width="111.28515625" style="9" customWidth="1"/>
    <col min="4" max="16384" width="9.140625" style="9"/>
  </cols>
  <sheetData>
    <row r="1" spans="1:4" ht="21" thickBot="1">
      <c r="A1" s="8"/>
    </row>
    <row r="2" spans="1:4" s="11" customFormat="1" ht="15.75">
      <c r="A2" s="10"/>
    </row>
    <row r="3" spans="1:4" ht="15.75">
      <c r="A3" s="12"/>
    </row>
    <row r="4" spans="1:4" ht="15" customHeight="1" thickBot="1"/>
    <row r="5" spans="1:4" s="183" customFormat="1" ht="62.25" thickBot="1">
      <c r="A5" s="179" t="s">
        <v>5</v>
      </c>
      <c r="B5" s="180" t="s">
        <v>65</v>
      </c>
      <c r="C5" s="181" t="s">
        <v>66</v>
      </c>
      <c r="D5" s="182"/>
    </row>
    <row r="6" spans="1:4" ht="61.5">
      <c r="A6" s="16" t="s">
        <v>43</v>
      </c>
      <c r="B6" s="17">
        <f>'1-License'!B24+'1-License'!C24+'1-License'!D24+'1-License'!E24+'1-License'!F24</f>
        <v>0</v>
      </c>
      <c r="C6" s="26"/>
      <c r="D6" s="122"/>
    </row>
    <row r="7" spans="1:4" ht="61.5">
      <c r="A7" s="18" t="s">
        <v>57</v>
      </c>
      <c r="B7" s="19">
        <f>'2-ProfServ'!$E$33+'2-ProfServ'!$I$33+'2-ProfServ'!$M$33+'2-ProfServ'!$Q$33</f>
        <v>0</v>
      </c>
      <c r="C7" s="27"/>
      <c r="D7" s="122"/>
    </row>
    <row r="8" spans="1:4" ht="62.25" thickBot="1">
      <c r="A8" s="20" t="s">
        <v>44</v>
      </c>
      <c r="B8" s="19">
        <f>'3-Maintenance and Support'!B18+'3-Maintenance and Support'!C18+'3-Maintenance and Support'!D18+'3-Maintenance and Support'!E18+'3-Maintenance and Support'!F18</f>
        <v>0</v>
      </c>
      <c r="C8" s="27"/>
      <c r="D8" s="122"/>
    </row>
    <row r="9" spans="1:4" s="24" customFormat="1" ht="60" customHeight="1" thickBot="1">
      <c r="A9" s="21" t="s">
        <v>61</v>
      </c>
      <c r="B9" s="22">
        <f>SUM(B6:B8)</f>
        <v>0</v>
      </c>
      <c r="C9" s="23"/>
      <c r="D9" s="123"/>
    </row>
    <row r="10" spans="1:4">
      <c r="A10" s="13" t="s">
        <v>6</v>
      </c>
    </row>
    <row r="11" spans="1:4">
      <c r="A11" s="13" t="s">
        <v>6</v>
      </c>
    </row>
    <row r="12" spans="1:4" ht="15" customHeight="1">
      <c r="A12" s="13" t="s">
        <v>0</v>
      </c>
    </row>
    <row r="15" spans="1:4" s="115" customFormat="1" ht="16.5">
      <c r="A15" s="115" t="s">
        <v>62</v>
      </c>
    </row>
    <row r="16" spans="1:4" ht="14.25">
      <c r="A16" s="115"/>
    </row>
  </sheetData>
  <sheetProtection password="C97C" sheet="1" objects="1" scenarios="1" selectLockedCells="1"/>
  <phoneticPr fontId="0" type="noConversion"/>
  <printOptions horizontalCentered="1"/>
  <pageMargins left="0.25" right="0.3" top="1.06" bottom="0.54" header="0.38" footer="0.27"/>
  <pageSetup scale="74" firstPageNumber="144" orientation="landscape" useFirstPageNumber="1" r:id="rId1"/>
  <headerFooter alignWithMargins="0">
    <oddHeader xml:space="preserve">&amp;L&amp;"Times New Roman,Regular"&amp;12RFP Title: Event Management Solution for Judicial Resources &amp; Technical Assistance Attorneys
RFP No.:  CFCC 14-15-RB
&amp;C&amp;"Times New Roman,Bold"&amp;13
ATTACHMENT 6
EVENT MANAGEMENT SOLUTION COSTING 
SUMMARY
&amp;R&amp;"Arial,Bold"&amp;12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="115" zoomScaleNormal="115" zoomScalePageLayoutView="55" workbookViewId="0">
      <selection activeCell="A5" sqref="A5"/>
    </sheetView>
  </sheetViews>
  <sheetFormatPr defaultColWidth="8.85546875" defaultRowHeight="15"/>
  <cols>
    <col min="1" max="1" width="56.28515625" style="31" customWidth="1"/>
    <col min="2" max="6" width="11.140625" style="33" customWidth="1"/>
    <col min="7" max="7" width="72" style="31" customWidth="1"/>
    <col min="8" max="16384" width="8.85546875" style="31"/>
  </cols>
  <sheetData>
    <row r="1" spans="1:8" ht="15.75" customHeight="1">
      <c r="A1" s="29"/>
      <c r="B1" s="1"/>
      <c r="C1" s="1"/>
      <c r="D1" s="1"/>
      <c r="E1" s="1"/>
      <c r="F1" s="1"/>
      <c r="G1" s="30"/>
    </row>
    <row r="2" spans="1:8" ht="19.5" thickBot="1">
      <c r="A2" s="178" t="s">
        <v>70</v>
      </c>
      <c r="B2" s="32"/>
      <c r="C2" s="32"/>
      <c r="D2" s="32"/>
      <c r="E2" s="32"/>
      <c r="F2" s="32"/>
    </row>
    <row r="3" spans="1:8" ht="19.5" customHeight="1" thickBot="1">
      <c r="B3" s="203" t="s">
        <v>54</v>
      </c>
      <c r="C3" s="204"/>
      <c r="D3" s="204"/>
      <c r="E3" s="204"/>
      <c r="F3" s="205"/>
    </row>
    <row r="4" spans="1:8" s="35" customFormat="1" ht="28.5" customHeight="1" thickBot="1">
      <c r="A4" s="28" t="s">
        <v>67</v>
      </c>
      <c r="B4" s="34" t="s">
        <v>31</v>
      </c>
      <c r="C4" s="47" t="s">
        <v>32</v>
      </c>
      <c r="D4" s="47" t="s">
        <v>33</v>
      </c>
      <c r="E4" s="47" t="s">
        <v>36</v>
      </c>
      <c r="F4" s="47" t="s">
        <v>37</v>
      </c>
      <c r="G4" s="192" t="s">
        <v>64</v>
      </c>
      <c r="H4" s="124"/>
    </row>
    <row r="5" spans="1:8" s="117" customFormat="1" ht="27">
      <c r="A5" s="143"/>
      <c r="B5" s="144"/>
      <c r="C5" s="144"/>
      <c r="D5" s="144"/>
      <c r="E5" s="144"/>
      <c r="F5" s="144"/>
      <c r="G5" s="189"/>
      <c r="H5" s="150"/>
    </row>
    <row r="6" spans="1:8" s="117" customFormat="1" ht="27">
      <c r="A6" s="145"/>
      <c r="B6" s="146"/>
      <c r="C6" s="146"/>
      <c r="D6" s="146"/>
      <c r="E6" s="146"/>
      <c r="F6" s="146"/>
      <c r="G6" s="190"/>
      <c r="H6" s="150"/>
    </row>
    <row r="7" spans="1:8" s="117" customFormat="1" ht="27">
      <c r="A7" s="147"/>
      <c r="B7" s="146"/>
      <c r="C7" s="146"/>
      <c r="D7" s="146"/>
      <c r="E7" s="146"/>
      <c r="F7" s="146"/>
      <c r="G7" s="190"/>
      <c r="H7" s="150"/>
    </row>
    <row r="8" spans="1:8" s="117" customFormat="1" ht="27">
      <c r="A8" s="147" t="s">
        <v>6</v>
      </c>
      <c r="B8" s="146"/>
      <c r="C8" s="146"/>
      <c r="D8" s="146"/>
      <c r="E8" s="146"/>
      <c r="F8" s="146"/>
      <c r="G8" s="190"/>
      <c r="H8" s="150"/>
    </row>
    <row r="9" spans="1:8" s="117" customFormat="1" ht="27">
      <c r="A9" s="147"/>
      <c r="B9" s="146"/>
      <c r="C9" s="146"/>
      <c r="D9" s="146"/>
      <c r="E9" s="146"/>
      <c r="F9" s="146"/>
      <c r="G9" s="190"/>
      <c r="H9" s="150"/>
    </row>
    <row r="10" spans="1:8" s="117" customFormat="1" ht="27">
      <c r="A10" s="147" t="s">
        <v>6</v>
      </c>
      <c r="B10" s="146"/>
      <c r="C10" s="146"/>
      <c r="D10" s="146"/>
      <c r="E10" s="146"/>
      <c r="F10" s="146"/>
      <c r="G10" s="190"/>
      <c r="H10" s="150"/>
    </row>
    <row r="11" spans="1:8" s="117" customFormat="1" ht="27">
      <c r="A11" s="147" t="s">
        <v>6</v>
      </c>
      <c r="B11" s="146"/>
      <c r="C11" s="146"/>
      <c r="D11" s="146"/>
      <c r="E11" s="146"/>
      <c r="F11" s="146"/>
      <c r="G11" s="190"/>
      <c r="H11" s="150"/>
    </row>
    <row r="12" spans="1:8" s="117" customFormat="1" ht="27.75" thickBot="1">
      <c r="A12" s="147" t="s">
        <v>6</v>
      </c>
      <c r="B12" s="146"/>
      <c r="C12" s="146"/>
      <c r="D12" s="146"/>
      <c r="E12" s="146"/>
      <c r="F12" s="187"/>
      <c r="G12" s="191"/>
      <c r="H12" s="150"/>
    </row>
    <row r="13" spans="1:8" s="126" customFormat="1" ht="29.25" thickTop="1" thickBot="1">
      <c r="A13" s="127" t="s">
        <v>47</v>
      </c>
      <c r="B13" s="128">
        <f>SUM(B5:B12)</f>
        <v>0</v>
      </c>
      <c r="C13" s="128">
        <f t="shared" ref="C13:F13" si="0">SUM(C5:C12)</f>
        <v>0</v>
      </c>
      <c r="D13" s="128">
        <f t="shared" si="0"/>
        <v>0</v>
      </c>
      <c r="E13" s="128">
        <f t="shared" si="0"/>
        <v>0</v>
      </c>
      <c r="F13" s="128">
        <f t="shared" si="0"/>
        <v>0</v>
      </c>
      <c r="G13" s="188"/>
      <c r="H13" s="151"/>
    </row>
    <row r="14" spans="1:8" s="126" customFormat="1" ht="29.25" thickBot="1">
      <c r="A14" s="202" t="s">
        <v>68</v>
      </c>
      <c r="B14" s="129"/>
      <c r="C14" s="129"/>
      <c r="D14" s="129"/>
      <c r="E14" s="129"/>
      <c r="F14" s="129"/>
      <c r="G14" s="130"/>
      <c r="H14" s="151"/>
    </row>
    <row r="15" spans="1:8" s="117" customFormat="1" ht="27">
      <c r="A15" s="148" t="s">
        <v>6</v>
      </c>
      <c r="B15" s="149"/>
      <c r="C15" s="149"/>
      <c r="D15" s="149"/>
      <c r="E15" s="149"/>
      <c r="F15" s="149"/>
      <c r="G15" s="189"/>
      <c r="H15" s="150"/>
    </row>
    <row r="16" spans="1:8" s="117" customFormat="1" ht="27">
      <c r="A16" s="148"/>
      <c r="B16" s="149"/>
      <c r="C16" s="149"/>
      <c r="D16" s="149"/>
      <c r="E16" s="149"/>
      <c r="F16" s="149"/>
      <c r="G16" s="190"/>
      <c r="H16" s="150"/>
    </row>
    <row r="17" spans="1:8" s="117" customFormat="1" ht="27">
      <c r="A17" s="148"/>
      <c r="B17" s="149"/>
      <c r="C17" s="149"/>
      <c r="D17" s="149"/>
      <c r="E17" s="149"/>
      <c r="F17" s="149"/>
      <c r="G17" s="190"/>
      <c r="H17" s="150"/>
    </row>
    <row r="18" spans="1:8" s="117" customFormat="1" ht="27">
      <c r="A18" s="147"/>
      <c r="B18" s="146"/>
      <c r="C18" s="146"/>
      <c r="D18" s="146"/>
      <c r="E18" s="146"/>
      <c r="F18" s="146"/>
      <c r="G18" s="190"/>
      <c r="H18" s="150"/>
    </row>
    <row r="19" spans="1:8" s="117" customFormat="1" ht="27.75" thickBot="1">
      <c r="A19" s="147"/>
      <c r="B19" s="146"/>
      <c r="C19" s="146"/>
      <c r="D19" s="146"/>
      <c r="E19" s="146"/>
      <c r="F19" s="146"/>
      <c r="G19" s="191"/>
      <c r="H19" s="150"/>
    </row>
    <row r="20" spans="1:8" s="126" customFormat="1" ht="29.25" thickTop="1" thickBot="1">
      <c r="A20" s="127" t="s">
        <v>48</v>
      </c>
      <c r="B20" s="128">
        <f>SUM(B15:B19)</f>
        <v>0</v>
      </c>
      <c r="C20" s="128">
        <f t="shared" ref="C20:E20" si="1">SUM(C15:C19)</f>
        <v>0</v>
      </c>
      <c r="D20" s="128">
        <f t="shared" si="1"/>
        <v>0</v>
      </c>
      <c r="E20" s="128">
        <f t="shared" si="1"/>
        <v>0</v>
      </c>
      <c r="F20" s="128">
        <f>SUM(F15:F19)</f>
        <v>0</v>
      </c>
      <c r="G20" s="188"/>
      <c r="H20" s="151"/>
    </row>
    <row r="21" spans="1:8" s="117" customFormat="1" ht="27">
      <c r="A21" s="131" t="s">
        <v>52</v>
      </c>
      <c r="B21" s="132">
        <f>B13+B20</f>
        <v>0</v>
      </c>
      <c r="C21" s="132">
        <f t="shared" ref="C21:F21" si="2">C13+C20</f>
        <v>0</v>
      </c>
      <c r="D21" s="132">
        <f t="shared" si="2"/>
        <v>0</v>
      </c>
      <c r="E21" s="132">
        <f t="shared" si="2"/>
        <v>0</v>
      </c>
      <c r="F21" s="132">
        <f t="shared" si="2"/>
        <v>0</v>
      </c>
      <c r="G21" s="133"/>
      <c r="H21" s="150"/>
    </row>
    <row r="22" spans="1:8" s="117" customFormat="1" ht="27">
      <c r="A22" s="134" t="s">
        <v>45</v>
      </c>
      <c r="B22" s="135"/>
      <c r="C22" s="135"/>
      <c r="D22" s="135"/>
      <c r="E22" s="135"/>
      <c r="F22" s="135"/>
      <c r="G22" s="136"/>
      <c r="H22" s="150"/>
    </row>
    <row r="23" spans="1:8" s="117" customFormat="1" ht="27">
      <c r="A23" s="137" t="s">
        <v>69</v>
      </c>
      <c r="B23" s="138">
        <f>B22*B21</f>
        <v>0</v>
      </c>
      <c r="C23" s="138">
        <f>C22*C21</f>
        <v>0</v>
      </c>
      <c r="D23" s="138">
        <f t="shared" ref="D23:F23" si="3">D22*D21</f>
        <v>0</v>
      </c>
      <c r="E23" s="138">
        <f t="shared" si="3"/>
        <v>0</v>
      </c>
      <c r="F23" s="138">
        <f t="shared" si="3"/>
        <v>0</v>
      </c>
      <c r="G23" s="139" t="s">
        <v>6</v>
      </c>
      <c r="H23" s="150"/>
    </row>
    <row r="24" spans="1:8" s="117" customFormat="1" ht="27.75" thickBot="1">
      <c r="A24" s="140" t="s">
        <v>8</v>
      </c>
      <c r="B24" s="141">
        <f>B21-B23</f>
        <v>0</v>
      </c>
      <c r="C24" s="141">
        <f t="shared" ref="C24:F24" si="4">C21-C23</f>
        <v>0</v>
      </c>
      <c r="D24" s="141">
        <f t="shared" si="4"/>
        <v>0</v>
      </c>
      <c r="E24" s="141">
        <f t="shared" si="4"/>
        <v>0</v>
      </c>
      <c r="F24" s="141">
        <f t="shared" si="4"/>
        <v>0</v>
      </c>
      <c r="G24" s="142" t="s">
        <v>6</v>
      </c>
      <c r="H24" s="150"/>
    </row>
    <row r="25" spans="1:8">
      <c r="A25" s="115" t="s">
        <v>63</v>
      </c>
      <c r="B25" s="36"/>
      <c r="C25" s="36"/>
      <c r="D25" s="36"/>
      <c r="E25" s="36"/>
      <c r="F25" s="36"/>
      <c r="G25" s="37"/>
    </row>
    <row r="26" spans="1:8">
      <c r="A26" s="37"/>
      <c r="B26" s="38"/>
      <c r="C26" s="38"/>
      <c r="D26" s="38"/>
      <c r="E26" s="38"/>
      <c r="F26" s="38"/>
      <c r="G26" s="37"/>
    </row>
    <row r="27" spans="1:8">
      <c r="A27" s="37"/>
      <c r="B27" s="38"/>
      <c r="C27" s="38"/>
      <c r="D27" s="38"/>
      <c r="E27" s="38"/>
      <c r="F27" s="38"/>
      <c r="G27" s="37"/>
    </row>
    <row r="28" spans="1:8">
      <c r="A28" s="37"/>
      <c r="B28" s="38"/>
      <c r="C28" s="38"/>
      <c r="D28" s="38"/>
      <c r="E28" s="38"/>
      <c r="F28" s="38"/>
      <c r="G28" s="37"/>
    </row>
    <row r="29" spans="1:8">
      <c r="A29" s="37"/>
      <c r="B29" s="38"/>
      <c r="C29" s="38"/>
      <c r="D29" s="38"/>
      <c r="E29" s="38"/>
      <c r="F29" s="38"/>
      <c r="G29" s="37"/>
    </row>
    <row r="30" spans="1:8">
      <c r="A30" s="37"/>
      <c r="B30" s="38"/>
      <c r="C30" s="38"/>
      <c r="D30" s="38"/>
      <c r="E30" s="38"/>
      <c r="F30" s="38"/>
      <c r="G30" s="37"/>
    </row>
    <row r="31" spans="1:8">
      <c r="A31" s="37"/>
      <c r="B31" s="38"/>
      <c r="C31" s="38"/>
      <c r="D31" s="38"/>
      <c r="E31" s="38"/>
      <c r="F31" s="38"/>
      <c r="G31" s="37"/>
    </row>
    <row r="32" spans="1:8">
      <c r="A32" s="37"/>
      <c r="B32" s="38"/>
      <c r="C32" s="38"/>
      <c r="D32" s="38"/>
      <c r="E32" s="38"/>
      <c r="F32" s="38"/>
      <c r="G32" s="37"/>
    </row>
    <row r="33" spans="1:7">
      <c r="A33" s="37"/>
      <c r="B33" s="38"/>
      <c r="C33" s="38"/>
      <c r="D33" s="38"/>
      <c r="E33" s="38"/>
      <c r="F33" s="38"/>
      <c r="G33" s="37"/>
    </row>
    <row r="34" spans="1:7">
      <c r="A34" s="37"/>
      <c r="B34" s="38"/>
      <c r="C34" s="38"/>
      <c r="D34" s="38"/>
      <c r="E34" s="38"/>
      <c r="F34" s="38"/>
      <c r="G34" s="37"/>
    </row>
    <row r="35" spans="1:7">
      <c r="A35" s="37"/>
      <c r="B35" s="38"/>
      <c r="C35" s="38"/>
      <c r="D35" s="38"/>
      <c r="E35" s="38"/>
      <c r="F35" s="38"/>
      <c r="G35" s="37"/>
    </row>
    <row r="36" spans="1:7">
      <c r="A36" s="37"/>
      <c r="B36" s="38"/>
      <c r="C36" s="38"/>
      <c r="D36" s="38"/>
      <c r="E36" s="38"/>
      <c r="F36" s="38"/>
      <c r="G36" s="37"/>
    </row>
    <row r="37" spans="1:7">
      <c r="A37" s="37"/>
      <c r="B37" s="38"/>
      <c r="C37" s="38"/>
      <c r="D37" s="38"/>
      <c r="E37" s="38"/>
      <c r="F37" s="38"/>
      <c r="G37" s="37"/>
    </row>
    <row r="38" spans="1:7">
      <c r="A38" s="37"/>
      <c r="B38" s="38"/>
      <c r="C38" s="38"/>
      <c r="D38" s="38"/>
      <c r="E38" s="38"/>
      <c r="F38" s="38"/>
      <c r="G38" s="37"/>
    </row>
    <row r="39" spans="1:7">
      <c r="A39" s="37"/>
      <c r="B39" s="38"/>
      <c r="C39" s="38"/>
      <c r="D39" s="38"/>
      <c r="E39" s="38"/>
      <c r="F39" s="38"/>
      <c r="G39" s="37"/>
    </row>
    <row r="40" spans="1:7">
      <c r="A40" s="37"/>
      <c r="B40" s="38"/>
      <c r="C40" s="38"/>
      <c r="D40" s="38"/>
      <c r="E40" s="38"/>
      <c r="F40" s="38"/>
      <c r="G40" s="37"/>
    </row>
    <row r="41" spans="1:7">
      <c r="A41" s="37"/>
      <c r="B41" s="38"/>
      <c r="C41" s="38"/>
      <c r="D41" s="38"/>
      <c r="E41" s="38"/>
      <c r="F41" s="38"/>
      <c r="G41" s="37"/>
    </row>
    <row r="42" spans="1:7">
      <c r="A42" s="37"/>
      <c r="B42" s="38"/>
      <c r="C42" s="38"/>
      <c r="D42" s="38"/>
      <c r="E42" s="38"/>
      <c r="F42" s="38"/>
      <c r="G42" s="37"/>
    </row>
    <row r="43" spans="1:7">
      <c r="A43" s="37"/>
      <c r="B43" s="38"/>
      <c r="C43" s="38"/>
      <c r="D43" s="38"/>
      <c r="E43" s="38"/>
      <c r="F43" s="38"/>
      <c r="G43" s="37"/>
    </row>
    <row r="44" spans="1:7">
      <c r="A44" s="37"/>
      <c r="B44" s="38"/>
      <c r="C44" s="38"/>
      <c r="D44" s="38"/>
      <c r="E44" s="38"/>
      <c r="F44" s="38"/>
      <c r="G44" s="37"/>
    </row>
    <row r="45" spans="1:7">
      <c r="A45" s="37"/>
      <c r="B45" s="38"/>
      <c r="C45" s="38"/>
      <c r="D45" s="38"/>
      <c r="E45" s="38"/>
      <c r="F45" s="38"/>
      <c r="G45" s="37"/>
    </row>
    <row r="46" spans="1:7">
      <c r="A46" s="37"/>
      <c r="B46" s="38"/>
      <c r="C46" s="38"/>
      <c r="D46" s="38"/>
      <c r="E46" s="38"/>
      <c r="F46" s="38"/>
      <c r="G46" s="37"/>
    </row>
    <row r="47" spans="1:7">
      <c r="A47" s="37"/>
      <c r="B47" s="38"/>
      <c r="C47" s="38"/>
      <c r="D47" s="38"/>
      <c r="E47" s="38"/>
      <c r="F47" s="38"/>
      <c r="G47" s="37"/>
    </row>
    <row r="48" spans="1:7">
      <c r="A48" s="37"/>
      <c r="B48" s="38"/>
      <c r="C48" s="38"/>
      <c r="D48" s="38"/>
      <c r="E48" s="38"/>
      <c r="F48" s="38"/>
      <c r="G48" s="37"/>
    </row>
    <row r="49" spans="1:7">
      <c r="A49" s="37"/>
      <c r="B49" s="38"/>
      <c r="C49" s="38"/>
      <c r="D49" s="38"/>
      <c r="E49" s="38"/>
      <c r="F49" s="38"/>
      <c r="G49" s="37"/>
    </row>
    <row r="50" spans="1:7">
      <c r="A50" s="37"/>
      <c r="B50" s="38"/>
      <c r="C50" s="38"/>
      <c r="D50" s="38"/>
      <c r="E50" s="38"/>
      <c r="F50" s="38"/>
      <c r="G50" s="37"/>
    </row>
    <row r="51" spans="1:7">
      <c r="A51" s="37"/>
      <c r="B51" s="38"/>
      <c r="C51" s="38"/>
      <c r="D51" s="38"/>
      <c r="E51" s="38"/>
      <c r="F51" s="38"/>
      <c r="G51" s="37"/>
    </row>
    <row r="52" spans="1:7">
      <c r="A52" s="37"/>
      <c r="B52" s="38"/>
      <c r="C52" s="38"/>
      <c r="D52" s="38"/>
      <c r="E52" s="38"/>
      <c r="F52" s="38"/>
      <c r="G52" s="37"/>
    </row>
    <row r="53" spans="1:7">
      <c r="A53" s="37"/>
      <c r="B53" s="38"/>
      <c r="C53" s="38"/>
      <c r="D53" s="38"/>
      <c r="E53" s="38"/>
      <c r="F53" s="38"/>
      <c r="G53" s="37"/>
    </row>
    <row r="54" spans="1:7">
      <c r="A54" s="37"/>
      <c r="B54" s="38"/>
      <c r="C54" s="38"/>
      <c r="D54" s="38"/>
      <c r="E54" s="38"/>
      <c r="F54" s="38"/>
      <c r="G54" s="37"/>
    </row>
    <row r="55" spans="1:7">
      <c r="A55" s="37"/>
      <c r="B55" s="38"/>
      <c r="C55" s="38"/>
      <c r="D55" s="38"/>
      <c r="E55" s="38"/>
      <c r="F55" s="38"/>
      <c r="G55" s="37"/>
    </row>
    <row r="56" spans="1:7">
      <c r="A56" s="37"/>
      <c r="B56" s="38"/>
      <c r="C56" s="38"/>
      <c r="D56" s="38"/>
      <c r="E56" s="38"/>
      <c r="F56" s="38"/>
      <c r="G56" s="37"/>
    </row>
    <row r="57" spans="1:7">
      <c r="A57" s="37"/>
      <c r="B57" s="38"/>
      <c r="C57" s="38"/>
      <c r="D57" s="38"/>
      <c r="E57" s="38"/>
      <c r="F57" s="38"/>
      <c r="G57" s="37"/>
    </row>
    <row r="58" spans="1:7">
      <c r="A58" s="37"/>
      <c r="B58" s="38"/>
      <c r="C58" s="38"/>
      <c r="D58" s="38"/>
      <c r="E58" s="38"/>
      <c r="F58" s="38"/>
      <c r="G58" s="37"/>
    </row>
    <row r="59" spans="1:7">
      <c r="A59" s="37"/>
      <c r="B59" s="38"/>
      <c r="C59" s="38"/>
      <c r="D59" s="38"/>
      <c r="E59" s="38"/>
      <c r="F59" s="38"/>
      <c r="G59" s="37"/>
    </row>
    <row r="60" spans="1:7">
      <c r="A60" s="37"/>
      <c r="B60" s="38"/>
      <c r="C60" s="38"/>
      <c r="D60" s="38"/>
      <c r="E60" s="38"/>
      <c r="F60" s="38"/>
      <c r="G60" s="37"/>
    </row>
    <row r="61" spans="1:7">
      <c r="A61" s="37"/>
      <c r="B61" s="38"/>
      <c r="C61" s="38"/>
      <c r="D61" s="38"/>
      <c r="E61" s="38"/>
      <c r="F61" s="38"/>
      <c r="G61" s="37"/>
    </row>
    <row r="62" spans="1:7">
      <c r="A62" s="37"/>
      <c r="B62" s="38"/>
      <c r="C62" s="38"/>
      <c r="D62" s="38"/>
      <c r="E62" s="38"/>
      <c r="F62" s="38"/>
      <c r="G62" s="37"/>
    </row>
    <row r="63" spans="1:7">
      <c r="A63" s="37"/>
      <c r="B63" s="38"/>
      <c r="C63" s="38"/>
      <c r="D63" s="38"/>
      <c r="E63" s="38"/>
      <c r="F63" s="38"/>
      <c r="G63" s="37"/>
    </row>
    <row r="64" spans="1:7">
      <c r="A64" s="37"/>
      <c r="B64" s="38"/>
      <c r="C64" s="38"/>
      <c r="D64" s="38"/>
      <c r="E64" s="38"/>
      <c r="F64" s="38"/>
      <c r="G64" s="37"/>
    </row>
  </sheetData>
  <sheetProtection password="C97C" sheet="1" objects="1" scenarios="1" selectLockedCells="1"/>
  <mergeCells count="1">
    <mergeCell ref="B3:F3"/>
  </mergeCells>
  <phoneticPr fontId="0" type="noConversion"/>
  <printOptions horizontalCentered="1"/>
  <pageMargins left="0.25" right="0.3" top="1.06" bottom="0.54" header="0.38" footer="0.27"/>
  <pageSetup scale="65" firstPageNumber="154" orientation="landscape" r:id="rId1"/>
  <headerFooter alignWithMargins="0">
    <oddHeader xml:space="preserve">&amp;L&amp;"Times New Roman,Regular"&amp;12RFP Title: Event Management Solution for Judicial Resources &amp; Technical Assistance Attorneys
RFP No.:  CFCC 14-05-RB
&amp;C&amp;"Times New Roman,Bold"&amp;13
ATTACHMENT 6
LICENSING FEES&amp;R&amp;"Arial,Bold"&amp;12 </oddHeader>
    <oddFooter>&amp;CPage 2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02"/>
  <sheetViews>
    <sheetView view="pageLayout" zoomScale="85" zoomScaleNormal="55" zoomScaleSheetLayoutView="70" zoomScalePageLayoutView="85" workbookViewId="0">
      <selection activeCell="C14" sqref="C14"/>
    </sheetView>
  </sheetViews>
  <sheetFormatPr defaultColWidth="8.85546875" defaultRowHeight="12.75"/>
  <cols>
    <col min="1" max="1" width="43.85546875" style="3" customWidth="1"/>
    <col min="2" max="2" width="11.140625" style="3" customWidth="1"/>
    <col min="3" max="4" width="10.7109375" style="3" customWidth="1"/>
    <col min="5" max="5" width="15.7109375" style="3" customWidth="1"/>
    <col min="6" max="6" width="11.5703125" style="3" customWidth="1"/>
    <col min="7" max="8" width="10.7109375" style="3" customWidth="1"/>
    <col min="9" max="9" width="15.7109375" style="3" customWidth="1"/>
    <col min="10" max="10" width="11.5703125" style="3" customWidth="1"/>
    <col min="11" max="12" width="10.7109375" style="3" customWidth="1"/>
    <col min="13" max="13" width="15.7109375" style="3" customWidth="1"/>
    <col min="14" max="14" width="11.5703125" style="3" customWidth="1"/>
    <col min="15" max="16" width="10.7109375" style="3" customWidth="1"/>
    <col min="17" max="17" width="15.7109375" style="3" customWidth="1"/>
    <col min="18" max="18" width="11.42578125" style="3" customWidth="1"/>
    <col min="19" max="16384" width="8.85546875" style="3"/>
  </cols>
  <sheetData>
    <row r="1" spans="1:21" ht="42" customHeight="1">
      <c r="A1" s="14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</row>
    <row r="2" spans="1:21" ht="30">
      <c r="A2" s="25" t="s">
        <v>51</v>
      </c>
    </row>
    <row r="3" spans="1:21">
      <c r="O3" s="4"/>
    </row>
    <row r="4" spans="1:21" s="185" customFormat="1" ht="24" thickBot="1">
      <c r="A4" s="184" t="s">
        <v>38</v>
      </c>
      <c r="O4" s="186"/>
    </row>
    <row r="5" spans="1:21" ht="15.75" thickBot="1">
      <c r="A5" s="48" t="s">
        <v>1</v>
      </c>
      <c r="B5" s="209" t="s">
        <v>2</v>
      </c>
      <c r="C5" s="212"/>
      <c r="D5" s="212"/>
      <c r="E5" s="213"/>
      <c r="F5" s="209" t="s">
        <v>39</v>
      </c>
      <c r="G5" s="210"/>
      <c r="H5" s="210"/>
      <c r="I5" s="211"/>
      <c r="J5" s="209" t="s">
        <v>40</v>
      </c>
      <c r="K5" s="215"/>
      <c r="L5" s="215"/>
      <c r="M5" s="216"/>
      <c r="N5" s="214" t="s">
        <v>4</v>
      </c>
      <c r="O5" s="212"/>
      <c r="P5" s="212"/>
      <c r="Q5" s="213"/>
    </row>
    <row r="6" spans="1:21" s="5" customFormat="1" ht="28.5" customHeight="1" thickBot="1">
      <c r="A6" s="49" t="s">
        <v>9</v>
      </c>
      <c r="B6" s="50" t="s">
        <v>35</v>
      </c>
      <c r="C6" s="28" t="s">
        <v>10</v>
      </c>
      <c r="D6" s="51" t="s">
        <v>49</v>
      </c>
      <c r="E6" s="52" t="s">
        <v>11</v>
      </c>
      <c r="F6" s="50" t="s">
        <v>35</v>
      </c>
      <c r="G6" s="28" t="s">
        <v>10</v>
      </c>
      <c r="H6" s="51" t="s">
        <v>49</v>
      </c>
      <c r="I6" s="52" t="s">
        <v>11</v>
      </c>
      <c r="J6" s="50" t="s">
        <v>35</v>
      </c>
      <c r="K6" s="28" t="s">
        <v>10</v>
      </c>
      <c r="L6" s="51" t="s">
        <v>49</v>
      </c>
      <c r="M6" s="52" t="s">
        <v>11</v>
      </c>
      <c r="N6" s="50" t="s">
        <v>35</v>
      </c>
      <c r="O6" s="28" t="s">
        <v>10</v>
      </c>
      <c r="P6" s="51" t="s">
        <v>49</v>
      </c>
      <c r="Q6" s="52" t="s">
        <v>11</v>
      </c>
    </row>
    <row r="7" spans="1:21" ht="33.75" thickBot="1">
      <c r="A7" s="176" t="s">
        <v>26</v>
      </c>
      <c r="B7" s="53"/>
      <c r="C7" s="54"/>
      <c r="D7" s="55"/>
      <c r="E7" s="56"/>
      <c r="F7" s="53"/>
      <c r="G7" s="54"/>
      <c r="H7" s="55"/>
      <c r="I7" s="56"/>
      <c r="J7" s="53"/>
      <c r="K7" s="54"/>
      <c r="L7" s="51"/>
      <c r="M7" s="56"/>
      <c r="N7" s="53"/>
      <c r="O7" s="54"/>
      <c r="P7" s="55"/>
      <c r="Q7" s="56"/>
      <c r="R7" s="175"/>
    </row>
    <row r="8" spans="1:21" ht="15" customHeight="1">
      <c r="A8" s="57" t="s">
        <v>20</v>
      </c>
      <c r="B8" s="58"/>
      <c r="C8" s="59"/>
      <c r="D8" s="60"/>
      <c r="E8" s="61">
        <f>B8*C8*D8</f>
        <v>0</v>
      </c>
      <c r="F8" s="58"/>
      <c r="G8" s="59"/>
      <c r="H8" s="60"/>
      <c r="I8" s="61">
        <f>F8*G8*H8</f>
        <v>0</v>
      </c>
      <c r="J8" s="58"/>
      <c r="K8" s="59"/>
      <c r="L8" s="60"/>
      <c r="M8" s="61">
        <f>J8*K8*L8</f>
        <v>0</v>
      </c>
      <c r="N8" s="58"/>
      <c r="O8" s="59"/>
      <c r="P8" s="60"/>
      <c r="Q8" s="61">
        <f>N8*O8*P8</f>
        <v>0</v>
      </c>
    </row>
    <row r="9" spans="1:21" ht="15" customHeight="1">
      <c r="A9" s="57" t="s">
        <v>18</v>
      </c>
      <c r="B9" s="58"/>
      <c r="C9" s="59"/>
      <c r="D9" s="60"/>
      <c r="E9" s="61">
        <f>B9*C9*D9</f>
        <v>0</v>
      </c>
      <c r="F9" s="58"/>
      <c r="G9" s="59"/>
      <c r="H9" s="60"/>
      <c r="I9" s="61">
        <f>F9*G9*H9</f>
        <v>0</v>
      </c>
      <c r="J9" s="58"/>
      <c r="K9" s="59"/>
      <c r="L9" s="60"/>
      <c r="M9" s="61">
        <f>J9*K9*L9</f>
        <v>0</v>
      </c>
      <c r="N9" s="58"/>
      <c r="O9" s="59"/>
      <c r="P9" s="60"/>
      <c r="Q9" s="61">
        <f>N9*O9*P9</f>
        <v>0</v>
      </c>
    </row>
    <row r="10" spans="1:21" ht="15" customHeight="1">
      <c r="A10" s="62" t="s">
        <v>3</v>
      </c>
      <c r="B10" s="58"/>
      <c r="C10" s="59"/>
      <c r="D10" s="60"/>
      <c r="E10" s="61">
        <f>B10*C10*D10</f>
        <v>0</v>
      </c>
      <c r="F10" s="58"/>
      <c r="G10" s="59"/>
      <c r="H10" s="60"/>
      <c r="I10" s="61">
        <f>F10*G10*H10</f>
        <v>0</v>
      </c>
      <c r="J10" s="58"/>
      <c r="K10" s="59"/>
      <c r="L10" s="60"/>
      <c r="M10" s="61">
        <f>J10*K10*L10</f>
        <v>0</v>
      </c>
      <c r="N10" s="58"/>
      <c r="O10" s="59"/>
      <c r="P10" s="60"/>
      <c r="Q10" s="61">
        <f>N10*O10*P10</f>
        <v>0</v>
      </c>
    </row>
    <row r="11" spans="1:21" ht="15" customHeight="1" thickBot="1">
      <c r="A11" s="62" t="s">
        <v>3</v>
      </c>
      <c r="B11" s="58"/>
      <c r="C11" s="59"/>
      <c r="D11" s="60"/>
      <c r="E11" s="61">
        <f>B11*C11*D11</f>
        <v>0</v>
      </c>
      <c r="F11" s="58"/>
      <c r="G11" s="59"/>
      <c r="H11" s="60"/>
      <c r="I11" s="61">
        <f>F11*G11*H11</f>
        <v>0</v>
      </c>
      <c r="J11" s="58"/>
      <c r="K11" s="59"/>
      <c r="L11" s="60"/>
      <c r="M11" s="61">
        <f>J11*K11*L11</f>
        <v>0</v>
      </c>
      <c r="N11" s="58"/>
      <c r="O11" s="59"/>
      <c r="P11" s="60"/>
      <c r="Q11" s="61">
        <f>N11*O11*P11</f>
        <v>0</v>
      </c>
    </row>
    <row r="12" spans="1:21" ht="15" customHeight="1" thickBot="1">
      <c r="A12" s="63" t="s">
        <v>14</v>
      </c>
      <c r="B12" s="64">
        <f>SUM(B8:B11)</f>
        <v>0</v>
      </c>
      <c r="C12" s="64">
        <f>SUM(C8:C11)</f>
        <v>0</v>
      </c>
      <c r="D12" s="65"/>
      <c r="E12" s="66">
        <f>SUM(E8:E11)</f>
        <v>0</v>
      </c>
      <c r="F12" s="64">
        <f>SUM(F8:F11)</f>
        <v>0</v>
      </c>
      <c r="G12" s="64">
        <f>SUM(G8:G11)</f>
        <v>0</v>
      </c>
      <c r="H12" s="65"/>
      <c r="I12" s="66">
        <f>SUM(I8:I11)</f>
        <v>0</v>
      </c>
      <c r="J12" s="64">
        <f>SUM(J8:J11)</f>
        <v>0</v>
      </c>
      <c r="K12" s="64">
        <f>SUM(K8:K11)</f>
        <v>0</v>
      </c>
      <c r="L12" s="65"/>
      <c r="M12" s="66">
        <f>SUM(M8:M11)</f>
        <v>0</v>
      </c>
      <c r="N12" s="64">
        <f>SUM(N8:N11)</f>
        <v>0</v>
      </c>
      <c r="O12" s="64">
        <f>SUM(O8:O11)</f>
        <v>0</v>
      </c>
      <c r="P12" s="65"/>
      <c r="Q12" s="66">
        <f>SUM(Q8:Q11)</f>
        <v>0</v>
      </c>
    </row>
    <row r="13" spans="1:21" ht="33">
      <c r="A13" s="176" t="s">
        <v>27</v>
      </c>
      <c r="B13" s="67"/>
      <c r="C13" s="68"/>
      <c r="D13" s="69"/>
      <c r="E13" s="70"/>
      <c r="F13" s="67"/>
      <c r="G13" s="68"/>
      <c r="H13" s="69"/>
      <c r="I13" s="70"/>
      <c r="J13" s="67"/>
      <c r="K13" s="68"/>
      <c r="L13" s="69"/>
      <c r="M13" s="70"/>
      <c r="N13" s="67"/>
      <c r="O13" s="68"/>
      <c r="P13" s="69"/>
      <c r="Q13" s="70"/>
      <c r="R13" s="175"/>
    </row>
    <row r="14" spans="1:21" ht="15" customHeight="1">
      <c r="A14" s="57" t="s">
        <v>28</v>
      </c>
      <c r="B14" s="58"/>
      <c r="C14" s="59"/>
      <c r="D14" s="60"/>
      <c r="E14" s="61">
        <f t="shared" ref="E14:E20" si="0">B14*C14*D14</f>
        <v>0</v>
      </c>
      <c r="F14" s="58"/>
      <c r="G14" s="59"/>
      <c r="H14" s="60"/>
      <c r="I14" s="61">
        <f t="shared" ref="I14:I20" si="1">F14*G14*H14</f>
        <v>0</v>
      </c>
      <c r="J14" s="58"/>
      <c r="K14" s="59"/>
      <c r="L14" s="60"/>
      <c r="M14" s="61">
        <f t="shared" ref="M14:M20" si="2">J14*K14*L14</f>
        <v>0</v>
      </c>
      <c r="N14" s="58"/>
      <c r="O14" s="59"/>
      <c r="P14" s="60"/>
      <c r="Q14" s="61">
        <f t="shared" ref="Q14:Q20" si="3">N14*O14*P14</f>
        <v>0</v>
      </c>
    </row>
    <row r="15" spans="1:21" ht="15" customHeight="1">
      <c r="A15" s="57" t="s">
        <v>19</v>
      </c>
      <c r="B15" s="58"/>
      <c r="C15" s="59"/>
      <c r="D15" s="60"/>
      <c r="E15" s="61">
        <f t="shared" si="0"/>
        <v>0</v>
      </c>
      <c r="F15" s="58"/>
      <c r="G15" s="59"/>
      <c r="H15" s="60"/>
      <c r="I15" s="61">
        <f t="shared" si="1"/>
        <v>0</v>
      </c>
      <c r="J15" s="58"/>
      <c r="K15" s="59"/>
      <c r="L15" s="60"/>
      <c r="M15" s="61">
        <f t="shared" si="2"/>
        <v>0</v>
      </c>
      <c r="N15" s="58"/>
      <c r="O15" s="59"/>
      <c r="P15" s="60"/>
      <c r="Q15" s="61">
        <f t="shared" si="3"/>
        <v>0</v>
      </c>
    </row>
    <row r="16" spans="1:21" ht="15" customHeight="1">
      <c r="A16" s="57" t="s">
        <v>34</v>
      </c>
      <c r="B16" s="58"/>
      <c r="C16" s="59"/>
      <c r="D16" s="60"/>
      <c r="E16" s="61">
        <f t="shared" si="0"/>
        <v>0</v>
      </c>
      <c r="F16" s="58"/>
      <c r="G16" s="59"/>
      <c r="H16" s="60"/>
      <c r="I16" s="61">
        <f t="shared" si="1"/>
        <v>0</v>
      </c>
      <c r="J16" s="58"/>
      <c r="K16" s="59"/>
      <c r="L16" s="60"/>
      <c r="M16" s="61">
        <f t="shared" si="2"/>
        <v>0</v>
      </c>
      <c r="N16" s="58"/>
      <c r="O16" s="59"/>
      <c r="P16" s="60"/>
      <c r="Q16" s="61">
        <f t="shared" si="3"/>
        <v>0</v>
      </c>
    </row>
    <row r="17" spans="1:18" ht="15" customHeight="1">
      <c r="A17" s="62" t="s">
        <v>3</v>
      </c>
      <c r="B17" s="58"/>
      <c r="C17" s="59"/>
      <c r="D17" s="60"/>
      <c r="E17" s="61">
        <f t="shared" si="0"/>
        <v>0</v>
      </c>
      <c r="F17" s="58"/>
      <c r="G17" s="59"/>
      <c r="H17" s="60"/>
      <c r="I17" s="61">
        <f t="shared" si="1"/>
        <v>0</v>
      </c>
      <c r="J17" s="58"/>
      <c r="K17" s="59"/>
      <c r="L17" s="60"/>
      <c r="M17" s="61">
        <f t="shared" si="2"/>
        <v>0</v>
      </c>
      <c r="N17" s="58"/>
      <c r="O17" s="59"/>
      <c r="P17" s="60"/>
      <c r="Q17" s="61">
        <f t="shared" si="3"/>
        <v>0</v>
      </c>
    </row>
    <row r="18" spans="1:18" ht="15" customHeight="1">
      <c r="A18" s="62" t="s">
        <v>3</v>
      </c>
      <c r="B18" s="58"/>
      <c r="C18" s="59"/>
      <c r="D18" s="60"/>
      <c r="E18" s="61">
        <f t="shared" si="0"/>
        <v>0</v>
      </c>
      <c r="F18" s="58"/>
      <c r="G18" s="59"/>
      <c r="H18" s="60"/>
      <c r="I18" s="61">
        <f t="shared" si="1"/>
        <v>0</v>
      </c>
      <c r="J18" s="58"/>
      <c r="K18" s="59"/>
      <c r="L18" s="60"/>
      <c r="M18" s="61">
        <f t="shared" si="2"/>
        <v>0</v>
      </c>
      <c r="N18" s="58"/>
      <c r="O18" s="59"/>
      <c r="P18" s="60"/>
      <c r="Q18" s="61">
        <f t="shared" si="3"/>
        <v>0</v>
      </c>
    </row>
    <row r="19" spans="1:18" ht="15" customHeight="1">
      <c r="A19" s="62" t="s">
        <v>3</v>
      </c>
      <c r="B19" s="58"/>
      <c r="C19" s="59"/>
      <c r="D19" s="60"/>
      <c r="E19" s="61">
        <f t="shared" si="0"/>
        <v>0</v>
      </c>
      <c r="F19" s="58"/>
      <c r="G19" s="59"/>
      <c r="H19" s="60"/>
      <c r="I19" s="61">
        <f t="shared" si="1"/>
        <v>0</v>
      </c>
      <c r="J19" s="58"/>
      <c r="K19" s="59"/>
      <c r="L19" s="60"/>
      <c r="M19" s="61">
        <f t="shared" si="2"/>
        <v>0</v>
      </c>
      <c r="N19" s="58"/>
      <c r="O19" s="59"/>
      <c r="P19" s="60"/>
      <c r="Q19" s="61">
        <f t="shared" si="3"/>
        <v>0</v>
      </c>
    </row>
    <row r="20" spans="1:18" ht="15" customHeight="1" thickBot="1">
      <c r="A20" s="62" t="s">
        <v>3</v>
      </c>
      <c r="B20" s="58"/>
      <c r="C20" s="59"/>
      <c r="D20" s="60"/>
      <c r="E20" s="61">
        <f t="shared" si="0"/>
        <v>0</v>
      </c>
      <c r="F20" s="58"/>
      <c r="G20" s="59"/>
      <c r="H20" s="60"/>
      <c r="I20" s="61">
        <f t="shared" si="1"/>
        <v>0</v>
      </c>
      <c r="J20" s="58"/>
      <c r="K20" s="59"/>
      <c r="L20" s="60"/>
      <c r="M20" s="61">
        <f t="shared" si="2"/>
        <v>0</v>
      </c>
      <c r="N20" s="58"/>
      <c r="O20" s="59"/>
      <c r="P20" s="60"/>
      <c r="Q20" s="61">
        <f t="shared" si="3"/>
        <v>0</v>
      </c>
    </row>
    <row r="21" spans="1:18" ht="15" customHeight="1" thickBot="1">
      <c r="A21" s="63" t="s">
        <v>13</v>
      </c>
      <c r="B21" s="64">
        <f>SUM(B14:B20)</f>
        <v>0</v>
      </c>
      <c r="C21" s="64">
        <f>SUM(C14:C20)</f>
        <v>0</v>
      </c>
      <c r="D21" s="65"/>
      <c r="E21" s="66">
        <f>SUM(E14:E20)</f>
        <v>0</v>
      </c>
      <c r="F21" s="64">
        <f>SUM(F14:F20)</f>
        <v>0</v>
      </c>
      <c r="G21" s="64">
        <f>SUM(G14:G20)</f>
        <v>0</v>
      </c>
      <c r="H21" s="65"/>
      <c r="I21" s="66">
        <f>SUM(I14:I20)</f>
        <v>0</v>
      </c>
      <c r="J21" s="64">
        <f>SUM(J14:J20)</f>
        <v>0</v>
      </c>
      <c r="K21" s="64">
        <f>SUM(K14:K20)</f>
        <v>0</v>
      </c>
      <c r="L21" s="65"/>
      <c r="M21" s="66">
        <f>SUM(M14:M20)</f>
        <v>0</v>
      </c>
      <c r="N21" s="64">
        <f>SUM(N14:N20)</f>
        <v>0</v>
      </c>
      <c r="O21" s="64">
        <f>SUM(O14:O20)</f>
        <v>0</v>
      </c>
      <c r="P21" s="65"/>
      <c r="Q21" s="66">
        <f>SUM(Q14:Q20)</f>
        <v>0</v>
      </c>
    </row>
    <row r="22" spans="1:18" ht="33">
      <c r="A22" s="177" t="s">
        <v>17</v>
      </c>
      <c r="B22" s="67"/>
      <c r="C22" s="68"/>
      <c r="D22" s="69"/>
      <c r="E22" s="70"/>
      <c r="F22" s="67"/>
      <c r="G22" s="68"/>
      <c r="H22" s="69"/>
      <c r="I22" s="70"/>
      <c r="J22" s="67"/>
      <c r="K22" s="68"/>
      <c r="L22" s="69"/>
      <c r="M22" s="70"/>
      <c r="N22" s="67"/>
      <c r="O22" s="68"/>
      <c r="P22" s="69"/>
      <c r="Q22" s="70"/>
      <c r="R22" s="175"/>
    </row>
    <row r="23" spans="1:18" ht="15" customHeight="1">
      <c r="A23" s="57" t="s">
        <v>23</v>
      </c>
      <c r="B23" s="58"/>
      <c r="C23" s="59"/>
      <c r="D23" s="60"/>
      <c r="E23" s="61">
        <f t="shared" ref="E23:E31" si="4">B23*C23*D23</f>
        <v>0</v>
      </c>
      <c r="F23" s="58"/>
      <c r="G23" s="59"/>
      <c r="H23" s="60"/>
      <c r="I23" s="61">
        <f t="shared" ref="I23:I31" si="5">F23*G23*H23</f>
        <v>0</v>
      </c>
      <c r="J23" s="58"/>
      <c r="K23" s="59"/>
      <c r="L23" s="60"/>
      <c r="M23" s="61">
        <f t="shared" ref="M23:M31" si="6">J23*K23*L23</f>
        <v>0</v>
      </c>
      <c r="N23" s="58"/>
      <c r="O23" s="59"/>
      <c r="P23" s="60"/>
      <c r="Q23" s="61">
        <f t="shared" ref="Q23:Q31" si="7">N23*O23*P23</f>
        <v>0</v>
      </c>
    </row>
    <row r="24" spans="1:18" ht="15" customHeight="1">
      <c r="A24" s="57" t="s">
        <v>21</v>
      </c>
      <c r="B24" s="58"/>
      <c r="C24" s="59"/>
      <c r="D24" s="60"/>
      <c r="E24" s="61">
        <f t="shared" si="4"/>
        <v>0</v>
      </c>
      <c r="F24" s="58"/>
      <c r="G24" s="59"/>
      <c r="H24" s="60"/>
      <c r="I24" s="61">
        <f t="shared" si="5"/>
        <v>0</v>
      </c>
      <c r="J24" s="58"/>
      <c r="K24" s="59"/>
      <c r="L24" s="60"/>
      <c r="M24" s="61">
        <f t="shared" si="6"/>
        <v>0</v>
      </c>
      <c r="N24" s="58"/>
      <c r="O24" s="59"/>
      <c r="P24" s="60"/>
      <c r="Q24" s="61">
        <f t="shared" si="7"/>
        <v>0</v>
      </c>
    </row>
    <row r="25" spans="1:18" ht="15" customHeight="1">
      <c r="A25" s="57" t="s">
        <v>22</v>
      </c>
      <c r="B25" s="58"/>
      <c r="C25" s="59"/>
      <c r="D25" s="60"/>
      <c r="E25" s="61">
        <f t="shared" si="4"/>
        <v>0</v>
      </c>
      <c r="F25" s="58"/>
      <c r="G25" s="59"/>
      <c r="H25" s="60"/>
      <c r="I25" s="61">
        <f t="shared" si="5"/>
        <v>0</v>
      </c>
      <c r="J25" s="58"/>
      <c r="K25" s="59"/>
      <c r="L25" s="60"/>
      <c r="M25" s="61">
        <f t="shared" si="6"/>
        <v>0</v>
      </c>
      <c r="N25" s="58"/>
      <c r="O25" s="59"/>
      <c r="P25" s="60"/>
      <c r="Q25" s="61">
        <f t="shared" si="7"/>
        <v>0</v>
      </c>
    </row>
    <row r="26" spans="1:18" ht="15" customHeight="1">
      <c r="A26" s="57" t="s">
        <v>24</v>
      </c>
      <c r="B26" s="58"/>
      <c r="C26" s="59"/>
      <c r="D26" s="60"/>
      <c r="E26" s="61">
        <f t="shared" si="4"/>
        <v>0</v>
      </c>
      <c r="F26" s="58"/>
      <c r="G26" s="59"/>
      <c r="H26" s="60"/>
      <c r="I26" s="61">
        <f t="shared" si="5"/>
        <v>0</v>
      </c>
      <c r="J26" s="58"/>
      <c r="K26" s="59"/>
      <c r="L26" s="60"/>
      <c r="M26" s="61">
        <f t="shared" si="6"/>
        <v>0</v>
      </c>
      <c r="N26" s="58"/>
      <c r="O26" s="59"/>
      <c r="P26" s="60"/>
      <c r="Q26" s="61">
        <f t="shared" si="7"/>
        <v>0</v>
      </c>
    </row>
    <row r="27" spans="1:18" ht="15" customHeight="1">
      <c r="A27" s="57" t="s">
        <v>25</v>
      </c>
      <c r="B27" s="58"/>
      <c r="C27" s="59"/>
      <c r="D27" s="60"/>
      <c r="E27" s="61">
        <f t="shared" si="4"/>
        <v>0</v>
      </c>
      <c r="F27" s="58"/>
      <c r="G27" s="59"/>
      <c r="H27" s="60"/>
      <c r="I27" s="61">
        <f t="shared" si="5"/>
        <v>0</v>
      </c>
      <c r="J27" s="58"/>
      <c r="K27" s="59"/>
      <c r="L27" s="60"/>
      <c r="M27" s="61">
        <f t="shared" si="6"/>
        <v>0</v>
      </c>
      <c r="N27" s="58"/>
      <c r="O27" s="59"/>
      <c r="P27" s="60"/>
      <c r="Q27" s="61">
        <f t="shared" si="7"/>
        <v>0</v>
      </c>
    </row>
    <row r="28" spans="1:18" ht="15" customHeight="1">
      <c r="A28" s="62" t="s">
        <v>3</v>
      </c>
      <c r="B28" s="58"/>
      <c r="C28" s="59"/>
      <c r="D28" s="60"/>
      <c r="E28" s="61">
        <f t="shared" si="4"/>
        <v>0</v>
      </c>
      <c r="F28" s="58"/>
      <c r="G28" s="59"/>
      <c r="H28" s="60"/>
      <c r="I28" s="61">
        <f t="shared" si="5"/>
        <v>0</v>
      </c>
      <c r="J28" s="58"/>
      <c r="K28" s="59"/>
      <c r="L28" s="60"/>
      <c r="M28" s="61">
        <f t="shared" si="6"/>
        <v>0</v>
      </c>
      <c r="N28" s="58"/>
      <c r="O28" s="59"/>
      <c r="P28" s="60"/>
      <c r="Q28" s="61">
        <f t="shared" si="7"/>
        <v>0</v>
      </c>
    </row>
    <row r="29" spans="1:18" ht="15" customHeight="1">
      <c r="A29" s="62" t="s">
        <v>3</v>
      </c>
      <c r="B29" s="58"/>
      <c r="C29" s="59"/>
      <c r="D29" s="60"/>
      <c r="E29" s="61">
        <f t="shared" si="4"/>
        <v>0</v>
      </c>
      <c r="F29" s="58"/>
      <c r="G29" s="59"/>
      <c r="H29" s="60"/>
      <c r="I29" s="61">
        <f t="shared" si="5"/>
        <v>0</v>
      </c>
      <c r="J29" s="58"/>
      <c r="K29" s="59"/>
      <c r="L29" s="60"/>
      <c r="M29" s="61">
        <f t="shared" si="6"/>
        <v>0</v>
      </c>
      <c r="N29" s="58"/>
      <c r="O29" s="59"/>
      <c r="P29" s="60"/>
      <c r="Q29" s="61">
        <f t="shared" si="7"/>
        <v>0</v>
      </c>
    </row>
    <row r="30" spans="1:18" ht="15" customHeight="1">
      <c r="A30" s="62" t="s">
        <v>3</v>
      </c>
      <c r="B30" s="58"/>
      <c r="C30" s="59"/>
      <c r="D30" s="60"/>
      <c r="E30" s="61">
        <f t="shared" si="4"/>
        <v>0</v>
      </c>
      <c r="F30" s="58"/>
      <c r="G30" s="59"/>
      <c r="H30" s="60"/>
      <c r="I30" s="61">
        <f t="shared" si="5"/>
        <v>0</v>
      </c>
      <c r="J30" s="58"/>
      <c r="K30" s="59"/>
      <c r="L30" s="60"/>
      <c r="M30" s="61">
        <f t="shared" si="6"/>
        <v>0</v>
      </c>
      <c r="N30" s="58"/>
      <c r="O30" s="59"/>
      <c r="P30" s="60"/>
      <c r="Q30" s="61">
        <f t="shared" si="7"/>
        <v>0</v>
      </c>
    </row>
    <row r="31" spans="1:18" ht="15" customHeight="1" thickBot="1">
      <c r="A31" s="62" t="s">
        <v>3</v>
      </c>
      <c r="B31" s="58"/>
      <c r="C31" s="71"/>
      <c r="D31" s="72"/>
      <c r="E31" s="73">
        <f t="shared" si="4"/>
        <v>0</v>
      </c>
      <c r="F31" s="58"/>
      <c r="G31" s="71"/>
      <c r="H31" s="72"/>
      <c r="I31" s="73">
        <f t="shared" si="5"/>
        <v>0</v>
      </c>
      <c r="J31" s="58"/>
      <c r="K31" s="71"/>
      <c r="L31" s="72"/>
      <c r="M31" s="73">
        <f t="shared" si="6"/>
        <v>0</v>
      </c>
      <c r="N31" s="58"/>
      <c r="O31" s="71"/>
      <c r="P31" s="72"/>
      <c r="Q31" s="73">
        <f t="shared" si="7"/>
        <v>0</v>
      </c>
    </row>
    <row r="32" spans="1:18" ht="15" customHeight="1" thickBot="1">
      <c r="A32" s="63" t="s">
        <v>15</v>
      </c>
      <c r="B32" s="74">
        <f>SUM(B23:B31)</f>
        <v>0</v>
      </c>
      <c r="C32" s="64">
        <f>SUM(C23:C31)</f>
        <v>0</v>
      </c>
      <c r="D32" s="75"/>
      <c r="E32" s="76">
        <f>SUM(E23:E31)</f>
        <v>0</v>
      </c>
      <c r="F32" s="74">
        <f>SUM(F23:F31)</f>
        <v>0</v>
      </c>
      <c r="G32" s="64">
        <f>SUM(G23:G31)</f>
        <v>0</v>
      </c>
      <c r="H32" s="75"/>
      <c r="I32" s="76">
        <f>SUM(I23:I31)</f>
        <v>0</v>
      </c>
      <c r="J32" s="74">
        <f>SUM(J23:J31)</f>
        <v>0</v>
      </c>
      <c r="K32" s="64">
        <f>SUM(K23:K31)</f>
        <v>0</v>
      </c>
      <c r="L32" s="75"/>
      <c r="M32" s="76">
        <f>SUM(M23:M31)</f>
        <v>0</v>
      </c>
      <c r="N32" s="74">
        <f>SUM(N23:N31)</f>
        <v>0</v>
      </c>
      <c r="O32" s="64">
        <f>SUM(O23:O31)</f>
        <v>0</v>
      </c>
      <c r="P32" s="75"/>
      <c r="Q32" s="76">
        <f>SUM(Q23:Q31)</f>
        <v>0</v>
      </c>
    </row>
    <row r="33" spans="1:17" ht="15" customHeight="1" thickBot="1">
      <c r="A33" s="63" t="s">
        <v>16</v>
      </c>
      <c r="B33" s="64">
        <f>SUM(B12,B21,B32)</f>
        <v>0</v>
      </c>
      <c r="C33" s="64">
        <f>SUM(C12,C21,C32)</f>
        <v>0</v>
      </c>
      <c r="D33" s="77"/>
      <c r="E33" s="78">
        <f>E32+E21+E12</f>
        <v>0</v>
      </c>
      <c r="F33" s="64">
        <f>SUM(F12,F21,F32)</f>
        <v>0</v>
      </c>
      <c r="G33" s="64">
        <f>SUM(G12,G21,G32)</f>
        <v>0</v>
      </c>
      <c r="H33" s="77"/>
      <c r="I33" s="78">
        <f>I32+I21+I12</f>
        <v>0</v>
      </c>
      <c r="J33" s="64">
        <f>SUM(J12,J21,J32)</f>
        <v>0</v>
      </c>
      <c r="K33" s="64">
        <f>SUM(K12,K21,K32)</f>
        <v>0</v>
      </c>
      <c r="L33" s="77"/>
      <c r="M33" s="78">
        <f>M32+M21+M12</f>
        <v>0</v>
      </c>
      <c r="N33" s="64">
        <f>SUM(N12,N21,N32)</f>
        <v>0</v>
      </c>
      <c r="O33" s="64">
        <f>SUM(O12,O21,O32)</f>
        <v>0</v>
      </c>
      <c r="P33" s="77"/>
      <c r="Q33" s="78">
        <f>Q32+Q21+Q12</f>
        <v>0</v>
      </c>
    </row>
    <row r="34" spans="1:17" ht="76.5" customHeight="1" thickBot="1">
      <c r="A34" s="217" t="s">
        <v>41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9"/>
    </row>
    <row r="35" spans="1:17" ht="21.75" customHeight="1">
      <c r="A35" s="116" t="s">
        <v>12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79"/>
      <c r="P35" s="31"/>
      <c r="Q35" s="31"/>
    </row>
    <row r="36" spans="1:17" ht="13.5">
      <c r="A36" s="7"/>
      <c r="O36" s="4"/>
    </row>
    <row r="37" spans="1:17" ht="13.5">
      <c r="A37" s="7"/>
      <c r="O37" s="4"/>
    </row>
    <row r="38" spans="1:17" ht="15" customHeight="1">
      <c r="A38" s="6"/>
      <c r="C38" s="6"/>
      <c r="D38" s="6"/>
      <c r="E38" s="6"/>
      <c r="G38" s="6"/>
      <c r="H38" s="6"/>
      <c r="I38" s="6"/>
      <c r="K38" s="6"/>
      <c r="L38" s="6"/>
      <c r="M38" s="6"/>
      <c r="N38" s="6"/>
      <c r="O38" s="4"/>
    </row>
    <row r="39" spans="1:17" s="185" customFormat="1" ht="24" thickBot="1">
      <c r="A39" s="184" t="s">
        <v>71</v>
      </c>
      <c r="O39" s="186"/>
    </row>
    <row r="40" spans="1:17" ht="15" customHeight="1" thickBot="1">
      <c r="A40" s="48" t="s">
        <v>1</v>
      </c>
      <c r="B40" s="209" t="s">
        <v>72</v>
      </c>
      <c r="C40" s="212"/>
      <c r="D40" s="212"/>
      <c r="E40" s="213"/>
      <c r="F40" s="209" t="s">
        <v>73</v>
      </c>
      <c r="G40" s="210"/>
      <c r="H40" s="210"/>
      <c r="I40" s="211"/>
      <c r="J40" s="209" t="s">
        <v>74</v>
      </c>
      <c r="K40" s="215"/>
      <c r="L40" s="215"/>
      <c r="M40" s="216"/>
      <c r="N40" s="214" t="s">
        <v>4</v>
      </c>
      <c r="O40" s="212"/>
      <c r="P40" s="212"/>
      <c r="Q40" s="213"/>
    </row>
    <row r="41" spans="1:17" ht="15" customHeight="1" thickBot="1">
      <c r="A41" s="80" t="s">
        <v>9</v>
      </c>
      <c r="B41" s="81"/>
      <c r="C41" s="28" t="s">
        <v>10</v>
      </c>
      <c r="D41" s="51"/>
      <c r="E41" s="52"/>
      <c r="F41" s="81"/>
      <c r="G41" s="28" t="s">
        <v>10</v>
      </c>
      <c r="H41" s="82"/>
      <c r="I41" s="83"/>
      <c r="J41" s="81"/>
      <c r="K41" s="28" t="s">
        <v>10</v>
      </c>
      <c r="L41" s="82"/>
      <c r="M41" s="83"/>
      <c r="N41" s="81"/>
      <c r="O41" s="28" t="s">
        <v>10</v>
      </c>
      <c r="P41" s="82"/>
      <c r="Q41" s="83"/>
    </row>
    <row r="42" spans="1:17" ht="15" customHeight="1">
      <c r="A42" s="84" t="s">
        <v>26</v>
      </c>
      <c r="B42" s="85"/>
      <c r="C42" s="54"/>
      <c r="D42" s="86"/>
      <c r="E42" s="87"/>
      <c r="F42" s="85"/>
      <c r="G42" s="54"/>
      <c r="H42" s="86"/>
      <c r="I42" s="87"/>
      <c r="J42" s="85"/>
      <c r="K42" s="54"/>
      <c r="L42" s="86"/>
      <c r="M42" s="87"/>
      <c r="N42" s="85"/>
      <c r="O42" s="54"/>
      <c r="P42" s="86"/>
      <c r="Q42" s="87"/>
    </row>
    <row r="43" spans="1:17" ht="15" customHeight="1">
      <c r="A43" s="88" t="s">
        <v>20</v>
      </c>
      <c r="B43" s="89"/>
      <c r="C43" s="59"/>
      <c r="D43" s="90"/>
      <c r="E43" s="91"/>
      <c r="F43" s="92"/>
      <c r="G43" s="59"/>
      <c r="H43" s="90"/>
      <c r="I43" s="91"/>
      <c r="J43" s="92"/>
      <c r="K43" s="59"/>
      <c r="L43" s="90"/>
      <c r="M43" s="91"/>
      <c r="N43" s="92"/>
      <c r="O43" s="59"/>
      <c r="P43" s="90"/>
      <c r="Q43" s="91"/>
    </row>
    <row r="44" spans="1:17" ht="15" customHeight="1">
      <c r="A44" s="88" t="s">
        <v>18</v>
      </c>
      <c r="B44" s="89"/>
      <c r="C44" s="59"/>
      <c r="D44" s="90"/>
      <c r="E44" s="91"/>
      <c r="F44" s="92"/>
      <c r="G44" s="59"/>
      <c r="H44" s="90"/>
      <c r="I44" s="91"/>
      <c r="J44" s="92"/>
      <c r="K44" s="59"/>
      <c r="L44" s="90"/>
      <c r="M44" s="91"/>
      <c r="N44" s="92"/>
      <c r="O44" s="59"/>
      <c r="P44" s="90"/>
      <c r="Q44" s="91"/>
    </row>
    <row r="45" spans="1:17" ht="15" customHeight="1">
      <c r="A45" s="93" t="str">
        <f>A10</f>
        <v xml:space="preserve">Other </v>
      </c>
      <c r="B45" s="89"/>
      <c r="C45" s="59"/>
      <c r="D45" s="90"/>
      <c r="E45" s="91"/>
      <c r="F45" s="92"/>
      <c r="G45" s="59"/>
      <c r="H45" s="90"/>
      <c r="I45" s="91"/>
      <c r="J45" s="92"/>
      <c r="K45" s="59"/>
      <c r="L45" s="90"/>
      <c r="M45" s="91"/>
      <c r="N45" s="92"/>
      <c r="O45" s="59"/>
      <c r="P45" s="90"/>
      <c r="Q45" s="91"/>
    </row>
    <row r="46" spans="1:17" ht="15" customHeight="1" thickBot="1">
      <c r="A46" s="93" t="str">
        <f>A11</f>
        <v xml:space="preserve">Other </v>
      </c>
      <c r="B46" s="89"/>
      <c r="C46" s="59"/>
      <c r="D46" s="90"/>
      <c r="E46" s="91"/>
      <c r="F46" s="92"/>
      <c r="G46" s="59"/>
      <c r="H46" s="90"/>
      <c r="I46" s="91"/>
      <c r="J46" s="92"/>
      <c r="K46" s="59"/>
      <c r="L46" s="90"/>
      <c r="M46" s="91"/>
      <c r="N46" s="92"/>
      <c r="O46" s="59"/>
      <c r="P46" s="90"/>
      <c r="Q46" s="91"/>
    </row>
    <row r="47" spans="1:17" ht="15" customHeight="1" thickBot="1">
      <c r="A47" s="94" t="s">
        <v>14</v>
      </c>
      <c r="B47" s="95"/>
      <c r="C47" s="64">
        <f>SUM(C43:C46)</f>
        <v>0</v>
      </c>
      <c r="D47" s="96"/>
      <c r="E47" s="97"/>
      <c r="F47" s="98"/>
      <c r="G47" s="64">
        <f>SUM(G43:G46)</f>
        <v>0</v>
      </c>
      <c r="H47" s="96"/>
      <c r="I47" s="97"/>
      <c r="J47" s="98"/>
      <c r="K47" s="64">
        <f>SUM(K43:K46)</f>
        <v>0</v>
      </c>
      <c r="L47" s="96"/>
      <c r="M47" s="97"/>
      <c r="N47" s="98"/>
      <c r="O47" s="64">
        <f>SUM(O43:O46)</f>
        <v>0</v>
      </c>
      <c r="P47" s="96"/>
      <c r="Q47" s="99"/>
    </row>
    <row r="48" spans="1:17" ht="15" customHeight="1">
      <c r="A48" s="84" t="s">
        <v>27</v>
      </c>
      <c r="B48" s="100"/>
      <c r="C48" s="68"/>
      <c r="D48" s="90"/>
      <c r="E48" s="91"/>
      <c r="F48" s="101"/>
      <c r="G48" s="68"/>
      <c r="H48" s="90"/>
      <c r="I48" s="91"/>
      <c r="J48" s="101"/>
      <c r="K48" s="68"/>
      <c r="L48" s="90"/>
      <c r="M48" s="91"/>
      <c r="N48" s="101"/>
      <c r="O48" s="68"/>
      <c r="P48" s="90"/>
      <c r="Q48" s="91"/>
    </row>
    <row r="49" spans="1:17" ht="15" customHeight="1">
      <c r="A49" s="88" t="s">
        <v>28</v>
      </c>
      <c r="B49" s="89"/>
      <c r="C49" s="59"/>
      <c r="D49" s="90"/>
      <c r="E49" s="91"/>
      <c r="F49" s="92"/>
      <c r="G49" s="59"/>
      <c r="H49" s="90"/>
      <c r="I49" s="91"/>
      <c r="J49" s="92"/>
      <c r="K49" s="59"/>
      <c r="L49" s="90"/>
      <c r="M49" s="91"/>
      <c r="N49" s="92"/>
      <c r="O49" s="59"/>
      <c r="P49" s="90"/>
      <c r="Q49" s="91"/>
    </row>
    <row r="50" spans="1:17" ht="15" customHeight="1">
      <c r="A50" s="88" t="s">
        <v>19</v>
      </c>
      <c r="B50" s="89"/>
      <c r="C50" s="59"/>
      <c r="D50" s="90"/>
      <c r="E50" s="91"/>
      <c r="F50" s="92"/>
      <c r="G50" s="59"/>
      <c r="H50" s="90"/>
      <c r="I50" s="91"/>
      <c r="J50" s="92"/>
      <c r="K50" s="59"/>
      <c r="L50" s="90"/>
      <c r="M50" s="91"/>
      <c r="N50" s="92"/>
      <c r="O50" s="59"/>
      <c r="P50" s="90"/>
      <c r="Q50" s="91"/>
    </row>
    <row r="51" spans="1:17" ht="15" customHeight="1">
      <c r="A51" s="88" t="s">
        <v>34</v>
      </c>
      <c r="B51" s="89"/>
      <c r="C51" s="59"/>
      <c r="D51" s="90"/>
      <c r="E51" s="91"/>
      <c r="F51" s="92"/>
      <c r="G51" s="59"/>
      <c r="H51" s="90"/>
      <c r="I51" s="91"/>
      <c r="J51" s="92"/>
      <c r="K51" s="59"/>
      <c r="L51" s="90"/>
      <c r="M51" s="91"/>
      <c r="N51" s="92"/>
      <c r="O51" s="59"/>
      <c r="P51" s="90"/>
      <c r="Q51" s="91"/>
    </row>
    <row r="52" spans="1:17" ht="15" customHeight="1">
      <c r="A52" s="93" t="str">
        <f t="shared" ref="A52:A55" si="8">A17</f>
        <v xml:space="preserve">Other </v>
      </c>
      <c r="B52" s="89"/>
      <c r="C52" s="59"/>
      <c r="D52" s="90"/>
      <c r="E52" s="91"/>
      <c r="F52" s="92"/>
      <c r="G52" s="59"/>
      <c r="H52" s="90"/>
      <c r="I52" s="91"/>
      <c r="J52" s="92"/>
      <c r="K52" s="59"/>
      <c r="L52" s="90"/>
      <c r="M52" s="91"/>
      <c r="N52" s="92"/>
      <c r="O52" s="59"/>
      <c r="P52" s="90"/>
      <c r="Q52" s="91"/>
    </row>
    <row r="53" spans="1:17" ht="15" customHeight="1">
      <c r="A53" s="93" t="str">
        <f t="shared" si="8"/>
        <v xml:space="preserve">Other </v>
      </c>
      <c r="B53" s="89"/>
      <c r="C53" s="59"/>
      <c r="D53" s="90"/>
      <c r="E53" s="91"/>
      <c r="F53" s="92"/>
      <c r="G53" s="59"/>
      <c r="H53" s="90"/>
      <c r="I53" s="91"/>
      <c r="J53" s="92"/>
      <c r="K53" s="59"/>
      <c r="L53" s="90"/>
      <c r="M53" s="91"/>
      <c r="N53" s="92"/>
      <c r="O53" s="59"/>
      <c r="P53" s="90"/>
      <c r="Q53" s="91"/>
    </row>
    <row r="54" spans="1:17" ht="15" customHeight="1">
      <c r="A54" s="93" t="str">
        <f t="shared" si="8"/>
        <v xml:space="preserve">Other </v>
      </c>
      <c r="B54" s="89"/>
      <c r="C54" s="59"/>
      <c r="D54" s="90"/>
      <c r="E54" s="91"/>
      <c r="F54" s="92"/>
      <c r="G54" s="59"/>
      <c r="H54" s="90"/>
      <c r="I54" s="91"/>
      <c r="J54" s="92"/>
      <c r="K54" s="59"/>
      <c r="L54" s="90"/>
      <c r="M54" s="91"/>
      <c r="N54" s="92"/>
      <c r="O54" s="59"/>
      <c r="P54" s="90"/>
      <c r="Q54" s="91"/>
    </row>
    <row r="55" spans="1:17" ht="15" customHeight="1" thickBot="1">
      <c r="A55" s="93" t="str">
        <f t="shared" si="8"/>
        <v xml:space="preserve">Other </v>
      </c>
      <c r="B55" s="89"/>
      <c r="C55" s="59"/>
      <c r="D55" s="90"/>
      <c r="E55" s="91"/>
      <c r="F55" s="92"/>
      <c r="G55" s="59"/>
      <c r="H55" s="90"/>
      <c r="I55" s="91"/>
      <c r="J55" s="92"/>
      <c r="K55" s="59"/>
      <c r="L55" s="90"/>
      <c r="M55" s="91"/>
      <c r="N55" s="92"/>
      <c r="O55" s="59"/>
      <c r="P55" s="90"/>
      <c r="Q55" s="91"/>
    </row>
    <row r="56" spans="1:17" ht="15" customHeight="1" thickBot="1">
      <c r="A56" s="94" t="s">
        <v>13</v>
      </c>
      <c r="B56" s="95"/>
      <c r="C56" s="64">
        <f>SUM(C49:C55)</f>
        <v>0</v>
      </c>
      <c r="D56" s="96"/>
      <c r="E56" s="97"/>
      <c r="F56" s="98"/>
      <c r="G56" s="64">
        <f>SUM(G49:G55)</f>
        <v>0</v>
      </c>
      <c r="H56" s="96"/>
      <c r="I56" s="97"/>
      <c r="J56" s="98"/>
      <c r="K56" s="64">
        <f>SUM(K49:K55)</f>
        <v>0</v>
      </c>
      <c r="L56" s="96"/>
      <c r="M56" s="97"/>
      <c r="N56" s="98"/>
      <c r="O56" s="64">
        <f>SUM(O49:O55)</f>
        <v>0</v>
      </c>
      <c r="P56" s="96"/>
      <c r="Q56" s="99"/>
    </row>
    <row r="57" spans="1:17" ht="15" customHeight="1">
      <c r="A57" s="102" t="s">
        <v>17</v>
      </c>
      <c r="B57" s="100"/>
      <c r="C57" s="68"/>
      <c r="D57" s="90"/>
      <c r="E57" s="91"/>
      <c r="F57" s="101"/>
      <c r="G57" s="68"/>
      <c r="H57" s="90"/>
      <c r="I57" s="91"/>
      <c r="J57" s="101"/>
      <c r="K57" s="68"/>
      <c r="L57" s="90"/>
      <c r="M57" s="91"/>
      <c r="N57" s="101"/>
      <c r="O57" s="68"/>
      <c r="P57" s="90"/>
      <c r="Q57" s="91"/>
    </row>
    <row r="58" spans="1:17" ht="15" customHeight="1">
      <c r="A58" s="88" t="s">
        <v>23</v>
      </c>
      <c r="B58" s="89"/>
      <c r="C58" s="59"/>
      <c r="D58" s="90"/>
      <c r="E58" s="91"/>
      <c r="F58" s="92"/>
      <c r="G58" s="59"/>
      <c r="H58" s="90"/>
      <c r="I58" s="91"/>
      <c r="J58" s="92"/>
      <c r="K58" s="59"/>
      <c r="L58" s="90"/>
      <c r="M58" s="91"/>
      <c r="N58" s="92"/>
      <c r="O58" s="59"/>
      <c r="P58" s="90"/>
      <c r="Q58" s="91"/>
    </row>
    <row r="59" spans="1:17" ht="15" customHeight="1">
      <c r="A59" s="88" t="s">
        <v>21</v>
      </c>
      <c r="B59" s="89"/>
      <c r="C59" s="59"/>
      <c r="D59" s="90"/>
      <c r="E59" s="91"/>
      <c r="F59" s="92"/>
      <c r="G59" s="59"/>
      <c r="H59" s="90"/>
      <c r="I59" s="91"/>
      <c r="J59" s="92"/>
      <c r="K59" s="59"/>
      <c r="L59" s="90"/>
      <c r="M59" s="91"/>
      <c r="N59" s="92"/>
      <c r="O59" s="59"/>
      <c r="P59" s="90"/>
      <c r="Q59" s="91"/>
    </row>
    <row r="60" spans="1:17" ht="15" customHeight="1">
      <c r="A60" s="88" t="s">
        <v>22</v>
      </c>
      <c r="B60" s="89"/>
      <c r="C60" s="59"/>
      <c r="D60" s="90"/>
      <c r="E60" s="91"/>
      <c r="F60" s="92"/>
      <c r="G60" s="59"/>
      <c r="H60" s="90"/>
      <c r="I60" s="91"/>
      <c r="J60" s="92"/>
      <c r="K60" s="59"/>
      <c r="L60" s="90"/>
      <c r="M60" s="91"/>
      <c r="N60" s="92"/>
      <c r="O60" s="59"/>
      <c r="P60" s="90"/>
      <c r="Q60" s="91"/>
    </row>
    <row r="61" spans="1:17" ht="15" customHeight="1">
      <c r="A61" s="88" t="s">
        <v>24</v>
      </c>
      <c r="B61" s="89"/>
      <c r="C61" s="59"/>
      <c r="D61" s="90"/>
      <c r="E61" s="91"/>
      <c r="F61" s="92"/>
      <c r="G61" s="59"/>
      <c r="H61" s="90"/>
      <c r="I61" s="91"/>
      <c r="J61" s="92"/>
      <c r="K61" s="59"/>
      <c r="L61" s="90"/>
      <c r="M61" s="91"/>
      <c r="N61" s="92"/>
      <c r="O61" s="59"/>
      <c r="P61" s="90"/>
      <c r="Q61" s="91"/>
    </row>
    <row r="62" spans="1:17" ht="15" customHeight="1">
      <c r="A62" s="88" t="s">
        <v>25</v>
      </c>
      <c r="B62" s="89"/>
      <c r="C62" s="59"/>
      <c r="D62" s="90"/>
      <c r="E62" s="91"/>
      <c r="F62" s="92"/>
      <c r="G62" s="59"/>
      <c r="H62" s="90"/>
      <c r="I62" s="91"/>
      <c r="J62" s="92"/>
      <c r="K62" s="59"/>
      <c r="L62" s="90"/>
      <c r="M62" s="91"/>
      <c r="N62" s="92"/>
      <c r="O62" s="59"/>
      <c r="P62" s="90"/>
      <c r="Q62" s="91"/>
    </row>
    <row r="63" spans="1:17" ht="15" customHeight="1">
      <c r="A63" s="93" t="str">
        <f t="shared" ref="A63:A66" si="9">A28</f>
        <v xml:space="preserve">Other </v>
      </c>
      <c r="B63" s="89"/>
      <c r="C63" s="59"/>
      <c r="D63" s="90"/>
      <c r="E63" s="91"/>
      <c r="F63" s="92"/>
      <c r="G63" s="59"/>
      <c r="H63" s="90"/>
      <c r="I63" s="91"/>
      <c r="J63" s="92"/>
      <c r="K63" s="59"/>
      <c r="L63" s="90"/>
      <c r="M63" s="91"/>
      <c r="N63" s="92"/>
      <c r="O63" s="59"/>
      <c r="P63" s="90"/>
      <c r="Q63" s="91"/>
    </row>
    <row r="64" spans="1:17" ht="15" customHeight="1">
      <c r="A64" s="93" t="str">
        <f t="shared" si="9"/>
        <v xml:space="preserve">Other </v>
      </c>
      <c r="B64" s="89"/>
      <c r="C64" s="59"/>
      <c r="D64" s="90"/>
      <c r="E64" s="91"/>
      <c r="F64" s="92"/>
      <c r="G64" s="59"/>
      <c r="H64" s="90"/>
      <c r="I64" s="91"/>
      <c r="J64" s="92"/>
      <c r="K64" s="59"/>
      <c r="L64" s="90"/>
      <c r="M64" s="91"/>
      <c r="N64" s="92"/>
      <c r="O64" s="59"/>
      <c r="P64" s="90"/>
      <c r="Q64" s="91"/>
    </row>
    <row r="65" spans="1:17" ht="15" customHeight="1">
      <c r="A65" s="93" t="str">
        <f t="shared" si="9"/>
        <v xml:space="preserve">Other </v>
      </c>
      <c r="B65" s="89"/>
      <c r="C65" s="59"/>
      <c r="D65" s="90"/>
      <c r="E65" s="91"/>
      <c r="F65" s="92"/>
      <c r="G65" s="59"/>
      <c r="H65" s="90"/>
      <c r="I65" s="91"/>
      <c r="J65" s="92"/>
      <c r="K65" s="59"/>
      <c r="L65" s="90"/>
      <c r="M65" s="91"/>
      <c r="N65" s="92"/>
      <c r="O65" s="59"/>
      <c r="P65" s="90"/>
      <c r="Q65" s="91"/>
    </row>
    <row r="66" spans="1:17" ht="15" customHeight="1" thickBot="1">
      <c r="A66" s="93" t="str">
        <f t="shared" si="9"/>
        <v xml:space="preserve">Other </v>
      </c>
      <c r="B66" s="103"/>
      <c r="C66" s="71"/>
      <c r="D66" s="104"/>
      <c r="E66" s="105"/>
      <c r="F66" s="106"/>
      <c r="G66" s="71"/>
      <c r="H66" s="104"/>
      <c r="I66" s="105"/>
      <c r="J66" s="106"/>
      <c r="K66" s="71"/>
      <c r="L66" s="104"/>
      <c r="M66" s="105"/>
      <c r="N66" s="106"/>
      <c r="O66" s="71"/>
      <c r="P66" s="104"/>
      <c r="Q66" s="105"/>
    </row>
    <row r="67" spans="1:17" ht="15" customHeight="1" thickBot="1">
      <c r="A67" s="94" t="s">
        <v>15</v>
      </c>
      <c r="B67" s="107"/>
      <c r="C67" s="64">
        <f>SUM(C58:C66)</f>
        <v>0</v>
      </c>
      <c r="D67" s="108"/>
      <c r="E67" s="109"/>
      <c r="F67" s="110"/>
      <c r="G67" s="64">
        <f>SUM(G58:G66)</f>
        <v>0</v>
      </c>
      <c r="H67" s="108"/>
      <c r="I67" s="109"/>
      <c r="J67" s="110"/>
      <c r="K67" s="64">
        <f>SUM(K58:K66)</f>
        <v>0</v>
      </c>
      <c r="L67" s="108"/>
      <c r="M67" s="109"/>
      <c r="N67" s="110"/>
      <c r="O67" s="64">
        <f>SUM(O58:O66)</f>
        <v>0</v>
      </c>
      <c r="P67" s="108"/>
      <c r="Q67" s="109"/>
    </row>
    <row r="68" spans="1:17" ht="15" customHeight="1" thickBot="1">
      <c r="A68" s="94" t="s">
        <v>16</v>
      </c>
      <c r="B68" s="95"/>
      <c r="C68" s="64">
        <f>SUM(C47,C56,C67)</f>
        <v>0</v>
      </c>
      <c r="D68" s="111"/>
      <c r="E68" s="99"/>
      <c r="F68" s="98"/>
      <c r="G68" s="64">
        <f>SUM(G47,G56,G67)</f>
        <v>0</v>
      </c>
      <c r="H68" s="111"/>
      <c r="I68" s="99"/>
      <c r="J68" s="98"/>
      <c r="K68" s="64">
        <f>SUM(K47,K56,K67)</f>
        <v>0</v>
      </c>
      <c r="L68" s="111"/>
      <c r="M68" s="99"/>
      <c r="N68" s="98"/>
      <c r="O68" s="64">
        <f>SUM(O47,O56,O67)</f>
        <v>0</v>
      </c>
      <c r="P68" s="111"/>
      <c r="Q68" s="99"/>
    </row>
    <row r="69" spans="1:17" ht="77.25" customHeight="1" thickBot="1">
      <c r="A69" s="217" t="s">
        <v>41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9"/>
    </row>
    <row r="73" spans="1:17" s="185" customFormat="1" ht="23.25">
      <c r="A73" s="184" t="s">
        <v>55</v>
      </c>
      <c r="O73" s="186"/>
    </row>
    <row r="74" spans="1:17" ht="21.75" customHeight="1" thickBot="1">
      <c r="A74" s="117" t="s">
        <v>59</v>
      </c>
      <c r="O74" s="4"/>
    </row>
    <row r="75" spans="1:17" ht="23.25" customHeight="1" thickBot="1">
      <c r="B75" s="206" t="s">
        <v>56</v>
      </c>
      <c r="C75" s="207"/>
      <c r="D75" s="207"/>
      <c r="E75" s="207"/>
      <c r="F75" s="208"/>
    </row>
    <row r="76" spans="1:17" ht="33" customHeight="1" thickBot="1">
      <c r="A76" s="112" t="s">
        <v>58</v>
      </c>
      <c r="B76" s="113" t="s">
        <v>31</v>
      </c>
      <c r="C76" s="113" t="s">
        <v>32</v>
      </c>
      <c r="D76" s="113" t="s">
        <v>33</v>
      </c>
      <c r="E76" s="113" t="s">
        <v>36</v>
      </c>
      <c r="F76" s="114" t="s">
        <v>37</v>
      </c>
    </row>
    <row r="77" spans="1:17" ht="27.75">
      <c r="A77" s="174"/>
      <c r="B77" s="193"/>
      <c r="C77" s="196"/>
      <c r="D77" s="196"/>
      <c r="E77" s="196"/>
      <c r="F77" s="197"/>
      <c r="G77" s="125"/>
    </row>
    <row r="78" spans="1:17" ht="27.75">
      <c r="A78" s="194"/>
      <c r="B78" s="198"/>
      <c r="C78" s="198"/>
      <c r="D78" s="198"/>
      <c r="E78" s="198"/>
      <c r="F78" s="199"/>
      <c r="G78" s="125"/>
    </row>
    <row r="79" spans="1:17" ht="27.75">
      <c r="A79" s="194"/>
      <c r="B79" s="198"/>
      <c r="C79" s="198"/>
      <c r="D79" s="198"/>
      <c r="E79" s="198"/>
      <c r="F79" s="199"/>
      <c r="G79" s="125"/>
    </row>
    <row r="80" spans="1:17" ht="27.75">
      <c r="A80" s="194"/>
      <c r="B80" s="198"/>
      <c r="C80" s="198"/>
      <c r="D80" s="198"/>
      <c r="E80" s="198"/>
      <c r="F80" s="199"/>
      <c r="G80" s="125"/>
    </row>
    <row r="81" spans="1:7" ht="27.75">
      <c r="A81" s="194"/>
      <c r="B81" s="198"/>
      <c r="C81" s="198"/>
      <c r="D81" s="198"/>
      <c r="E81" s="198"/>
      <c r="F81" s="199"/>
      <c r="G81" s="125"/>
    </row>
    <row r="82" spans="1:7" ht="27.75">
      <c r="A82" s="194"/>
      <c r="B82" s="198"/>
      <c r="C82" s="198"/>
      <c r="D82" s="198"/>
      <c r="E82" s="198"/>
      <c r="F82" s="199"/>
      <c r="G82" s="125"/>
    </row>
    <row r="83" spans="1:7" ht="27.75">
      <c r="A83" s="194"/>
      <c r="B83" s="198"/>
      <c r="C83" s="198"/>
      <c r="D83" s="198"/>
      <c r="E83" s="198"/>
      <c r="F83" s="199"/>
      <c r="G83" s="125"/>
    </row>
    <row r="84" spans="1:7" ht="27.75">
      <c r="A84" s="194"/>
      <c r="B84" s="198"/>
      <c r="C84" s="198"/>
      <c r="D84" s="198"/>
      <c r="E84" s="198"/>
      <c r="F84" s="199"/>
      <c r="G84" s="125"/>
    </row>
    <row r="85" spans="1:7" ht="27.75">
      <c r="A85" s="194"/>
      <c r="B85" s="198"/>
      <c r="C85" s="198"/>
      <c r="D85" s="198"/>
      <c r="E85" s="198"/>
      <c r="F85" s="199"/>
      <c r="G85" s="125"/>
    </row>
    <row r="86" spans="1:7" ht="27.75">
      <c r="A86" s="194"/>
      <c r="B86" s="198"/>
      <c r="C86" s="198"/>
      <c r="D86" s="198"/>
      <c r="E86" s="198"/>
      <c r="F86" s="199"/>
      <c r="G86" s="125"/>
    </row>
    <row r="87" spans="1:7" ht="27.75">
      <c r="A87" s="194"/>
      <c r="B87" s="198"/>
      <c r="C87" s="198"/>
      <c r="D87" s="198"/>
      <c r="E87" s="198"/>
      <c r="F87" s="199"/>
      <c r="G87" s="125"/>
    </row>
    <row r="88" spans="1:7" ht="27.75">
      <c r="A88" s="194"/>
      <c r="B88" s="198"/>
      <c r="C88" s="198"/>
      <c r="D88" s="198"/>
      <c r="E88" s="198"/>
      <c r="F88" s="199"/>
      <c r="G88" s="125"/>
    </row>
    <row r="89" spans="1:7" ht="27.75">
      <c r="A89" s="194"/>
      <c r="B89" s="198"/>
      <c r="C89" s="198"/>
      <c r="D89" s="198"/>
      <c r="E89" s="198"/>
      <c r="F89" s="199"/>
      <c r="G89" s="125"/>
    </row>
    <row r="90" spans="1:7" ht="27.75">
      <c r="A90" s="194"/>
      <c r="B90" s="198"/>
      <c r="C90" s="198"/>
      <c r="D90" s="198"/>
      <c r="E90" s="198"/>
      <c r="F90" s="199"/>
      <c r="G90" s="125"/>
    </row>
    <row r="91" spans="1:7" ht="27.75">
      <c r="A91" s="194"/>
      <c r="B91" s="198"/>
      <c r="C91" s="198"/>
      <c r="D91" s="198"/>
      <c r="E91" s="198"/>
      <c r="F91" s="199"/>
      <c r="G91" s="125"/>
    </row>
    <row r="92" spans="1:7" ht="27.75">
      <c r="A92" s="194"/>
      <c r="B92" s="198"/>
      <c r="C92" s="198"/>
      <c r="D92" s="198"/>
      <c r="E92" s="198"/>
      <c r="F92" s="199"/>
      <c r="G92" s="125"/>
    </row>
    <row r="93" spans="1:7" ht="27.75">
      <c r="A93" s="194"/>
      <c r="B93" s="198"/>
      <c r="C93" s="198"/>
      <c r="D93" s="198"/>
      <c r="E93" s="198"/>
      <c r="F93" s="199"/>
      <c r="G93" s="125"/>
    </row>
    <row r="94" spans="1:7" ht="27.75">
      <c r="A94" s="194"/>
      <c r="B94" s="198"/>
      <c r="C94" s="198"/>
      <c r="D94" s="198"/>
      <c r="E94" s="198"/>
      <c r="F94" s="199"/>
      <c r="G94" s="125"/>
    </row>
    <row r="95" spans="1:7" ht="27.75">
      <c r="A95" s="194"/>
      <c r="B95" s="198"/>
      <c r="C95" s="198"/>
      <c r="D95" s="198"/>
      <c r="E95" s="198"/>
      <c r="F95" s="199"/>
      <c r="G95" s="125"/>
    </row>
    <row r="96" spans="1:7" ht="27.75">
      <c r="A96" s="194"/>
      <c r="B96" s="198"/>
      <c r="C96" s="198"/>
      <c r="D96" s="198"/>
      <c r="E96" s="198"/>
      <c r="F96" s="199"/>
      <c r="G96" s="125"/>
    </row>
    <row r="97" spans="1:7" ht="27.75">
      <c r="A97" s="194"/>
      <c r="B97" s="198"/>
      <c r="C97" s="198"/>
      <c r="D97" s="198"/>
      <c r="E97" s="198"/>
      <c r="F97" s="199"/>
      <c r="G97" s="125"/>
    </row>
    <row r="98" spans="1:7" ht="27.75">
      <c r="A98" s="194"/>
      <c r="B98" s="198"/>
      <c r="C98" s="198"/>
      <c r="D98" s="198"/>
      <c r="E98" s="198"/>
      <c r="F98" s="199"/>
      <c r="G98" s="125"/>
    </row>
    <row r="99" spans="1:7" ht="27.75">
      <c r="A99" s="194"/>
      <c r="B99" s="198"/>
      <c r="C99" s="198"/>
      <c r="D99" s="198"/>
      <c r="E99" s="198"/>
      <c r="F99" s="199"/>
      <c r="G99" s="125"/>
    </row>
    <row r="100" spans="1:7" ht="27.75">
      <c r="A100" s="194"/>
      <c r="B100" s="198"/>
      <c r="C100" s="198"/>
      <c r="D100" s="198"/>
      <c r="E100" s="198"/>
      <c r="F100" s="199"/>
      <c r="G100" s="125"/>
    </row>
    <row r="101" spans="1:7" ht="27.75">
      <c r="A101" s="194"/>
      <c r="B101" s="198"/>
      <c r="C101" s="198"/>
      <c r="D101" s="198"/>
      <c r="E101" s="198"/>
      <c r="F101" s="199"/>
      <c r="G101" s="125"/>
    </row>
    <row r="102" spans="1:7" ht="28.5" thickBot="1">
      <c r="A102" s="195"/>
      <c r="B102" s="200"/>
      <c r="C102" s="200"/>
      <c r="D102" s="200"/>
      <c r="E102" s="200"/>
      <c r="F102" s="201"/>
      <c r="G102" s="125"/>
    </row>
  </sheetData>
  <sheetProtection password="C97C" sheet="1" objects="1" scenarios="1" selectLockedCells="1"/>
  <mergeCells count="11">
    <mergeCell ref="B75:F75"/>
    <mergeCell ref="F5:I5"/>
    <mergeCell ref="B5:E5"/>
    <mergeCell ref="N5:Q5"/>
    <mergeCell ref="J5:M5"/>
    <mergeCell ref="A69:Q69"/>
    <mergeCell ref="A34:Q34"/>
    <mergeCell ref="B40:E40"/>
    <mergeCell ref="F40:I40"/>
    <mergeCell ref="N40:Q40"/>
    <mergeCell ref="J40:M40"/>
  </mergeCells>
  <phoneticPr fontId="0" type="noConversion"/>
  <printOptions horizontalCentered="1"/>
  <pageMargins left="0.25" right="0.3" top="1.06" bottom="0.54" header="0.38" footer="0.27"/>
  <pageSetup scale="55" firstPageNumber="155" fitToHeight="2" pageOrder="overThenDown" orientation="landscape" r:id="rId1"/>
  <headerFooter scaleWithDoc="0" alignWithMargins="0">
    <oddHeader xml:space="preserve">&amp;L&amp;"Times New Roman,Regular"&amp;12RFP Title: Event Management Solution for Judicial Resources &amp; Technical Assistance Attorneys
RFP No.:  CFCC 14-05-RB
&amp;C&amp;"Times New Roman,Bold"&amp;13
ATTACHMENT 6
PROFESSIONAL SERVICES COSTS
&amp;R&amp;"Arial,Bold"&amp;12 </oddHeader>
  </headerFooter>
  <rowBreaks count="2" manualBreakCount="2">
    <brk id="38" max="16" man="1"/>
    <brk id="72" max="16" man="1"/>
  </rowBreaks>
  <ignoredErrors>
    <ignoredError sqref="A63:A66 A54 A52:A53 A55 A45:A4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view="pageLayout" zoomScale="55" zoomScaleNormal="85" zoomScaleSheetLayoutView="55" zoomScalePageLayoutView="55" workbookViewId="0">
      <selection activeCell="A12" sqref="A12"/>
    </sheetView>
  </sheetViews>
  <sheetFormatPr defaultColWidth="8.85546875" defaultRowHeight="15"/>
  <cols>
    <col min="1" max="1" width="56.28515625" style="44" customWidth="1"/>
    <col min="2" max="6" width="14.42578125" style="46" customWidth="1"/>
    <col min="7" max="7" width="56.7109375" style="44" customWidth="1"/>
    <col min="8" max="16384" width="8.85546875" style="44"/>
  </cols>
  <sheetData>
    <row r="1" spans="1:8" ht="15.75" customHeight="1">
      <c r="A1" s="10"/>
      <c r="B1" s="42"/>
      <c r="C1" s="42"/>
      <c r="D1" s="42"/>
      <c r="E1" s="42"/>
      <c r="F1" s="42"/>
      <c r="G1" s="43"/>
    </row>
    <row r="2" spans="1:8" ht="16.5" thickBot="1">
      <c r="A2" s="15" t="s">
        <v>29</v>
      </c>
      <c r="B2" s="39"/>
      <c r="C2" s="39"/>
      <c r="D2" s="39"/>
      <c r="E2" s="39"/>
      <c r="F2" s="39"/>
      <c r="G2" s="40"/>
    </row>
    <row r="3" spans="1:8" ht="33" customHeight="1" thickBot="1">
      <c r="A3" s="40"/>
      <c r="B3" s="223" t="s">
        <v>60</v>
      </c>
      <c r="C3" s="224"/>
      <c r="D3" s="224"/>
      <c r="E3" s="224"/>
      <c r="F3" s="225"/>
      <c r="G3" s="40"/>
    </row>
    <row r="4" spans="1:8" s="121" customFormat="1" ht="28.5" customHeight="1" thickBot="1">
      <c r="A4" s="118" t="s">
        <v>30</v>
      </c>
      <c r="B4" s="119" t="s">
        <v>31</v>
      </c>
      <c r="C4" s="119" t="s">
        <v>32</v>
      </c>
      <c r="D4" s="119" t="s">
        <v>33</v>
      </c>
      <c r="E4" s="119" t="s">
        <v>36</v>
      </c>
      <c r="F4" s="119" t="s">
        <v>37</v>
      </c>
      <c r="G4" s="120" t="s">
        <v>64</v>
      </c>
    </row>
    <row r="5" spans="1:8" s="157" customFormat="1" ht="27">
      <c r="A5" s="153" t="s">
        <v>6</v>
      </c>
      <c r="B5" s="154"/>
      <c r="C5" s="154"/>
      <c r="D5" s="154"/>
      <c r="E5" s="154"/>
      <c r="F5" s="154"/>
      <c r="G5" s="155"/>
      <c r="H5" s="156"/>
    </row>
    <row r="6" spans="1:8" s="157" customFormat="1" ht="27">
      <c r="A6" s="153" t="s">
        <v>6</v>
      </c>
      <c r="B6" s="158"/>
      <c r="C6" s="158"/>
      <c r="D6" s="158"/>
      <c r="E6" s="158"/>
      <c r="F6" s="158"/>
      <c r="G6" s="159"/>
      <c r="H6" s="156"/>
    </row>
    <row r="7" spans="1:8" s="157" customFormat="1" ht="27">
      <c r="A7" s="153" t="s">
        <v>6</v>
      </c>
      <c r="B7" s="158"/>
      <c r="C7" s="158"/>
      <c r="D7" s="158"/>
      <c r="E7" s="158"/>
      <c r="F7" s="158"/>
      <c r="G7" s="159"/>
      <c r="H7" s="156"/>
    </row>
    <row r="8" spans="1:8" s="157" customFormat="1" ht="27">
      <c r="A8" s="153" t="s">
        <v>6</v>
      </c>
      <c r="B8" s="158"/>
      <c r="C8" s="158"/>
      <c r="D8" s="158"/>
      <c r="E8" s="158"/>
      <c r="F8" s="158"/>
      <c r="G8" s="159"/>
      <c r="H8" s="156"/>
    </row>
    <row r="9" spans="1:8" s="157" customFormat="1" ht="27">
      <c r="A9" s="153" t="s">
        <v>6</v>
      </c>
      <c r="B9" s="158"/>
      <c r="C9" s="158"/>
      <c r="D9" s="158"/>
      <c r="E9" s="158"/>
      <c r="F9" s="158"/>
      <c r="G9" s="159"/>
      <c r="H9" s="156"/>
    </row>
    <row r="10" spans="1:8" s="157" customFormat="1" ht="27">
      <c r="A10" s="153" t="s">
        <v>6</v>
      </c>
      <c r="B10" s="158"/>
      <c r="C10" s="158"/>
      <c r="D10" s="158"/>
      <c r="E10" s="158"/>
      <c r="F10" s="158"/>
      <c r="G10" s="159"/>
      <c r="H10" s="156"/>
    </row>
    <row r="11" spans="1:8" s="157" customFormat="1" ht="27">
      <c r="A11" s="153"/>
      <c r="B11" s="158"/>
      <c r="C11" s="158"/>
      <c r="D11" s="158"/>
      <c r="E11" s="158"/>
      <c r="F11" s="158"/>
      <c r="G11" s="159"/>
      <c r="H11" s="156"/>
    </row>
    <row r="12" spans="1:8" s="157" customFormat="1" ht="27">
      <c r="A12" s="153"/>
      <c r="B12" s="158"/>
      <c r="C12" s="158"/>
      <c r="D12" s="158"/>
      <c r="E12" s="158"/>
      <c r="F12" s="158"/>
      <c r="G12" s="159"/>
      <c r="H12" s="156"/>
    </row>
    <row r="13" spans="1:8" s="157" customFormat="1" ht="27">
      <c r="A13" s="153" t="s">
        <v>6</v>
      </c>
      <c r="B13" s="158"/>
      <c r="C13" s="158"/>
      <c r="D13" s="158"/>
      <c r="E13" s="158"/>
      <c r="F13" s="158"/>
      <c r="G13" s="159"/>
      <c r="H13" s="156"/>
    </row>
    <row r="14" spans="1:8" s="157" customFormat="1" ht="27.75" thickBot="1">
      <c r="A14" s="153" t="s">
        <v>6</v>
      </c>
      <c r="B14" s="158" t="s">
        <v>6</v>
      </c>
      <c r="C14" s="158" t="s">
        <v>6</v>
      </c>
      <c r="D14" s="158" t="s">
        <v>6</v>
      </c>
      <c r="E14" s="158" t="s">
        <v>6</v>
      </c>
      <c r="F14" s="158" t="s">
        <v>6</v>
      </c>
      <c r="G14" s="159"/>
      <c r="H14" s="156"/>
    </row>
    <row r="15" spans="1:8" s="157" customFormat="1" ht="28.5" thickTop="1" thickBot="1">
      <c r="A15" s="160" t="s">
        <v>7</v>
      </c>
      <c r="B15" s="161">
        <f>SUM(B5:B14)</f>
        <v>0</v>
      </c>
      <c r="C15" s="161">
        <f t="shared" ref="C15:F15" si="0">SUM(C5:C14)</f>
        <v>0</v>
      </c>
      <c r="D15" s="161">
        <f t="shared" si="0"/>
        <v>0</v>
      </c>
      <c r="E15" s="161">
        <f t="shared" si="0"/>
        <v>0</v>
      </c>
      <c r="F15" s="161">
        <f t="shared" si="0"/>
        <v>0</v>
      </c>
      <c r="G15" s="162"/>
      <c r="H15" s="156"/>
    </row>
    <row r="16" spans="1:8" s="167" customFormat="1" ht="27.75">
      <c r="A16" s="163" t="s">
        <v>75</v>
      </c>
      <c r="B16" s="164"/>
      <c r="C16" s="164"/>
      <c r="D16" s="164"/>
      <c r="E16" s="164"/>
      <c r="F16" s="164"/>
      <c r="G16" s="165"/>
      <c r="H16" s="166"/>
    </row>
    <row r="17" spans="1:8" s="167" customFormat="1" ht="27.75">
      <c r="A17" s="168" t="s">
        <v>46</v>
      </c>
      <c r="B17" s="169">
        <f>B15*B16</f>
        <v>0</v>
      </c>
      <c r="C17" s="169">
        <f t="shared" ref="C17:F17" si="1">C15*C16</f>
        <v>0</v>
      </c>
      <c r="D17" s="169">
        <f t="shared" si="1"/>
        <v>0</v>
      </c>
      <c r="E17" s="169">
        <f t="shared" si="1"/>
        <v>0</v>
      </c>
      <c r="F17" s="169">
        <f t="shared" si="1"/>
        <v>0</v>
      </c>
      <c r="G17" s="170"/>
      <c r="H17" s="166"/>
    </row>
    <row r="18" spans="1:8" s="167" customFormat="1" ht="28.5" thickBot="1">
      <c r="A18" s="171" t="s">
        <v>50</v>
      </c>
      <c r="B18" s="172">
        <f>B15-B17</f>
        <v>0</v>
      </c>
      <c r="C18" s="172">
        <f t="shared" ref="C18:F18" si="2">C15-C17</f>
        <v>0</v>
      </c>
      <c r="D18" s="172">
        <f t="shared" si="2"/>
        <v>0</v>
      </c>
      <c r="E18" s="172">
        <f t="shared" si="2"/>
        <v>0</v>
      </c>
      <c r="F18" s="172">
        <f t="shared" si="2"/>
        <v>0</v>
      </c>
      <c r="G18" s="173" t="s">
        <v>6</v>
      </c>
      <c r="H18" s="166"/>
    </row>
    <row r="19" spans="1:8" ht="27.75" thickBot="1">
      <c r="A19" s="12" t="s">
        <v>63</v>
      </c>
      <c r="B19" s="39"/>
      <c r="C19" s="39"/>
      <c r="D19" s="39"/>
      <c r="E19" s="39"/>
      <c r="F19" s="39"/>
      <c r="G19" s="40"/>
      <c r="H19" s="152"/>
    </row>
    <row r="20" spans="1:8" ht="160.5" customHeight="1" thickBot="1">
      <c r="A20" s="220" t="s">
        <v>53</v>
      </c>
      <c r="B20" s="221"/>
      <c r="C20" s="221"/>
      <c r="D20" s="221"/>
      <c r="E20" s="221"/>
      <c r="F20" s="221"/>
      <c r="G20" s="222"/>
    </row>
    <row r="21" spans="1:8" ht="15.75">
      <c r="A21" s="40"/>
      <c r="B21" s="41"/>
      <c r="C21" s="41"/>
      <c r="D21" s="41"/>
      <c r="E21" s="41"/>
      <c r="F21" s="41"/>
      <c r="G21" s="40"/>
    </row>
    <row r="22" spans="1:8" ht="15.75">
      <c r="A22" s="40"/>
      <c r="B22" s="45"/>
      <c r="C22" s="45"/>
      <c r="D22" s="45"/>
      <c r="E22" s="45"/>
      <c r="F22" s="45"/>
      <c r="G22" s="40"/>
    </row>
    <row r="23" spans="1:8" ht="15.75">
      <c r="A23" s="40"/>
      <c r="B23" s="41"/>
      <c r="C23" s="41"/>
      <c r="D23" s="41"/>
      <c r="E23" s="41"/>
      <c r="F23" s="41"/>
      <c r="G23" s="40"/>
    </row>
    <row r="24" spans="1:8" ht="15.75">
      <c r="A24" s="40"/>
      <c r="B24" s="41"/>
      <c r="C24" s="41"/>
      <c r="D24" s="41"/>
      <c r="E24" s="41"/>
      <c r="F24" s="41"/>
      <c r="G24" s="40"/>
    </row>
    <row r="25" spans="1:8" ht="15.75">
      <c r="A25" s="40"/>
      <c r="B25" s="41"/>
      <c r="C25" s="41"/>
      <c r="D25" s="41"/>
      <c r="E25" s="41"/>
      <c r="F25" s="41"/>
      <c r="G25" s="40"/>
    </row>
    <row r="26" spans="1:8" ht="15.75">
      <c r="A26" s="40"/>
      <c r="B26" s="41"/>
      <c r="C26" s="41"/>
      <c r="D26" s="41"/>
      <c r="E26" s="41"/>
      <c r="F26" s="41"/>
      <c r="G26" s="40"/>
    </row>
    <row r="27" spans="1:8" ht="15.75">
      <c r="A27" s="40"/>
      <c r="B27" s="41"/>
      <c r="C27" s="41"/>
      <c r="D27" s="41"/>
      <c r="E27" s="41"/>
      <c r="F27" s="41"/>
      <c r="G27" s="40"/>
    </row>
    <row r="28" spans="1:8" ht="15.75">
      <c r="A28" s="40"/>
      <c r="B28" s="41"/>
      <c r="C28" s="41"/>
      <c r="D28" s="41"/>
      <c r="E28" s="41"/>
      <c r="F28" s="41"/>
      <c r="G28" s="40"/>
    </row>
    <row r="29" spans="1:8" ht="15.75">
      <c r="A29" s="40"/>
      <c r="B29" s="41"/>
      <c r="C29" s="41"/>
      <c r="D29" s="41"/>
      <c r="E29" s="41"/>
      <c r="F29" s="41"/>
      <c r="G29" s="40"/>
    </row>
    <row r="30" spans="1:8" ht="15.75">
      <c r="A30" s="40"/>
      <c r="B30" s="41"/>
      <c r="C30" s="41"/>
      <c r="D30" s="41"/>
      <c r="E30" s="41"/>
      <c r="F30" s="41"/>
      <c r="G30" s="40"/>
    </row>
    <row r="31" spans="1:8" ht="15.75">
      <c r="A31" s="40"/>
      <c r="B31" s="41"/>
      <c r="C31" s="41"/>
      <c r="D31" s="41"/>
      <c r="E31" s="41"/>
      <c r="F31" s="41"/>
      <c r="G31" s="40"/>
    </row>
    <row r="32" spans="1:8" ht="15.75">
      <c r="A32" s="40"/>
      <c r="B32" s="41"/>
      <c r="C32" s="41"/>
      <c r="D32" s="41"/>
      <c r="E32" s="41"/>
      <c r="F32" s="41"/>
      <c r="G32" s="40"/>
    </row>
    <row r="33" spans="1:7" ht="15.75">
      <c r="A33" s="40"/>
      <c r="B33" s="41"/>
      <c r="C33" s="41"/>
      <c r="D33" s="41"/>
      <c r="E33" s="41"/>
      <c r="F33" s="41"/>
      <c r="G33" s="40"/>
    </row>
    <row r="34" spans="1:7" ht="15.75">
      <c r="A34" s="40"/>
      <c r="B34" s="41"/>
      <c r="C34" s="41"/>
      <c r="D34" s="41"/>
      <c r="E34" s="41"/>
      <c r="F34" s="41"/>
      <c r="G34" s="40"/>
    </row>
  </sheetData>
  <sheetProtection password="C97C" sheet="1" objects="1" scenarios="1" selectLockedCells="1"/>
  <protectedRanges>
    <protectedRange sqref="A1:XFD1048576" name="Range1"/>
  </protectedRanges>
  <mergeCells count="2">
    <mergeCell ref="A20:G20"/>
    <mergeCell ref="B3:F3"/>
  </mergeCells>
  <phoneticPr fontId="0" type="noConversion"/>
  <pageMargins left="0.25" right="0.3" top="1.06" bottom="0.54" header="0.38" footer="0.27"/>
  <pageSetup scale="73" orientation="landscape" horizontalDpi="4294967292" verticalDpi="4294967292" r:id="rId1"/>
  <headerFooter alignWithMargins="0">
    <oddHeader xml:space="preserve">&amp;L&amp;"Times New Roman,Regular"&amp;12RFP Title: Event Management Solution for Judicial Resources &amp; Technical Assistance Attorneys
RFP No.:  CFCC 14-05-RB
&amp;C&amp;"Times New Roman,Bold"&amp;13
ATTACHMENT 6
MAINTENANCE AND SUPPORT 
&amp;R&amp;"Arial,Bold"&amp;12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1-License</vt:lpstr>
      <vt:lpstr>2-ProfServ</vt:lpstr>
      <vt:lpstr>3-Maintenance and Support</vt:lpstr>
      <vt:lpstr>'1-License'!Print_Area</vt:lpstr>
      <vt:lpstr>'2-ProfServ'!Print_Area</vt:lpstr>
      <vt:lpstr>'3-Maintenance and Support'!Print_Area</vt:lpstr>
      <vt:lpstr>Summary!Print_Area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JRTA RFP</dc:title>
  <dc:creator>Anthony Villanueva</dc:creator>
  <cp:lastModifiedBy>Ron Bacurin</cp:lastModifiedBy>
  <cp:lastPrinted>2014-05-15T17:37:42Z</cp:lastPrinted>
  <dcterms:created xsi:type="dcterms:W3CDTF">1998-04-30T13:13:23Z</dcterms:created>
  <dcterms:modified xsi:type="dcterms:W3CDTF">2014-10-23T23:53:23Z</dcterms:modified>
</cp:coreProperties>
</file>