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0" yWindow="0" windowWidth="21570" windowHeight="9510"/>
  </bookViews>
  <sheets>
    <sheet name="Requistion Info" sheetId="2" r:id="rId1"/>
    <sheet name="From Pricelist" sheetId="1" r:id="rId2"/>
  </sheets>
  <externalReferences>
    <externalReference r:id="rId3"/>
  </externalReferences>
  <definedNames>
    <definedName name="lo">'[1]Classic SAP Solutions'!#REF!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1" l="1"/>
  <c r="M6" i="1" l="1"/>
  <c r="P6" i="1" s="1"/>
  <c r="M5" i="1"/>
  <c r="P5" i="1" s="1"/>
  <c r="P7" i="1" l="1"/>
  <c r="P8" i="1" s="1"/>
</calcChain>
</file>

<file path=xl/sharedStrings.xml><?xml version="1.0" encoding="utf-8"?>
<sst xmlns="http://schemas.openxmlformats.org/spreadsheetml/2006/main" count="53" uniqueCount="42">
  <si>
    <t>SAP BusinessObjects BI Suite (CS)</t>
  </si>
  <si>
    <t>Concurrent sessions</t>
  </si>
  <si>
    <t>USD</t>
  </si>
  <si>
    <t>One-time</t>
  </si>
  <si>
    <t>N/A</t>
  </si>
  <si>
    <t xml:space="preserve"> </t>
  </si>
  <si>
    <t>Remarks</t>
  </si>
  <si>
    <t>[507, 900] Must license 1 user of 7018567</t>
  </si>
  <si>
    <t>Material</t>
  </si>
  <si>
    <t>Price List Item</t>
  </si>
  <si>
    <t>Sales Unit</t>
  </si>
  <si>
    <t>Price/</t>
  </si>
  <si>
    <t>Fees</t>
  </si>
  <si>
    <t xml:space="preserve">Min. </t>
  </si>
  <si>
    <t>Cumulated</t>
  </si>
  <si>
    <t>CA SLP - Tier 1 ($0-649,999 Total SW List Price)</t>
  </si>
  <si>
    <t>in blocks of</t>
  </si>
  <si>
    <t>Metrics</t>
  </si>
  <si>
    <t>Blocks</t>
  </si>
  <si>
    <t>Max. List Price</t>
  </si>
  <si>
    <t>Net Price (USD)</t>
  </si>
  <si>
    <t>[Price_List_BSNWBO_2016_1_v11_Direct_USA-JD.xlsx]'Classic SAP Solutions'!B10</t>
  </si>
  <si>
    <t>25% Disc.</t>
  </si>
  <si>
    <t>Applications</t>
  </si>
  <si>
    <t>Qty</t>
  </si>
  <si>
    <t xml:space="preserve">Budgetary </t>
  </si>
  <si>
    <t>Estimate</t>
  </si>
  <si>
    <t>JIS Request</t>
  </si>
  <si>
    <t>SAP BusObjects Knowl Acc Bundle f BI Suite (NU)</t>
  </si>
  <si>
    <t>Users</t>
  </si>
  <si>
    <t>[900]</t>
  </si>
  <si>
    <t>SAP Enterprise Support</t>
  </si>
  <si>
    <t>Contract price</t>
  </si>
  <si>
    <t>Year</t>
  </si>
  <si>
    <t xml:space="preserve">FY15-16 </t>
  </si>
  <si>
    <t>Budget</t>
  </si>
  <si>
    <t>Part Number</t>
  </si>
  <si>
    <t>Item Description</t>
  </si>
  <si>
    <t>SAP BusinessObjects BI Suite (CS) - 10 Concurrent sessions</t>
  </si>
  <si>
    <t>Type</t>
  </si>
  <si>
    <t>Software</t>
  </si>
  <si>
    <t>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</si>
</sst>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;;;"/>
    <numFmt numFmtId="165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theme="0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9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5" fontId="9" fillId="0" borderId="0" applyFont="0" applyFill="0" applyBorder="0" applyAlignment="0" applyProtection="0"/>
  </cellStyleXfs>
  <cellXfs count="87">
    <xf numFmtId="0" fontId="0" fillId="0" borderId="0" xfId="0"/>
    <xf numFmtId="0" fontId="2" fillId="2" borderId="1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vertical="center"/>
    </xf>
    <xf numFmtId="3" fontId="2" fillId="0" borderId="2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3" xfId="2" applyNumberFormat="1" applyFill="1" applyBorder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  <protection hidden="1"/>
    </xf>
    <xf numFmtId="3" fontId="2" fillId="0" borderId="1" xfId="0" applyNumberFormat="1" applyFont="1" applyFill="1" applyBorder="1" applyAlignment="1" applyProtection="1">
      <alignment horizontal="right" vertical="center"/>
      <protection hidden="1"/>
    </xf>
    <xf numFmtId="0" fontId="2" fillId="0" borderId="1" xfId="0" applyFont="1" applyFill="1" applyBorder="1" applyAlignment="1" applyProtection="1">
      <alignment horizontal="right" vertical="center"/>
      <protection hidden="1"/>
    </xf>
    <xf numFmtId="0" fontId="2" fillId="0" borderId="1" xfId="0" applyFont="1" applyFill="1" applyBorder="1" applyAlignment="1" applyProtection="1">
      <alignment vertical="center"/>
    </xf>
    <xf numFmtId="0" fontId="2" fillId="0" borderId="5" xfId="2" applyNumberFormat="1" applyFill="1" applyBorder="1" applyAlignment="1" applyProtection="1">
      <alignment vertical="center" wrapText="1"/>
    </xf>
    <xf numFmtId="44" fontId="2" fillId="0" borderId="1" xfId="1" applyFont="1" applyFill="1" applyBorder="1" applyAlignment="1" applyProtection="1">
      <alignment vertical="center" wrapText="1"/>
      <protection hidden="1"/>
    </xf>
    <xf numFmtId="0" fontId="3" fillId="3" borderId="0" xfId="2" applyFont="1" applyFill="1" applyBorder="1" applyAlignment="1" applyProtection="1">
      <alignment horizontal="left" vertical="center"/>
      <protection hidden="1"/>
    </xf>
    <xf numFmtId="3" fontId="5" fillId="3" borderId="6" xfId="2" applyNumberFormat="1" applyFont="1" applyFill="1" applyBorder="1" applyAlignment="1" applyProtection="1">
      <alignment horizontal="center" vertical="center"/>
      <protection hidden="1"/>
    </xf>
    <xf numFmtId="0" fontId="3" fillId="3" borderId="10" xfId="2" applyFont="1" applyFill="1" applyBorder="1" applyAlignment="1" applyProtection="1">
      <alignment horizontal="left" vertical="center"/>
      <protection hidden="1"/>
    </xf>
    <xf numFmtId="0" fontId="3" fillId="3" borderId="6" xfId="2" applyNumberFormat="1" applyFont="1" applyFill="1" applyBorder="1" applyAlignment="1" applyProtection="1">
      <alignment vertical="center"/>
      <protection hidden="1"/>
    </xf>
    <xf numFmtId="0" fontId="3" fillId="4" borderId="6" xfId="2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6" fillId="3" borderId="11" xfId="0" applyFont="1" applyFill="1" applyBorder="1" applyAlignment="1" applyProtection="1">
      <alignment horizontal="left" vertical="center"/>
      <protection hidden="1"/>
    </xf>
    <xf numFmtId="0" fontId="3" fillId="3" borderId="14" xfId="2" applyNumberFormat="1" applyFont="1" applyFill="1" applyBorder="1" applyAlignment="1" applyProtection="1">
      <alignment vertical="center"/>
      <protection hidden="1"/>
    </xf>
    <xf numFmtId="3" fontId="3" fillId="3" borderId="6" xfId="2" applyNumberFormat="1" applyFont="1" applyFill="1" applyBorder="1" applyAlignment="1" applyProtection="1">
      <alignment horizontal="left" vertical="center"/>
      <protection hidden="1"/>
    </xf>
    <xf numFmtId="0" fontId="3" fillId="3" borderId="10" xfId="0" applyFont="1" applyFill="1" applyBorder="1" applyAlignment="1" applyProtection="1">
      <alignment horizontal="left" vertical="center"/>
      <protection hidden="1"/>
    </xf>
    <xf numFmtId="0" fontId="6" fillId="3" borderId="11" xfId="0" applyNumberFormat="1" applyFont="1" applyFill="1" applyBorder="1" applyAlignment="1" applyProtection="1">
      <alignment vertical="center"/>
      <protection hidden="1"/>
    </xf>
    <xf numFmtId="0" fontId="3" fillId="4" borderId="10" xfId="2" applyFont="1" applyFill="1" applyBorder="1" applyAlignment="1" applyProtection="1">
      <alignment horizontal="left" vertical="center"/>
      <protection hidden="1"/>
    </xf>
    <xf numFmtId="164" fontId="2" fillId="2" borderId="15" xfId="2" applyNumberFormat="1" applyFill="1" applyBorder="1" applyAlignment="1" applyProtection="1">
      <alignment vertical="center"/>
      <protection hidden="1"/>
    </xf>
    <xf numFmtId="164" fontId="2" fillId="2" borderId="16" xfId="0" applyNumberFormat="1" applyFont="1" applyFill="1" applyBorder="1" applyAlignment="1" applyProtection="1">
      <alignment vertical="center"/>
      <protection hidden="1"/>
    </xf>
    <xf numFmtId="164" fontId="2" fillId="0" borderId="15" xfId="0" applyNumberFormat="1" applyFont="1" applyFill="1" applyBorder="1" applyAlignment="1" applyProtection="1">
      <alignment vertical="center"/>
      <protection hidden="1"/>
    </xf>
    <xf numFmtId="164" fontId="2" fillId="0" borderId="17" xfId="0" applyNumberFormat="1" applyFont="1" applyFill="1" applyBorder="1" applyAlignment="1" applyProtection="1">
      <alignment vertical="center"/>
      <protection hidden="1"/>
    </xf>
    <xf numFmtId="164" fontId="2" fillId="0" borderId="18" xfId="0" applyNumberFormat="1" applyFont="1" applyFill="1" applyBorder="1" applyAlignment="1" applyProtection="1">
      <alignment vertical="center"/>
      <protection hidden="1"/>
    </xf>
    <xf numFmtId="3" fontId="2" fillId="0" borderId="3" xfId="0" applyNumberFormat="1" applyFont="1" applyFill="1" applyBorder="1" applyAlignment="1" applyProtection="1">
      <alignment vertical="center"/>
      <protection hidden="1"/>
    </xf>
    <xf numFmtId="3" fontId="2" fillId="0" borderId="3" xfId="0" applyNumberFormat="1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right" vertical="center"/>
      <protection hidden="1"/>
    </xf>
    <xf numFmtId="3" fontId="2" fillId="0" borderId="4" xfId="0" applyNumberFormat="1" applyFont="1" applyFill="1" applyBorder="1" applyAlignment="1" applyProtection="1">
      <alignment horizontal="right" vertical="center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2" fillId="0" borderId="5" xfId="0" applyNumberFormat="1" applyFont="1" applyFill="1" applyBorder="1" applyAlignment="1" applyProtection="1">
      <alignment vertical="center"/>
      <protection hidden="1"/>
    </xf>
    <xf numFmtId="0" fontId="3" fillId="4" borderId="10" xfId="0" applyFont="1" applyFill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6" fillId="3" borderId="1" xfId="0" applyFont="1" applyFill="1" applyBorder="1" applyAlignment="1" applyProtection="1">
      <alignment horizontal="left" vertical="center"/>
    </xf>
    <xf numFmtId="0" fontId="7" fillId="3" borderId="1" xfId="0" applyFont="1" applyFill="1" applyBorder="1" applyAlignment="1" applyProtection="1">
      <alignment horizontal="right" vertical="center"/>
    </xf>
    <xf numFmtId="0" fontId="3" fillId="3" borderId="2" xfId="0" applyNumberFormat="1" applyFont="1" applyFill="1" applyBorder="1" applyAlignment="1" applyProtection="1">
      <alignment horizontal="right" vertical="center"/>
    </xf>
    <xf numFmtId="0" fontId="3" fillId="3" borderId="3" xfId="0" applyNumberFormat="1" applyFont="1" applyFill="1" applyBorder="1" applyAlignment="1" applyProtection="1">
      <alignment horizontal="center" vertical="center"/>
    </xf>
    <xf numFmtId="0" fontId="6" fillId="3" borderId="3" xfId="0" applyNumberFormat="1" applyFont="1" applyFill="1" applyBorder="1" applyAlignment="1" applyProtection="1">
      <alignment horizontal="right" vertical="center"/>
      <protection hidden="1"/>
    </xf>
    <xf numFmtId="3" fontId="3" fillId="3" borderId="1" xfId="0" applyNumberFormat="1" applyFont="1" applyFill="1" applyBorder="1" applyAlignment="1" applyProtection="1">
      <alignment vertical="center"/>
      <protection hidden="1"/>
    </xf>
    <xf numFmtId="3" fontId="3" fillId="3" borderId="1" xfId="0" applyNumberFormat="1" applyFont="1" applyFill="1" applyBorder="1" applyAlignment="1" applyProtection="1">
      <alignment horizontal="center" vertical="center"/>
      <protection hidden="1"/>
    </xf>
    <xf numFmtId="3" fontId="3" fillId="3" borderId="1" xfId="0" applyNumberFormat="1" applyFont="1" applyFill="1" applyBorder="1" applyAlignment="1" applyProtection="1">
      <alignment horizontal="right" vertical="center"/>
      <protection hidden="1"/>
    </xf>
    <xf numFmtId="0" fontId="6" fillId="3" borderId="19" xfId="0" applyNumberFormat="1" applyFont="1" applyFill="1" applyBorder="1" applyAlignment="1" applyProtection="1">
      <alignment vertical="center"/>
      <protection hidden="1"/>
    </xf>
    <xf numFmtId="0" fontId="6" fillId="3" borderId="1" xfId="0" applyNumberFormat="1" applyFont="1" applyFill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3" fontId="2" fillId="0" borderId="1" xfId="3" applyNumberFormat="1" applyFont="1" applyFill="1" applyBorder="1" applyAlignment="1" applyProtection="1">
      <alignment horizontal="right" vertical="center"/>
    </xf>
    <xf numFmtId="0" fontId="2" fillId="0" borderId="19" xfId="2" applyNumberFormat="1" applyFill="1" applyBorder="1" applyAlignment="1" applyProtection="1">
      <alignment vertical="center" wrapText="1"/>
      <protection hidden="1"/>
    </xf>
    <xf numFmtId="0" fontId="2" fillId="0" borderId="3" xfId="2" applyNumberFormat="1" applyFont="1" applyFill="1" applyBorder="1" applyAlignment="1" applyProtection="1">
      <alignment vertical="center"/>
      <protection hidden="1"/>
    </xf>
    <xf numFmtId="9" fontId="2" fillId="0" borderId="1" xfId="0" applyNumberFormat="1" applyFont="1" applyBorder="1" applyAlignment="1" applyProtection="1">
      <alignment vertical="center"/>
      <protection hidden="1"/>
    </xf>
    <xf numFmtId="0" fontId="2" fillId="0" borderId="19" xfId="0" applyNumberFormat="1" applyFont="1" applyFill="1" applyBorder="1" applyAlignment="1" applyProtection="1">
      <alignment vertical="center" wrapText="1"/>
      <protection hidden="1"/>
    </xf>
    <xf numFmtId="0" fontId="8" fillId="0" borderId="21" xfId="0" applyFont="1" applyBorder="1" applyAlignment="1" applyProtection="1">
      <alignment vertic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44" fontId="2" fillId="0" borderId="4" xfId="1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horizontal="left" vertical="center"/>
      <protection hidden="1"/>
    </xf>
    <xf numFmtId="0" fontId="3" fillId="3" borderId="0" xfId="2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2" fillId="5" borderId="1" xfId="0" applyFont="1" applyFill="1" applyBorder="1" applyAlignment="1" applyProtection="1">
      <alignment horizontal="left" vertical="center"/>
    </xf>
    <xf numFmtId="0" fontId="2" fillId="5" borderId="1" xfId="0" applyFont="1" applyFill="1" applyBorder="1" applyAlignment="1" applyProtection="1">
      <alignment vertical="center"/>
    </xf>
    <xf numFmtId="44" fontId="2" fillId="5" borderId="1" xfId="1" applyFont="1" applyFill="1" applyBorder="1" applyAlignment="1" applyProtection="1">
      <alignment vertical="center"/>
    </xf>
    <xf numFmtId="0" fontId="2" fillId="5" borderId="1" xfId="0" applyFont="1" applyFill="1" applyBorder="1" applyAlignment="1" applyProtection="1">
      <alignment horizontal="center" vertical="center"/>
    </xf>
    <xf numFmtId="0" fontId="2" fillId="0" borderId="1" xfId="2" applyNumberFormat="1" applyFill="1" applyBorder="1" applyAlignment="1" applyProtection="1">
      <alignment vertical="center" wrapText="1"/>
    </xf>
    <xf numFmtId="0" fontId="2" fillId="0" borderId="1" xfId="2" applyNumberFormat="1" applyFill="1" applyBorder="1" applyAlignment="1" applyProtection="1">
      <alignment vertical="center" wrapText="1"/>
      <protection hidden="1"/>
    </xf>
    <xf numFmtId="0" fontId="2" fillId="0" borderId="1" xfId="0" applyNumberFormat="1" applyFont="1" applyFill="1" applyBorder="1" applyAlignment="1" applyProtection="1">
      <alignment vertical="center" wrapText="1"/>
      <protection hidden="1"/>
    </xf>
    <xf numFmtId="44" fontId="8" fillId="0" borderId="1" xfId="1" applyFont="1" applyFill="1" applyBorder="1" applyAlignment="1" applyProtection="1">
      <alignment vertical="center" wrapText="1"/>
      <protection hidden="1"/>
    </xf>
    <xf numFmtId="0" fontId="8" fillId="0" borderId="19" xfId="0" applyFont="1" applyFill="1" applyBorder="1" applyAlignment="1" applyProtection="1">
      <alignment horizontal="center" vertical="center"/>
      <protection hidden="1"/>
    </xf>
    <xf numFmtId="0" fontId="8" fillId="0" borderId="22" xfId="0" applyFont="1" applyFill="1" applyBorder="1" applyAlignment="1" applyProtection="1">
      <alignment horizontal="center"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0" fontId="3" fillId="3" borderId="12" xfId="2" applyNumberFormat="1" applyFont="1" applyFill="1" applyBorder="1" applyAlignment="1" applyProtection="1">
      <alignment horizontal="center" vertical="center"/>
      <protection hidden="1"/>
    </xf>
    <xf numFmtId="0" fontId="3" fillId="3" borderId="13" xfId="0" applyNumberFormat="1" applyFont="1" applyFill="1" applyBorder="1" applyAlignment="1" applyProtection="1">
      <alignment horizontal="center" vertical="center"/>
      <protection hidden="1"/>
    </xf>
    <xf numFmtId="3" fontId="3" fillId="3" borderId="11" xfId="0" applyNumberFormat="1" applyFont="1" applyFill="1" applyBorder="1" applyAlignment="1" applyProtection="1">
      <alignment vertical="center"/>
      <protection hidden="1"/>
    </xf>
    <xf numFmtId="0" fontId="4" fillId="0" borderId="9" xfId="0" applyFont="1" applyBorder="1" applyAlignment="1" applyProtection="1">
      <alignment vertical="center"/>
      <protection hidden="1"/>
    </xf>
    <xf numFmtId="0" fontId="3" fillId="3" borderId="11" xfId="0" applyFont="1" applyFill="1" applyBorder="1" applyAlignment="1" applyProtection="1">
      <alignment horizontal="left" vertical="center"/>
      <protection hidden="1"/>
    </xf>
    <xf numFmtId="0" fontId="3" fillId="3" borderId="9" xfId="0" applyFont="1" applyFill="1" applyBorder="1" applyAlignment="1" applyProtection="1">
      <alignment horizontal="left" vertical="center"/>
      <protection hidden="1"/>
    </xf>
    <xf numFmtId="0" fontId="3" fillId="3" borderId="6" xfId="2" applyNumberFormat="1" applyFont="1" applyFill="1" applyBorder="1" applyAlignment="1" applyProtection="1">
      <alignment horizontal="center" vertical="center"/>
      <protection hidden="1"/>
    </xf>
    <xf numFmtId="0" fontId="4" fillId="0" borderId="7" xfId="0" applyNumberFormat="1" applyFont="1" applyBorder="1" applyAlignment="1" applyProtection="1">
      <alignment horizontal="center"/>
      <protection hidden="1"/>
    </xf>
    <xf numFmtId="0" fontId="4" fillId="0" borderId="8" xfId="0" applyNumberFormat="1" applyFont="1" applyBorder="1" applyAlignment="1" applyProtection="1">
      <alignment horizontal="center"/>
      <protection hidden="1"/>
    </xf>
    <xf numFmtId="3" fontId="3" fillId="3" borderId="6" xfId="2" applyNumberFormat="1" applyFont="1" applyFill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3" fillId="3" borderId="6" xfId="2" applyFont="1" applyFill="1" applyBorder="1" applyAlignment="1" applyProtection="1">
      <alignment horizontal="left" vertical="center"/>
      <protection hidden="1"/>
    </xf>
    <xf numFmtId="0" fontId="3" fillId="3" borderId="8" xfId="2" applyFont="1" applyFill="1" applyBorder="1" applyAlignment="1" applyProtection="1">
      <alignment horizontal="left" vertical="center"/>
      <protection hidden="1"/>
    </xf>
  </cellXfs>
  <cellStyles count="4">
    <cellStyle name="Comma 2" xfId="3"/>
    <cellStyle name="Currency" xfId="1" builtinId="4"/>
    <cellStyle name="Hyperlink" xfId="2" builtinId="8"/>
    <cellStyle name="Normal" xfId="0" builtinId="0"/>
  </cellStyles>
  <dxfs count="69">
    <dxf>
      <font>
        <color rgb="FF00B050"/>
      </font>
    </dxf>
    <dxf>
      <font>
        <color rgb="FFFF9900"/>
      </font>
    </dxf>
    <dxf>
      <font>
        <color rgb="FFC00000"/>
      </font>
    </dxf>
    <dxf>
      <font>
        <strike/>
        <color rgb="FF808080"/>
      </font>
      <numFmt numFmtId="0" formatCode="General"/>
    </dxf>
    <dxf>
      <font>
        <color rgb="FF00B050"/>
      </font>
    </dxf>
    <dxf>
      <font>
        <color rgb="FFFF9900"/>
      </font>
    </dxf>
    <dxf>
      <font>
        <color rgb="FFC00000"/>
      </font>
    </dxf>
    <dxf>
      <font>
        <strike/>
        <color rgb="FF808080"/>
      </font>
      <numFmt numFmtId="0" formatCode="General"/>
    </dxf>
    <dxf>
      <font>
        <color rgb="FF00B050"/>
      </font>
    </dxf>
    <dxf>
      <font>
        <color rgb="FFFF9900"/>
      </font>
    </dxf>
    <dxf>
      <font>
        <color rgb="FFC00000"/>
      </font>
    </dxf>
    <dxf>
      <font>
        <strike/>
        <color rgb="FF808080"/>
      </font>
      <numFmt numFmtId="0" formatCode="General"/>
    </dxf>
    <dxf>
      <font>
        <color rgb="FF00B050"/>
      </font>
    </dxf>
    <dxf>
      <font>
        <color rgb="FFFF9900"/>
      </font>
    </dxf>
    <dxf>
      <font>
        <color rgb="FFC00000"/>
      </font>
    </dxf>
    <dxf>
      <font>
        <strike/>
        <color rgb="FF808080"/>
      </font>
      <numFmt numFmtId="0" formatCode="General"/>
    </dxf>
    <dxf>
      <font>
        <color rgb="FF00B050"/>
      </font>
    </dxf>
    <dxf>
      <font>
        <color rgb="FFFF9900"/>
      </font>
    </dxf>
    <dxf>
      <font>
        <color rgb="FFC00000"/>
      </font>
    </dxf>
    <dxf>
      <font>
        <strike/>
        <color rgb="FF808080"/>
      </font>
      <numFmt numFmtId="0" formatCode="General"/>
    </dxf>
    <dxf>
      <font>
        <color rgb="FF00B050"/>
      </font>
    </dxf>
    <dxf>
      <font>
        <color rgb="FFFF9900"/>
      </font>
    </dxf>
    <dxf>
      <font>
        <color rgb="FFC00000"/>
      </font>
    </dxf>
    <dxf>
      <font>
        <strike/>
        <color rgb="FF808080"/>
      </font>
      <numFmt numFmtId="0" formatCode="General"/>
    </dxf>
    <dxf>
      <font>
        <color rgb="FF00B050"/>
      </font>
    </dxf>
    <dxf>
      <font>
        <color rgb="FFFF9900"/>
      </font>
    </dxf>
    <dxf>
      <font>
        <color rgb="FFC00000"/>
      </font>
    </dxf>
    <dxf>
      <font>
        <strike/>
        <color rgb="FF808080"/>
      </font>
      <numFmt numFmtId="0" formatCode="General"/>
    </dxf>
    <dxf>
      <font>
        <color rgb="FF00B050"/>
      </font>
    </dxf>
    <dxf>
      <font>
        <color rgb="FFFF9900"/>
      </font>
    </dxf>
    <dxf>
      <font>
        <color rgb="FFC00000"/>
      </font>
    </dxf>
    <dxf>
      <font>
        <strike/>
        <color rgb="FF808080"/>
      </font>
      <numFmt numFmtId="0" formatCode="General"/>
    </dxf>
    <dxf>
      <font>
        <color rgb="FF00B050"/>
      </font>
    </dxf>
    <dxf>
      <font>
        <color rgb="FFFF9900"/>
      </font>
    </dxf>
    <dxf>
      <font>
        <color rgb="FFC00000"/>
      </font>
    </dxf>
    <dxf>
      <font>
        <strike/>
        <color rgb="FF808080"/>
      </font>
      <numFmt numFmtId="0" formatCode="General"/>
    </dxf>
    <dxf>
      <font>
        <strike/>
        <color rgb="FF808080"/>
      </font>
      <numFmt numFmtId="0" formatCode="General"/>
    </dxf>
    <dxf>
      <font>
        <color rgb="FF00B050"/>
      </font>
    </dxf>
    <dxf>
      <font>
        <color rgb="FFFF9900"/>
      </font>
    </dxf>
    <dxf>
      <font>
        <color rgb="FFC00000"/>
      </font>
    </dxf>
    <dxf>
      <font>
        <strike/>
        <color rgb="FF808080"/>
      </font>
      <numFmt numFmtId="0" formatCode="General"/>
    </dxf>
    <dxf>
      <font>
        <color rgb="FF00B050"/>
      </font>
    </dxf>
    <dxf>
      <font>
        <color rgb="FFFF9900"/>
      </font>
    </dxf>
    <dxf>
      <font>
        <color rgb="FFC00000"/>
      </font>
    </dxf>
    <dxf>
      <font>
        <strike/>
        <color rgb="FF808080"/>
      </font>
      <numFmt numFmtId="0" formatCode="General"/>
    </dxf>
    <dxf>
      <font>
        <color rgb="FF00B050"/>
      </font>
    </dxf>
    <dxf>
      <font>
        <color rgb="FFFF9900"/>
      </font>
    </dxf>
    <dxf>
      <font>
        <color rgb="FFC00000"/>
      </font>
    </dxf>
    <dxf>
      <font>
        <strike/>
        <color rgb="FF808080"/>
      </font>
      <numFmt numFmtId="0" formatCode="General"/>
    </dxf>
    <dxf>
      <font>
        <color rgb="FF00B050"/>
      </font>
    </dxf>
    <dxf>
      <font>
        <color rgb="FFFF9900"/>
      </font>
    </dxf>
    <dxf>
      <font>
        <color rgb="FFC00000"/>
      </font>
    </dxf>
    <dxf>
      <font>
        <strike/>
        <color rgb="FF808080"/>
      </font>
      <numFmt numFmtId="0" formatCode="General"/>
    </dxf>
    <dxf>
      <font>
        <color rgb="FF00B050"/>
      </font>
    </dxf>
    <dxf>
      <font>
        <color rgb="FFFF9900"/>
      </font>
    </dxf>
    <dxf>
      <font>
        <color rgb="FFC00000"/>
      </font>
    </dxf>
    <dxf>
      <font>
        <strike/>
        <color rgb="FF808080"/>
      </font>
      <numFmt numFmtId="0" formatCode="General"/>
    </dxf>
    <dxf>
      <font>
        <color rgb="FF00B050"/>
      </font>
    </dxf>
    <dxf>
      <font>
        <color rgb="FFFF9900"/>
      </font>
    </dxf>
    <dxf>
      <font>
        <color rgb="FFC00000"/>
      </font>
    </dxf>
    <dxf>
      <font>
        <strike/>
        <color rgb="FF808080"/>
      </font>
      <numFmt numFmtId="0" formatCode="General"/>
    </dxf>
    <dxf>
      <font>
        <color rgb="FF00B050"/>
      </font>
    </dxf>
    <dxf>
      <font>
        <color rgb="FFFF9900"/>
      </font>
    </dxf>
    <dxf>
      <font>
        <color rgb="FFC00000"/>
      </font>
    </dxf>
    <dxf>
      <font>
        <strike/>
        <color rgb="FF808080"/>
      </font>
      <numFmt numFmtId="0" formatCode="General"/>
    </dxf>
    <dxf>
      <font>
        <strike/>
        <color rgb="FF808080"/>
      </font>
      <numFmt numFmtId="0" formatCode="General"/>
    </dxf>
    <dxf>
      <font>
        <color rgb="FF00B050"/>
      </font>
    </dxf>
    <dxf>
      <font>
        <color rgb="FFFF99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806431\Documents\Pricing\2016%20Q1\Price_List_BSNWBO_2016_1_v11_Direct_USA-J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face"/>
      <sheetName val="Cover"/>
      <sheetName val="CoCu"/>
      <sheetName val="S4 &amp; Native HANA Solutions"/>
      <sheetName val="Classic SAP Solutions"/>
      <sheetName val="Parameter"/>
      <sheetName val="Sectors"/>
      <sheetName val="SoC"/>
      <sheetName val="Licensing Details"/>
      <sheetName val="UG"/>
      <sheetName val="Lex"/>
      <sheetName val="Disc"/>
    </sheetNames>
    <sheetDataSet>
      <sheetData sheetId="0" refreshError="1"/>
      <sheetData sheetId="1">
        <row r="10">
          <cell r="AB10" t="str">
            <v>#'Classic SAP Solutions'!A1</v>
          </cell>
        </row>
      </sheetData>
      <sheetData sheetId="2">
        <row r="1">
          <cell r="B1" t="str">
            <v>USA</v>
          </cell>
        </row>
      </sheetData>
      <sheetData sheetId="3"/>
      <sheetData sheetId="4">
        <row r="1">
          <cell r="C1" t="str">
            <v>PL 2016/1</v>
          </cell>
        </row>
      </sheetData>
      <sheetData sheetId="5">
        <row r="1">
          <cell r="AC1" t="str">
            <v>Published by SAP SE, Germany</v>
          </cell>
        </row>
      </sheetData>
      <sheetData sheetId="6">
        <row r="2">
          <cell r="C2" t="str">
            <v>Applications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topLeftCell="B1" workbookViewId="0">
      <selection activeCell="J11" sqref="J11"/>
    </sheetView>
  </sheetViews>
  <sheetFormatPr defaultRowHeight="14.5" x14ac:dyDescent="0.35"/>
  <cols>
    <col min="1" max="1" width="10.81640625" bestFit="1" customWidth="1"/>
    <col min="2" max="2" width="44.453125" bestFit="1" customWidth="1"/>
    <col min="3" max="3" width="9.7265625" bestFit="1" customWidth="1"/>
    <col min="4" max="4" width="9.7265625" customWidth="1"/>
    <col min="5" max="5" width="7.453125" style="62" customWidth="1"/>
    <col min="6" max="6" width="14.7265625" customWidth="1"/>
    <col min="7" max="8" width="10.453125" bestFit="1" customWidth="1"/>
  </cols>
  <sheetData>
    <row r="1" spans="1:8" x14ac:dyDescent="0.35">
      <c r="A1" s="13" t="s">
        <v>36</v>
      </c>
      <c r="B1" s="13" t="s">
        <v>37</v>
      </c>
      <c r="C1" s="13" t="s">
        <v>39</v>
      </c>
      <c r="D1" s="13"/>
      <c r="E1" s="60" t="s">
        <v>24</v>
      </c>
      <c r="F1" s="16"/>
      <c r="G1" s="16"/>
      <c r="H1" s="16"/>
    </row>
    <row r="2" spans="1:8" x14ac:dyDescent="0.35">
      <c r="A2" s="19"/>
      <c r="B2" s="19"/>
      <c r="C2" s="59"/>
      <c r="D2" s="59"/>
      <c r="E2" s="61"/>
      <c r="F2" s="23"/>
      <c r="G2" s="23"/>
      <c r="H2" s="23"/>
    </row>
    <row r="3" spans="1:8" x14ac:dyDescent="0.35">
      <c r="A3" s="63">
        <v>7018569</v>
      </c>
      <c r="B3" s="64" t="s">
        <v>38</v>
      </c>
      <c r="C3" s="64" t="s">
        <v>40</v>
      </c>
      <c r="D3" s="65"/>
      <c r="E3" s="66">
        <v>3</v>
      </c>
      <c r="F3" s="67"/>
      <c r="G3" s="12"/>
      <c r="H3" s="12"/>
    </row>
    <row r="4" spans="1:8" x14ac:dyDescent="0.35">
      <c r="A4" s="63">
        <v>7018567</v>
      </c>
      <c r="B4" s="64" t="s">
        <v>28</v>
      </c>
      <c r="C4" s="64" t="s">
        <v>40</v>
      </c>
      <c r="D4" s="65"/>
      <c r="E4" s="66">
        <v>1</v>
      </c>
      <c r="F4" s="68"/>
      <c r="G4" s="12"/>
      <c r="H4" s="12"/>
    </row>
    <row r="5" spans="1:8" x14ac:dyDescent="0.35">
      <c r="A5" s="63">
        <v>7003650</v>
      </c>
      <c r="B5" s="64" t="s">
        <v>31</v>
      </c>
      <c r="C5" s="64" t="s">
        <v>41</v>
      </c>
      <c r="D5" s="65"/>
      <c r="E5" s="66">
        <v>1</v>
      </c>
      <c r="F5" s="69"/>
      <c r="G5" s="12"/>
      <c r="H5" s="12"/>
    </row>
    <row r="6" spans="1:8" x14ac:dyDescent="0.35">
      <c r="G6" s="70"/>
      <c r="H6" s="70"/>
    </row>
  </sheetData>
  <conditionalFormatting sqref="A3:F5">
    <cfRule type="expression" dxfId="68" priority="49">
      <formula>INDEX(#REF!,ROW())=1</formula>
    </cfRule>
  </conditionalFormatting>
  <conditionalFormatting sqref="A3:F5">
    <cfRule type="expression" dxfId="67" priority="48">
      <formula>INDEX(#REF!,ROW())=2</formula>
    </cfRule>
  </conditionalFormatting>
  <conditionalFormatting sqref="A3:F5">
    <cfRule type="expression" dxfId="66" priority="47">
      <formula>AND(INDEX(#REF!,ROW())="Y",INDEX(#REF!,ROW())=9)</formula>
    </cfRule>
  </conditionalFormatting>
  <conditionalFormatting sqref="A1:F5">
    <cfRule type="expression" dxfId="65" priority="46">
      <formula>AND(NOT(INDEX(lo,ROW())),OR(LEFT(INDEX(#REF!,ROW()))="&lt;",LEFT(INDEX(#REF!,ROW()))="("))</formula>
    </cfRule>
  </conditionalFormatting>
  <conditionalFormatting sqref="G3">
    <cfRule type="expression" dxfId="64" priority="45">
      <formula>AND(NOT(INDEX(lo,ROW())),OR(LEFT(INDEX(#REF!,ROW()))="&lt;",LEFT(INDEX(#REF!,ROW()))="("))</formula>
    </cfRule>
  </conditionalFormatting>
  <conditionalFormatting sqref="G3">
    <cfRule type="expression" dxfId="63" priority="44">
      <formula>INDEX(#REF!,ROW())=1</formula>
    </cfRule>
  </conditionalFormatting>
  <conditionalFormatting sqref="G3">
    <cfRule type="expression" dxfId="62" priority="43">
      <formula>INDEX(#REF!,ROW())=2</formula>
    </cfRule>
  </conditionalFormatting>
  <conditionalFormatting sqref="G3">
    <cfRule type="expression" dxfId="61" priority="42">
      <formula>AND(INDEX(#REF!,ROW())="Y",INDEX(#REF!,ROW())=9)</formula>
    </cfRule>
  </conditionalFormatting>
  <conditionalFormatting sqref="H3:H5">
    <cfRule type="expression" dxfId="60" priority="17">
      <formula>AND(NOT(INDEX(lo,ROW())),OR(LEFT(INDEX(#REF!,ROW()))="&lt;",LEFT(INDEX(#REF!,ROW()))="("))</formula>
    </cfRule>
  </conditionalFormatting>
  <conditionalFormatting sqref="H3:H5">
    <cfRule type="expression" dxfId="59" priority="16">
      <formula>INDEX(#REF!,ROW())=1</formula>
    </cfRule>
  </conditionalFormatting>
  <conditionalFormatting sqref="H3:H5">
    <cfRule type="expression" dxfId="58" priority="15">
      <formula>INDEX(#REF!,ROW())=2</formula>
    </cfRule>
  </conditionalFormatting>
  <conditionalFormatting sqref="H3:H5">
    <cfRule type="expression" dxfId="57" priority="14">
      <formula>AND(INDEX(#REF!,ROW())="Y",INDEX(#REF!,ROW())=9)</formula>
    </cfRule>
  </conditionalFormatting>
  <conditionalFormatting sqref="G6">
    <cfRule type="expression" dxfId="56" priority="21">
      <formula>AND(NOT(INDEX(lo,ROW())),OR(LEFT(INDEX(#REF!,ROW()))="&lt;",LEFT(INDEX(#REF!,ROW()))="("))</formula>
    </cfRule>
  </conditionalFormatting>
  <conditionalFormatting sqref="G6">
    <cfRule type="expression" dxfId="55" priority="20">
      <formula>INDEX(#REF!,ROW())=1</formula>
    </cfRule>
  </conditionalFormatting>
  <conditionalFormatting sqref="G6">
    <cfRule type="expression" dxfId="54" priority="19">
      <formula>INDEX(#REF!,ROW())=2</formula>
    </cfRule>
  </conditionalFormatting>
  <conditionalFormatting sqref="G6">
    <cfRule type="expression" dxfId="53" priority="18">
      <formula>AND(INDEX(#REF!,ROW())="Y",INDEX(#REF!,ROW())=9)</formula>
    </cfRule>
  </conditionalFormatting>
  <conditionalFormatting sqref="H6">
    <cfRule type="expression" dxfId="52" priority="13">
      <formula>AND(NOT(INDEX(lo,ROW())),OR(LEFT(INDEX(#REF!,ROW()))="&lt;",LEFT(INDEX(#REF!,ROW()))="("))</formula>
    </cfRule>
  </conditionalFormatting>
  <conditionalFormatting sqref="H6">
    <cfRule type="expression" dxfId="51" priority="12">
      <formula>INDEX(#REF!,ROW())=1</formula>
    </cfRule>
  </conditionalFormatting>
  <conditionalFormatting sqref="H6">
    <cfRule type="expression" dxfId="50" priority="11">
      <formula>INDEX(#REF!,ROW())=2</formula>
    </cfRule>
  </conditionalFormatting>
  <conditionalFormatting sqref="H6">
    <cfRule type="expression" dxfId="49" priority="10">
      <formula>AND(INDEX(#REF!,ROW())="Y",INDEX(#REF!,ROW())=9)</formula>
    </cfRule>
  </conditionalFormatting>
  <conditionalFormatting sqref="G4">
    <cfRule type="expression" dxfId="48" priority="9">
      <formula>AND(NOT(INDEX(lo,ROW())),OR(LEFT(INDEX(#REF!,ROW()))="&lt;",LEFT(INDEX(#REF!,ROW()))="("))</formula>
    </cfRule>
  </conditionalFormatting>
  <conditionalFormatting sqref="G4">
    <cfRule type="expression" dxfId="47" priority="8">
      <formula>INDEX(#REF!,ROW())=1</formula>
    </cfRule>
  </conditionalFormatting>
  <conditionalFormatting sqref="G4">
    <cfRule type="expression" dxfId="46" priority="7">
      <formula>INDEX(#REF!,ROW())=2</formula>
    </cfRule>
  </conditionalFormatting>
  <conditionalFormatting sqref="G4">
    <cfRule type="expression" dxfId="45" priority="6">
      <formula>AND(INDEX(#REF!,ROW())="Y",INDEX(#REF!,ROW())=9)</formula>
    </cfRule>
  </conditionalFormatting>
  <conditionalFormatting sqref="G5">
    <cfRule type="expression" dxfId="44" priority="5">
      <formula>AND(NOT(INDEX(lo,ROW())),OR(LEFT(INDEX(#REF!,ROW()))="&lt;",LEFT(INDEX(#REF!,ROW()))="("))</formula>
    </cfRule>
  </conditionalFormatting>
  <conditionalFormatting sqref="G5">
    <cfRule type="expression" dxfId="43" priority="4">
      <formula>INDEX(#REF!,ROW())=1</formula>
    </cfRule>
  </conditionalFormatting>
  <conditionalFormatting sqref="G5">
    <cfRule type="expression" dxfId="42" priority="3">
      <formula>INDEX(#REF!,ROW())=2</formula>
    </cfRule>
  </conditionalFormatting>
  <conditionalFormatting sqref="G5">
    <cfRule type="expression" dxfId="41" priority="2">
      <formula>AND(INDEX(#REF!,ROW())="Y",INDEX(#REF!,ROW())=9)</formula>
    </cfRule>
  </conditionalFormatting>
  <conditionalFormatting sqref="G1:H2">
    <cfRule type="expression" dxfId="40" priority="1">
      <formula>AND(NOT(INDEX(lo,ROW())),OR(LEFT(INDEX(#REF!,ROW()))="&lt;",LEFT(INDEX(#REF!,ROW()))="("))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workbookViewId="0">
      <selection sqref="A1:Q8"/>
    </sheetView>
  </sheetViews>
  <sheetFormatPr defaultRowHeight="14.5" x14ac:dyDescent="0.35"/>
  <cols>
    <col min="1" max="1" width="7.26953125" bestFit="1" customWidth="1"/>
    <col min="2" max="2" width="36.7265625" bestFit="1" customWidth="1"/>
    <col min="3" max="3" width="2.7265625" bestFit="1" customWidth="1"/>
    <col min="4" max="4" width="1.81640625" bestFit="1" customWidth="1"/>
    <col min="5" max="5" width="15.54296875" bestFit="1" customWidth="1"/>
    <col min="6" max="6" width="9.81640625" bestFit="1" customWidth="1"/>
    <col min="7" max="7" width="4" bestFit="1" customWidth="1"/>
    <col min="8" max="8" width="7.1796875" bestFit="1" customWidth="1"/>
    <col min="9" max="9" width="6.26953125" bestFit="1" customWidth="1"/>
    <col min="10" max="10" width="3.54296875" bestFit="1" customWidth="1"/>
    <col min="11" max="11" width="1.453125" bestFit="1" customWidth="1"/>
    <col min="12" max="12" width="8.1796875" bestFit="1" customWidth="1"/>
    <col min="13" max="13" width="21.54296875" customWidth="1"/>
    <col min="14" max="14" width="2.54296875" customWidth="1"/>
    <col min="16" max="17" width="12.54296875" bestFit="1" customWidth="1"/>
  </cols>
  <sheetData>
    <row r="1" spans="1:17" s="18" customFormat="1" ht="15" customHeight="1" x14ac:dyDescent="0.3">
      <c r="A1" s="13" t="s">
        <v>8</v>
      </c>
      <c r="B1" s="13" t="s">
        <v>9</v>
      </c>
      <c r="C1" s="80" t="s">
        <v>10</v>
      </c>
      <c r="D1" s="81" t="e">
        <v>#REF!</v>
      </c>
      <c r="E1" s="82" t="e">
        <v>#REF!</v>
      </c>
      <c r="F1" s="83" t="s">
        <v>11</v>
      </c>
      <c r="G1" s="84">
        <v>0</v>
      </c>
      <c r="H1" s="14" t="s">
        <v>12</v>
      </c>
      <c r="I1" s="15" t="s">
        <v>13</v>
      </c>
      <c r="J1" s="85" t="s">
        <v>14</v>
      </c>
      <c r="K1" s="86"/>
      <c r="L1" s="16" t="s">
        <v>6</v>
      </c>
      <c r="M1" s="17" t="s">
        <v>15</v>
      </c>
    </row>
    <row r="2" spans="1:17" s="18" customFormat="1" ht="15" customHeight="1" x14ac:dyDescent="0.35">
      <c r="A2" s="19">
        <v>0</v>
      </c>
      <c r="B2" s="19">
        <v>0</v>
      </c>
      <c r="C2" s="74" t="s">
        <v>16</v>
      </c>
      <c r="D2" s="75" t="e">
        <v>#REF!</v>
      </c>
      <c r="E2" s="20" t="s">
        <v>17</v>
      </c>
      <c r="F2" s="76" t="s">
        <v>10</v>
      </c>
      <c r="G2" s="77"/>
      <c r="H2" s="21"/>
      <c r="I2" s="22" t="s">
        <v>18</v>
      </c>
      <c r="J2" s="78" t="s">
        <v>19</v>
      </c>
      <c r="K2" s="79"/>
      <c r="L2" s="23">
        <v>0</v>
      </c>
      <c r="M2" s="24" t="s">
        <v>20</v>
      </c>
      <c r="O2" s="71" t="s">
        <v>27</v>
      </c>
      <c r="P2" s="72"/>
      <c r="Q2" s="73"/>
    </row>
    <row r="3" spans="1:17" s="37" customFormat="1" ht="15" customHeight="1" thickBot="1" x14ac:dyDescent="0.4">
      <c r="A3" s="25"/>
      <c r="B3" s="26"/>
      <c r="C3" s="27">
        <v>10</v>
      </c>
      <c r="D3" s="28"/>
      <c r="E3" s="29" t="s">
        <v>21</v>
      </c>
      <c r="F3" s="30"/>
      <c r="G3" s="31"/>
      <c r="H3" s="31"/>
      <c r="I3" s="32"/>
      <c r="J3" s="33"/>
      <c r="K3" s="34"/>
      <c r="L3" s="35"/>
      <c r="M3" s="36" t="s">
        <v>22</v>
      </c>
      <c r="O3" s="54"/>
      <c r="P3" s="55" t="s">
        <v>25</v>
      </c>
      <c r="Q3" s="56" t="s">
        <v>34</v>
      </c>
    </row>
    <row r="4" spans="1:17" s="48" customFormat="1" ht="15" customHeight="1" x14ac:dyDescent="0.35">
      <c r="A4" s="38">
        <v>0</v>
      </c>
      <c r="B4" s="39" t="s">
        <v>23</v>
      </c>
      <c r="C4" s="40"/>
      <c r="D4" s="41"/>
      <c r="E4" s="42">
        <v>0</v>
      </c>
      <c r="F4" s="43"/>
      <c r="G4" s="44"/>
      <c r="H4" s="44"/>
      <c r="I4" s="45"/>
      <c r="J4" s="45"/>
      <c r="K4" s="44"/>
      <c r="L4" s="46"/>
      <c r="M4" s="47"/>
      <c r="O4" s="57" t="s">
        <v>24</v>
      </c>
      <c r="P4" s="57" t="s">
        <v>26</v>
      </c>
      <c r="Q4" s="57" t="s">
        <v>35</v>
      </c>
    </row>
    <row r="5" spans="1:17" ht="50" x14ac:dyDescent="0.35">
      <c r="A5" s="1">
        <v>7018569</v>
      </c>
      <c r="B5" s="2" t="s">
        <v>0</v>
      </c>
      <c r="C5" s="3">
        <v>10</v>
      </c>
      <c r="D5" s="4">
        <v>0</v>
      </c>
      <c r="E5" s="5" t="s">
        <v>1</v>
      </c>
      <c r="F5" s="58">
        <v>92000</v>
      </c>
      <c r="G5" s="6" t="s">
        <v>2</v>
      </c>
      <c r="H5" s="7" t="s">
        <v>3</v>
      </c>
      <c r="I5" s="8">
        <v>1</v>
      </c>
      <c r="J5" s="9" t="s">
        <v>4</v>
      </c>
      <c r="K5" s="10" t="s">
        <v>5</v>
      </c>
      <c r="L5" s="11" t="s">
        <v>7</v>
      </c>
      <c r="M5" s="12">
        <f t="shared" ref="M5:M6" si="0">F5*0.75</f>
        <v>69000</v>
      </c>
      <c r="O5" s="6">
        <v>3</v>
      </c>
      <c r="P5" s="12">
        <f>+O5*M5</f>
        <v>207000</v>
      </c>
      <c r="Q5" s="12">
        <v>220000</v>
      </c>
    </row>
    <row r="6" spans="1:17" x14ac:dyDescent="0.35">
      <c r="A6" s="1">
        <v>7018567</v>
      </c>
      <c r="B6" s="2" t="s">
        <v>28</v>
      </c>
      <c r="C6" s="3">
        <v>1</v>
      </c>
      <c r="D6" s="4">
        <v>0</v>
      </c>
      <c r="E6" s="5" t="s">
        <v>29</v>
      </c>
      <c r="F6" s="58">
        <v>525</v>
      </c>
      <c r="G6" s="6" t="s">
        <v>2</v>
      </c>
      <c r="H6" s="7" t="s">
        <v>3</v>
      </c>
      <c r="I6" s="8">
        <v>1</v>
      </c>
      <c r="J6" s="49" t="s">
        <v>4</v>
      </c>
      <c r="K6" s="7"/>
      <c r="L6" s="50" t="s">
        <v>30</v>
      </c>
      <c r="M6" s="12">
        <f t="shared" si="0"/>
        <v>393.75</v>
      </c>
      <c r="O6" s="6">
        <v>1</v>
      </c>
      <c r="P6" s="12">
        <f>+O6*M6</f>
        <v>393.75</v>
      </c>
      <c r="Q6" s="12"/>
    </row>
    <row r="7" spans="1:17" x14ac:dyDescent="0.35">
      <c r="A7" s="1">
        <v>7003650</v>
      </c>
      <c r="B7" s="2" t="s">
        <v>31</v>
      </c>
      <c r="C7" s="3">
        <v>0</v>
      </c>
      <c r="D7" s="4">
        <v>0</v>
      </c>
      <c r="E7" s="51" t="s">
        <v>32</v>
      </c>
      <c r="F7" s="52">
        <v>0.22</v>
      </c>
      <c r="G7" s="7"/>
      <c r="H7" s="7" t="s">
        <v>33</v>
      </c>
      <c r="I7" s="8" t="s">
        <v>4</v>
      </c>
      <c r="J7" s="8" t="s">
        <v>4</v>
      </c>
      <c r="K7" s="7" t="s">
        <v>5</v>
      </c>
      <c r="L7" s="53"/>
      <c r="M7" s="52">
        <v>0.22</v>
      </c>
      <c r="O7" s="6">
        <v>1</v>
      </c>
      <c r="P7" s="12">
        <f>P5*M7</f>
        <v>45540</v>
      </c>
      <c r="Q7" s="12">
        <v>51562</v>
      </c>
    </row>
    <row r="8" spans="1:17" x14ac:dyDescent="0.35">
      <c r="P8" s="12">
        <f>SUM(P5:P7)</f>
        <v>252933.75</v>
      </c>
      <c r="Q8" s="12">
        <f>SUM(Q5:Q7)</f>
        <v>271562</v>
      </c>
    </row>
  </sheetData>
  <mergeCells count="7">
    <mergeCell ref="O2:Q2"/>
    <mergeCell ref="C2:D2"/>
    <mergeCell ref="F2:G2"/>
    <mergeCell ref="J2:K2"/>
    <mergeCell ref="C1:E1"/>
    <mergeCell ref="F1:G1"/>
    <mergeCell ref="J1:K1"/>
  </mergeCells>
  <conditionalFormatting sqref="A4:M7">
    <cfRule type="expression" dxfId="39" priority="55">
      <formula>INDEX(#REF!,ROW())=1</formula>
    </cfRule>
  </conditionalFormatting>
  <conditionalFormatting sqref="A4:M7">
    <cfRule type="expression" dxfId="38" priority="54">
      <formula>INDEX(#REF!,ROW())=2</formula>
    </cfRule>
  </conditionalFormatting>
  <conditionalFormatting sqref="A4:M7">
    <cfRule type="expression" dxfId="37" priority="53">
      <formula>AND(INDEX(#REF!,ROW())="Y",INDEX(#REF!,ROW())=9)</formula>
    </cfRule>
  </conditionalFormatting>
  <conditionalFormatting sqref="M1:M4 K3 L1:L3 A1:J3 A5:M7 A4:L4">
    <cfRule type="expression" dxfId="36" priority="52">
      <formula>AND(NOT(INDEX(lo,ROW())),OR(LEFT(INDEX(#REF!,ROW()))="&lt;",LEFT(INDEX(#REF!,ROW()))="("))</formula>
    </cfRule>
  </conditionalFormatting>
  <conditionalFormatting sqref="P5">
    <cfRule type="expression" dxfId="35" priority="44">
      <formula>AND(NOT(INDEX(lo,ROW())),OR(LEFT(INDEX(#REF!,ROW()))="&lt;",LEFT(INDEX(#REF!,ROW()))="("))</formula>
    </cfRule>
  </conditionalFormatting>
  <conditionalFormatting sqref="P5">
    <cfRule type="expression" dxfId="34" priority="43">
      <formula>INDEX(#REF!,ROW())=1</formula>
    </cfRule>
  </conditionalFormatting>
  <conditionalFormatting sqref="P5">
    <cfRule type="expression" dxfId="33" priority="42">
      <formula>INDEX(#REF!,ROW())=2</formula>
    </cfRule>
  </conditionalFormatting>
  <conditionalFormatting sqref="P5">
    <cfRule type="expression" dxfId="32" priority="41">
      <formula>AND(INDEX(#REF!,ROW())="Y",INDEX(#REF!,ROW())=9)</formula>
    </cfRule>
  </conditionalFormatting>
  <conditionalFormatting sqref="O5">
    <cfRule type="expression" dxfId="31" priority="40">
      <formula>AND(NOT(INDEX(lo,ROW())),OR(LEFT(INDEX(#REF!,ROW()))="&lt;",LEFT(INDEX(#REF!,ROW()))="("))</formula>
    </cfRule>
  </conditionalFormatting>
  <conditionalFormatting sqref="O5">
    <cfRule type="expression" dxfId="30" priority="39">
      <formula>INDEX(#REF!,ROW())=1</formula>
    </cfRule>
  </conditionalFormatting>
  <conditionalFormatting sqref="O5">
    <cfRule type="expression" dxfId="29" priority="38">
      <formula>INDEX(#REF!,ROW())=2</formula>
    </cfRule>
  </conditionalFormatting>
  <conditionalFormatting sqref="O5">
    <cfRule type="expression" dxfId="28" priority="37">
      <formula>AND(INDEX(#REF!,ROW())="Y",INDEX(#REF!,ROW())=9)</formula>
    </cfRule>
  </conditionalFormatting>
  <conditionalFormatting sqref="P6">
    <cfRule type="expression" dxfId="27" priority="32">
      <formula>AND(NOT(INDEX(lo,ROW())),OR(LEFT(INDEX(#REF!,ROW()))="&lt;",LEFT(INDEX(#REF!,ROW()))="("))</formula>
    </cfRule>
  </conditionalFormatting>
  <conditionalFormatting sqref="P6">
    <cfRule type="expression" dxfId="26" priority="31">
      <formula>INDEX(#REF!,ROW())=1</formula>
    </cfRule>
  </conditionalFormatting>
  <conditionalFormatting sqref="P6">
    <cfRule type="expression" dxfId="25" priority="30">
      <formula>INDEX(#REF!,ROW())=2</formula>
    </cfRule>
  </conditionalFormatting>
  <conditionalFormatting sqref="P6">
    <cfRule type="expression" dxfId="24" priority="29">
      <formula>AND(INDEX(#REF!,ROW())="Y",INDEX(#REF!,ROW())=9)</formula>
    </cfRule>
  </conditionalFormatting>
  <conditionalFormatting sqref="O6">
    <cfRule type="expression" dxfId="23" priority="28">
      <formula>AND(NOT(INDEX(lo,ROW())),OR(LEFT(INDEX(#REF!,ROW()))="&lt;",LEFT(INDEX(#REF!,ROW()))="("))</formula>
    </cfRule>
  </conditionalFormatting>
  <conditionalFormatting sqref="O6">
    <cfRule type="expression" dxfId="22" priority="27">
      <formula>INDEX(#REF!,ROW())=1</formula>
    </cfRule>
  </conditionalFormatting>
  <conditionalFormatting sqref="O6">
    <cfRule type="expression" dxfId="21" priority="26">
      <formula>INDEX(#REF!,ROW())=2</formula>
    </cfRule>
  </conditionalFormatting>
  <conditionalFormatting sqref="O6">
    <cfRule type="expression" dxfId="20" priority="25">
      <formula>AND(INDEX(#REF!,ROW())="Y",INDEX(#REF!,ROW())=9)</formula>
    </cfRule>
  </conditionalFormatting>
  <conditionalFormatting sqref="P7">
    <cfRule type="expression" dxfId="19" priority="20">
      <formula>AND(NOT(INDEX(lo,ROW())),OR(LEFT(INDEX(#REF!,ROW()))="&lt;",LEFT(INDEX(#REF!,ROW()))="("))</formula>
    </cfRule>
  </conditionalFormatting>
  <conditionalFormatting sqref="P7">
    <cfRule type="expression" dxfId="18" priority="19">
      <formula>INDEX(#REF!,ROW())=1</formula>
    </cfRule>
  </conditionalFormatting>
  <conditionalFormatting sqref="P7">
    <cfRule type="expression" dxfId="17" priority="18">
      <formula>INDEX(#REF!,ROW())=2</formula>
    </cfRule>
  </conditionalFormatting>
  <conditionalFormatting sqref="P7">
    <cfRule type="expression" dxfId="16" priority="17">
      <formula>AND(INDEX(#REF!,ROW())="Y",INDEX(#REF!,ROW())=9)</formula>
    </cfRule>
  </conditionalFormatting>
  <conditionalFormatting sqref="O7">
    <cfRule type="expression" dxfId="15" priority="16">
      <formula>AND(NOT(INDEX(lo,ROW())),OR(LEFT(INDEX(#REF!,ROW()))="&lt;",LEFT(INDEX(#REF!,ROW()))="("))</formula>
    </cfRule>
  </conditionalFormatting>
  <conditionalFormatting sqref="O7">
    <cfRule type="expression" dxfId="14" priority="15">
      <formula>INDEX(#REF!,ROW())=1</formula>
    </cfRule>
  </conditionalFormatting>
  <conditionalFormatting sqref="O7">
    <cfRule type="expression" dxfId="13" priority="14">
      <formula>INDEX(#REF!,ROW())=2</formula>
    </cfRule>
  </conditionalFormatting>
  <conditionalFormatting sqref="O7">
    <cfRule type="expression" dxfId="12" priority="13">
      <formula>AND(INDEX(#REF!,ROW())="Y",INDEX(#REF!,ROW())=9)</formula>
    </cfRule>
  </conditionalFormatting>
  <conditionalFormatting sqref="P8">
    <cfRule type="expression" dxfId="11" priority="12">
      <formula>AND(NOT(INDEX(lo,ROW())),OR(LEFT(INDEX(#REF!,ROW()))="&lt;",LEFT(INDEX(#REF!,ROW()))="("))</formula>
    </cfRule>
  </conditionalFormatting>
  <conditionalFormatting sqref="P8">
    <cfRule type="expression" dxfId="10" priority="11">
      <formula>INDEX(#REF!,ROW())=1</formula>
    </cfRule>
  </conditionalFormatting>
  <conditionalFormatting sqref="P8">
    <cfRule type="expression" dxfId="9" priority="10">
      <formula>INDEX(#REF!,ROW())=2</formula>
    </cfRule>
  </conditionalFormatting>
  <conditionalFormatting sqref="P8">
    <cfRule type="expression" dxfId="8" priority="9">
      <formula>AND(INDEX(#REF!,ROW())="Y",INDEX(#REF!,ROW())=9)</formula>
    </cfRule>
  </conditionalFormatting>
  <conditionalFormatting sqref="Q5:Q7">
    <cfRule type="expression" dxfId="7" priority="8">
      <formula>AND(NOT(INDEX(lo,ROW())),OR(LEFT(INDEX(#REF!,ROW()))="&lt;",LEFT(INDEX(#REF!,ROW()))="("))</formula>
    </cfRule>
  </conditionalFormatting>
  <conditionalFormatting sqref="Q5:Q7">
    <cfRule type="expression" dxfId="6" priority="7">
      <formula>INDEX(#REF!,ROW())=1</formula>
    </cfRule>
  </conditionalFormatting>
  <conditionalFormatting sqref="Q5:Q7">
    <cfRule type="expression" dxfId="5" priority="6">
      <formula>INDEX(#REF!,ROW())=2</formula>
    </cfRule>
  </conditionalFormatting>
  <conditionalFormatting sqref="Q5:Q7">
    <cfRule type="expression" dxfId="4" priority="5">
      <formula>AND(INDEX(#REF!,ROW())="Y",INDEX(#REF!,ROW())=9)</formula>
    </cfRule>
  </conditionalFormatting>
  <conditionalFormatting sqref="Q8">
    <cfRule type="expression" dxfId="3" priority="4">
      <formula>AND(NOT(INDEX(lo,ROW())),OR(LEFT(INDEX(#REF!,ROW()))="&lt;",LEFT(INDEX(#REF!,ROW()))="("))</formula>
    </cfRule>
  </conditionalFormatting>
  <conditionalFormatting sqref="Q8">
    <cfRule type="expression" dxfId="2" priority="3">
      <formula>INDEX(#REF!,ROW())=1</formula>
    </cfRule>
  </conditionalFormatting>
  <conditionalFormatting sqref="Q8">
    <cfRule type="expression" dxfId="1" priority="2">
      <formula>INDEX(#REF!,ROW())=2</formula>
    </cfRule>
  </conditionalFormatting>
  <conditionalFormatting sqref="Q8">
    <cfRule type="expression" dxfId="0" priority="1">
      <formula>AND(INDEX(#REF!,ROW())="Y",INDEX(#REF!,ROW())=9)</formula>
    </cfRule>
  </conditionalFormatting>
  <hyperlinks>
    <hyperlink ref="L5" location="Remarks_BusinessObjects" display="[507]"/>
    <hyperlink ref="L6" location="Remarks_List_Price_Calculation" display="[900]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Requistion Info</vt:lpstr>
      <vt:lpstr>From Pricelist</vt:lpstr>
    </vt:vector>
  </TitlesOfParts>
  <Company>Judicial Council of California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dsmith2</dc:creator>
  <cp:lastModifiedBy>Alfonso Acosta</cp:lastModifiedBy>
  <dcterms:created xsi:type="dcterms:W3CDTF">2016-03-16T00:21:48Z</dcterms:created>
  <dcterms:modified xsi:type="dcterms:W3CDTF">2016-04-04T14:44:15Z</dcterms:modified>
</cp:coreProperties>
</file>