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defaultThemeVersion="124226"/>
  <mc:AlternateContent xmlns:mc="http://schemas.openxmlformats.org/markup-compatibility/2006">
    <mc:Choice Requires="x15">
      <x15ac:absPath xmlns:x15ac="http://schemas.microsoft.com/office/spreadsheetml/2010/11/ac" url="I:\RFP IT-2019-60-RB-Phoenix Cloud Migration\Final 120919\"/>
    </mc:Choice>
  </mc:AlternateContent>
  <xr:revisionPtr revIDLastSave="0" documentId="8_{5036E03D-8920-44FB-BD67-17596F081A75}" xr6:coauthVersionLast="36" xr6:coauthVersionMax="36" xr10:uidLastSave="{00000000-0000-0000-0000-000000000000}"/>
  <bookViews>
    <workbookView xWindow="1236" yWindow="132" windowWidth="25248" windowHeight="15372" tabRatio="843" activeTab="3" xr2:uid="{00000000-000D-0000-FFFF-FFFF00000000}"/>
  </bookViews>
  <sheets>
    <sheet name="Cover Sheet" sheetId="58" r:id="rId1"/>
    <sheet name="0. Respondent Instructions" sheetId="63" r:id="rId2"/>
    <sheet name="1. Cover Page" sheetId="73" r:id="rId3"/>
    <sheet name="2. Total Cost Summary" sheetId="65" r:id="rId4"/>
    <sheet name="3. Implementation" sheetId="69" r:id="rId5"/>
    <sheet name="4. Labor Category Rates" sheetId="71" r:id="rId6"/>
    <sheet name="5. Cost Assumptions" sheetId="70" r:id="rId7"/>
  </sheets>
  <externalReferences>
    <externalReference r:id="rId8"/>
  </externalReferences>
  <definedNames>
    <definedName name="_xlnm.Print_Area" localSheetId="1">'0. Respondent Instructions'!$B$1:$C$14</definedName>
    <definedName name="_xlnm.Print_Area" localSheetId="2">'1. Cover Page'!$A$1:$B$40</definedName>
    <definedName name="_xlnm.Print_Area" localSheetId="3">'2. Total Cost Summary'!$A$1:$C$10</definedName>
    <definedName name="_xlnm.Print_Area" localSheetId="4">'3. Implementation'!$A$1:$H$102</definedName>
    <definedName name="_xlnm.Print_Area" localSheetId="5">'4. Labor Category Rates'!$A$1:$C$30</definedName>
    <definedName name="_xlnm.Print_Area" localSheetId="6">'5. Cost Assumptions'!$A$1:$D$18</definedName>
    <definedName name="_xlnm.Print_Area" localSheetId="0">'Cover Sheet'!$A$1:$A$26</definedName>
    <definedName name="_xlnm.Print_Titles" localSheetId="1">'0. Respondent Instructions'!$B:$B,'0. Respondent Instructions'!$1:$2</definedName>
    <definedName name="_xlnm.Print_Titles" localSheetId="3">'2. Total Cost Summary'!$A:$A,'2. Total Cost Summary'!$1:$2</definedName>
    <definedName name="_xlnm.Print_Titles" localSheetId="4">'3. Implementation'!$A:$A,'3. Implementation'!$1:$2</definedName>
    <definedName name="_xlnm.Print_Titles" localSheetId="5">'4. Labor Category Rates'!$A:$A,'4. Labor Category Rates'!$1:$2</definedName>
    <definedName name="_xlnm.Print_Titles" localSheetId="6">'5. Cost Assumptions'!$A:$A,'5. Cost Assumptions'!$1:$2</definedName>
    <definedName name="X">[1]Validation!$A$1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6" i="65" l="1"/>
  <c r="B6" i="65" l="1"/>
  <c r="C31" i="71"/>
  <c r="C12" i="65" s="1"/>
  <c r="C101" i="69" l="1"/>
  <c r="A6" i="65" l="1"/>
  <c r="D9" i="69" l="1"/>
  <c r="D8" i="69"/>
  <c r="D33" i="69"/>
  <c r="D14" i="69"/>
  <c r="D25" i="69"/>
  <c r="D21" i="69"/>
  <c r="D101" i="69" l="1"/>
  <c r="C91" i="69"/>
  <c r="B2" i="73" l="1"/>
  <c r="A10" i="71" l="1"/>
  <c r="A11" i="71" s="1"/>
  <c r="A12" i="71" s="1"/>
  <c r="A13" i="71" s="1"/>
  <c r="A14" i="71" s="1"/>
  <c r="A15" i="71" s="1"/>
  <c r="A16" i="71" s="1"/>
  <c r="A17" i="71" s="1"/>
  <c r="A18" i="71" s="1"/>
  <c r="A19" i="71" s="1"/>
  <c r="A20" i="71" s="1"/>
  <c r="A2" i="65" l="1"/>
  <c r="A1" i="73" l="1"/>
  <c r="H2" i="69" l="1"/>
  <c r="E25" i="69"/>
  <c r="E14" i="69"/>
  <c r="E21" i="69"/>
  <c r="E33" i="69"/>
  <c r="C2" i="65"/>
  <c r="A1" i="65"/>
  <c r="A1" i="69"/>
  <c r="C8" i="65" s="1"/>
  <c r="A1" i="71"/>
  <c r="A1" i="70"/>
  <c r="C2" i="71"/>
  <c r="D2" i="70"/>
  <c r="C2" i="63"/>
  <c r="C9" i="65" l="1"/>
  <c r="C15" i="65" s="1"/>
  <c r="E9" i="69"/>
  <c r="E101" i="69" s="1"/>
</calcChain>
</file>

<file path=xl/sharedStrings.xml><?xml version="1.0" encoding="utf-8"?>
<sst xmlns="http://schemas.openxmlformats.org/spreadsheetml/2006/main" count="286" uniqueCount="267">
  <si>
    <t xml:space="preserve">	REQUEST FOR PROPOSALS 
	JUDICIAL COUNCIL OF CALIFORNIA
REGARDING:
RFP:  IT-2019-60-RB
TITLE:  PHOENIX CLOUD MIGRATION
PROPOSALS DUE:  
February 20, 2020 NO LATER THAN 3 P.M. PACIFIC TIME 
</t>
  </si>
  <si>
    <t>Cost Proposal Response Template for Phoenix Migration Implementation and Support Services</t>
  </si>
  <si>
    <t>Instructions for Respondent</t>
  </si>
  <si>
    <t>Name of Respondent:</t>
  </si>
  <si>
    <t>&lt;Insert Respondent Name Here&gt;</t>
  </si>
  <si>
    <t>General Information and Instructions to Respondents</t>
  </si>
  <si>
    <t>This Cost Proposal Response Template contains multiple worksheets — all described in the Table of Contents below — designed to provide a robust understanding of the costing models used by the Respondent.  Use of this Cost Proposal Response Template is critical to Proposal evaluation, and it is essential that the Respondent use this form in preparing its pricing response to this RFP.  The completed Cost Proposal Response Template must reflect all costs associated with the work included in all parts of the Respondent's Response to this RFP, including the Deliverables proposed in Respondent's Response to RFP  Appendix A (Statement of Work).
The Respondent must provide details pertaining to the assumptions, expectations, and/or performance parameters that have been used as the basis for the pricing.  
Each worksheet is designed to elicit specific pricing information related to the requirements of this RFP.  If the Respondent's typical pricing model does not normally charge for a specific element provided within this workbook, then provide a statement on the Cost Assumptions Worksheet regarding the Respondent's methodology for charging for that element (e.g., not applicable, no additional charge).</t>
  </si>
  <si>
    <t>Cost Proposal Response Template Table of Contents</t>
  </si>
  <si>
    <t>1. Cover Page</t>
  </si>
  <si>
    <t>Worksheet that sets out the requirements for the Cover Page to be included as part of the Cost Proposal.  A "wet" signature must be included in the "Original" copy of the Cost Proposal.</t>
  </si>
  <si>
    <t>2. Total Cost Summary</t>
  </si>
  <si>
    <t>3. Implementation</t>
  </si>
  <si>
    <t>Using the Schedule Planner (D3) and Resource Planner (D2), Respondent shall derive one-time and recurring costs. Respondent shall do all of the following for all one-time and recurring deliverables in the Respondent's response to RFP Appendix A (Statement of Work):
1. Indicate the fixed fee for each deliverable.
2. Note when the work is expected to be completed, with the exception of recurring, annual M&amp;S activities which are assumed to have an annual completion date.  For purposes of this Workbook, the dates should be tied to the completion of the underlying work as shown in the Schedule Planner (D3).</t>
  </si>
  <si>
    <t>Using the Resource Planner (D2), the Respondent shall derive their proposed base, blended hourly rate for resource classifications. Respondent shall itemize hourly rate structures for proposed personnel. Blended rates  must be provided for on-site work (including travel expenses) and off-site work (not including travel expenses).</t>
  </si>
  <si>
    <t>Worksheet for Respondent to itemize all Respondent Cost Assumptions upon which its pricing is dependent.</t>
  </si>
  <si>
    <t>Cover Page</t>
  </si>
  <si>
    <t>Description and Instructions for Respondents</t>
  </si>
  <si>
    <t>The Respondent must include the following Cover Page, completed in full.  An individual authorized to legally bind the Respondent must sign the Cover Page, in blue ink, and include it in the Proposal copy labeled “ORIGINAL.” 
Instructions: Provide the following information regarding the Respondent, the person responsible for the completion of the Respondent’s response who also will be the person the Judicial Council will contact for questions and/or clarifications, and the person signing this page who is authorized to bind the Respondent. Include the original, "wet" signature on the "ORIGINAL" copy of this Cost Proposal and a photocopied signature on all other copies of this Cost Proposal.</t>
  </si>
  <si>
    <t>General Information</t>
  </si>
  <si>
    <t>Category</t>
  </si>
  <si>
    <t>Response</t>
  </si>
  <si>
    <t>RFP Title</t>
  </si>
  <si>
    <t>PHOENIX CLOUD MIGRATION</t>
  </si>
  <si>
    <t>RFP Number</t>
  </si>
  <si>
    <t>IT-2019-60-RB</t>
  </si>
  <si>
    <t>Respondent (Company) Name</t>
  </si>
  <si>
    <t>Respondent Address</t>
  </si>
  <si>
    <t>Date of Proposal</t>
  </si>
  <si>
    <t>Proposal Applies to Scenario</t>
  </si>
  <si>
    <t>S/4HANA</t>
  </si>
  <si>
    <t>Responsible Party/Contact</t>
  </si>
  <si>
    <t>Name</t>
  </si>
  <si>
    <t>Address</t>
  </si>
  <si>
    <t>Phone</t>
  </si>
  <si>
    <t>Email</t>
  </si>
  <si>
    <t>Terms of Signature Below</t>
  </si>
  <si>
    <t>Subject to acceptance by the Judicial Council, the Respondent acknowledges that by submitting a response AND signing in the space indicated below, the Respondent is submitting a formal offer to meet the requirements and intent of this RFP.  In addition, should a contract result from this RFP with said Respondent, the Respondent shall be contractually obligated to comply with all items in this RFP.  While the Respondent is directed to list exceptions, all such exceptions shall be subject to the Judicial Council’s acceptance and/or further negotiation. If no exceptions are noted, none will apply. The Respondent agrees that it will not later take exception to any item agreed to by this signature.  Failure to sign the Cover Page or signing it with a false statement shall void the submitted response and any resulting contract(s).
By signature hereon, the Respondent certifies that:
1. All statements and information prepared and submitted in response to this RFP are current, complete and accurate.
2. The proposed solution meets all the requirements of this RFP and the stated intentions of the work.
3. The Respondent will comply with all Federal and State laws, rules, and regulations that are in force currently or anytime during the term of a resulting contract.
4. The company or companies represented here is/are authorized dealer(s) in good standing of the products/services included in this response.
5. The Respondent and its principals are eligible to participate in this transaction and have not been subjected to suspension, debarment or similar ineligibility determined by any Federal, State or local governmental entity and that the Respondent is in compliance with the Judicial Council and California Judicial Branch rules relating to procurement.</t>
  </si>
  <si>
    <t>Original signature of individual authorized to legally bind the Company                                                                      Date</t>
  </si>
  <si>
    <t>Signer Information</t>
  </si>
  <si>
    <t>Title</t>
  </si>
  <si>
    <t>Company Name</t>
  </si>
  <si>
    <t>Physical Address</t>
  </si>
  <si>
    <t>State of Incorporation</t>
  </si>
  <si>
    <t>Cost for Category</t>
  </si>
  <si>
    <t>Total Cost Proposal Price</t>
  </si>
  <si>
    <t>Deliverables Payment Table</t>
  </si>
  <si>
    <t>Deliverable Payment Table - Implementation</t>
  </si>
  <si>
    <t>Deliverable #</t>
  </si>
  <si>
    <t>Deliverable Description</t>
  </si>
  <si>
    <t>NTE Price</t>
  </si>
  <si>
    <t>Amount</t>
  </si>
  <si>
    <t>Expected Completion Date</t>
  </si>
  <si>
    <t>2.9</t>
  </si>
  <si>
    <t>Prepare Phase</t>
  </si>
  <si>
    <t>Project Management Plan:Provide, update, and maintain a formal, comprehensive Project Management Plan (PMP) for migration and onboarding activities that includes (but is not limited to) the following key components:
·Bidder and subcontractor management
·Budget management, expenditure control, and Earned Value as mutually agreed upon by the JCC and Bidder
·Critical path identification, and dependencies
·Current project schedule
·Deliverable/product review and approval and other acceptance criteria
·Issue tracking, escalation, and resolution
·Operational change request approval and tracking
·Project initiation activities
·Project success evaluation criteria and project close-out activities
·RACI (Responsible, Accountable, Consulted, Informed) of all JCC, Vendor and 3PP Roles and Responsibilities
·Relationships to other IT or business efforts
·Schedule/milestone tracking and resource allocation
·Status and other reporting activities</t>
  </si>
  <si>
    <t>Risk Management Plan: Provide a Risk Management Plan that shall be used, quantify the potential impact of each identified risk, present mitigation plans for each identified risk, and enact appropriate risk responses.</t>
  </si>
  <si>
    <t>2.9.1.19</t>
  </si>
  <si>
    <t>Training and Knowledge Transfer Strategy and Plan: Provide formal Training and Knowledge Transfer Strategy and Plans to document training requirements and the approach the JCC support organization will use for updating training requirements, development of training curricula, and deploying training for the JCC’s support staff as required.Include specific knowledge transfer milestones with clear deliverables for each set of activities which will be owned by the JCC.</t>
  </si>
  <si>
    <t>Master Test Strategy: Provide a Master Test Strategy that describes the approach that will be taken to fully test all components of the system including test control and approval processes, test participants, how testing will interface with the configuration management process, and test documentation expectations for the following test types: unit, functional, volume, end-to-end, document conversion/migration validation, security, integration, response time &amp; capacity, regression, and user-acceptance.</t>
  </si>
  <si>
    <t>2.10</t>
  </si>
  <si>
    <t>Explore Phase</t>
  </si>
  <si>
    <t>2.10.1.8</t>
  </si>
  <si>
    <t>Develop a Technical Design with supporting Build Sheets which includes:
·Administrative User access (Special Requirements if any)
·Application required Parameters
·As-Is and To-Be Client Landscape
·Availability Zones
·Regions
·Backup, Recovery, Retention
·Complete SAP Product Build Workbook (Requires JCC  input)
·Connectivity for applications and Interfaces by port/protocol
·Define backup schedules, retentions, and policies (if applicable).
·DR Planning
·Finalize Platform Definitions for each Server/Application
·Firewall configurations
·Hardware sizing/capacity configurations
·Hostnames / SID naming conventions
·IP requirement, the S-User ID requirement
·Network Design and Diagram
·NAT Gateway Design
·Server Design
·Server Landscape
·Software Licensing
·Software Versions
·Solution Manager Work Center requirements
·Standardized Security Protocol definition
·Storage Requirements
·System User IDs / Groups
·Transport Landscape</t>
  </si>
  <si>
    <t>Develop Migration Strategy, Plan and Scheduleoptimized for TCO which includes environment migration schedules, decommissioning plans, as-is and to-be overlapping resource costs. This includes an update of the Project Plan (12) and the Business Solution (36).</t>
  </si>
  <si>
    <t>Perform System Builds using the build sheets and workbook developed earlier:
·AD and DNS Setup
·Add cloud systems to the JCC  domain
·Build VM’s per Build Sheet
·Create repeatable VM images
·Configure backups based on requirements
·Configure HA and DR setup
·Configure the SAP HANA database and applications
·Create templates for new VMs or VMs from source/deployment automation
·DR Provision and Configuration
·Execute technical cutover (final data/networking)
·HA Provision and Configuration
·Migrate data / VM source files for testing
·Set up NAT Gateway Address Translation Tables
·Network, Storage, and Compute Provisioning
·OS/DB/Infra hardening per JCC  defined STIGs
·Replicate data for production cutover
·Setup DB monitoring
·Setup Infrastructure monitoring
·Setup OS monitoring
·Troubleshoot application issues
·Troubleshoot infrastructure issues
·Update Documentation - Build sheets, STIG, Gold Image doc, Low-Level Design document, High-Level Design Document as needed
·Workload planning and stress testing (if applicable)</t>
  </si>
  <si>
    <t>Document the Technical System Design specifying all components, modules, data stores, reports, interfaces, interface components (e.g. Axway and direct), Bidder-Proposed Enterprise Technology Tools, and associated operations procedures for the system.</t>
  </si>
  <si>
    <t>End to End Test Plans: Create/document Unit, Integration, End-to-End, User Acceptance,[LD1][HR2][LD3] Document Conversion, Regression, and Security Test Plans.</t>
  </si>
  <si>
    <t>Final Test Plans and Test Scripts: Provide all Test Plans and Test Scripts in alignment with the Master Test Strategy.</t>
  </si>
  <si>
    <t>2.11</t>
  </si>
  <si>
    <t>Realize Phase</t>
  </si>
  <si>
    <t>2.11.1.2</t>
  </si>
  <si>
    <t>Test Cases and Test Data: Create Test Cases and Test Data that are fully documented and repeatable without consulting assistance.</t>
  </si>
  <si>
    <t>2.11.1.7</t>
  </si>
  <si>
    <t>Test Results Documentation: Provide and document test results, Documented Successful Testing Results.</t>
  </si>
  <si>
    <t>2.11.1.12</t>
  </si>
  <si>
    <t>User Acceptance Test: Facilitate and support user acceptance test as prescribed by the JCC, including: establishing adequate test environment based on user acceptance criteria; preparing data to support test scenarios within modified system as well as managing the relationship with all interfaced systems necessary to conduct test; troubleshooting; supporting users to progress through scenarios; simulating interfaces or working with integrated systems to conduct end-to-end tests; supporting document batch/load processing; exercising functionality; and reporting results.</t>
  </si>
  <si>
    <t>2.12</t>
  </si>
  <si>
    <t>Final Preparation Phase</t>
  </si>
  <si>
    <t>2.12.1.1</t>
  </si>
  <si>
    <t>Deployment Plans: Provide Initial and Final Deployment Plans (turn-over-to-production plan).</t>
  </si>
  <si>
    <t>Deliver Final Migration: Perform final migration from existing system(s) to the PCS system, by electronic or manual methods and perform selected integration, response time and capacity, end-to-end, and user-acceptance testing to validate that the solution is ready for production.</t>
  </si>
  <si>
    <t>2.12.1.15</t>
  </si>
  <si>
    <t>Conduct Go/No-go Meeting and develop Go/No-go Documentation.</t>
  </si>
  <si>
    <t>2.13</t>
  </si>
  <si>
    <t>Go Live and Post-Deployment Warranty Support Phase</t>
  </si>
  <si>
    <t>2.13.1.1</t>
  </si>
  <si>
    <t>2.13.1.2</t>
  </si>
  <si>
    <t>2.13.1.3</t>
  </si>
  <si>
    <t>2.13.1.4</t>
  </si>
  <si>
    <t>Perform system fixes to correct system-level performance problems that the Bidder was responsible for.</t>
  </si>
  <si>
    <t>2.13.1.5</t>
  </si>
  <si>
    <t>Perform additional custom code remediation as identified as warranty work.</t>
  </si>
  <si>
    <t>2.13.1.6</t>
  </si>
  <si>
    <t>Perform fixes to correct improperly converted files or tables that the Bidder was responsible for.</t>
  </si>
  <si>
    <t>2.13.1.7</t>
  </si>
  <si>
    <t>Perform fixes to correct translation or load errors for interfaces that the Bidder was responsible for.</t>
  </si>
  <si>
    <t>2.13.1.8</t>
  </si>
  <si>
    <t>Perform fixes to correct errors from application configuration or parameter table settings that are not consistent with the intended design and were the responsibility of the Bidder.</t>
  </si>
  <si>
    <t>2.13.1.9</t>
  </si>
  <si>
    <t>Perform training fixes to correct interpretation and documentation errors related to the user or technical training documentation or other training delivery media developed by the Bidder.</t>
  </si>
  <si>
    <t>2.13.1.10</t>
  </si>
  <si>
    <t>Test the system to ensure that no regression errors are introduced.</t>
  </si>
  <si>
    <t>2.13.1.11</t>
  </si>
  <si>
    <t>Approve of all Warranty Service fixes with formal sign-off.</t>
  </si>
  <si>
    <t>2.13.1.12</t>
  </si>
  <si>
    <t>Provide operating system support.</t>
  </si>
  <si>
    <t>2.13.1.13</t>
  </si>
  <si>
    <t>2.13.1.14</t>
  </si>
  <si>
    <t>2.13.1.15</t>
  </si>
  <si>
    <t>2.13.1.16</t>
  </si>
  <si>
    <t>2.13.1.17</t>
  </si>
  <si>
    <t>Conduct and document an Organizational Change Management Effectiveness Assessment.</t>
  </si>
  <si>
    <t>2.13.1.18</t>
  </si>
  <si>
    <t>Perform system administration, if required.</t>
  </si>
  <si>
    <t>2.13.1.19</t>
  </si>
  <si>
    <t>Perform software configuration, if required.</t>
  </si>
  <si>
    <t>2.13.1.20</t>
  </si>
  <si>
    <t>Perform software customization, if required.</t>
  </si>
  <si>
    <t>2.13.1.21</t>
  </si>
  <si>
    <t>Perform report development (as requested per approved change order).</t>
  </si>
  <si>
    <t>2.13.1.22</t>
  </si>
  <si>
    <t>Monitor and tune the system for performance.</t>
  </si>
  <si>
    <t>2.13.1.23</t>
  </si>
  <si>
    <t>2.13.1.24</t>
  </si>
  <si>
    <t>2.13.1.25</t>
  </si>
  <si>
    <t>2.13.1.26</t>
  </si>
  <si>
    <t>Install new or enhanced software functions or features.</t>
  </si>
  <si>
    <t>2.13.1.27</t>
  </si>
  <si>
    <t>2.13.1.28</t>
  </si>
  <si>
    <t>2.13.1.29</t>
  </si>
  <si>
    <t>Refine, configure and maintain high-level release-specific system architectures.</t>
  </si>
  <si>
    <t>2.13.1.30</t>
  </si>
  <si>
    <t>Maintain “End State” system architecture.</t>
  </si>
  <si>
    <t>2.13.1.31</t>
  </si>
  <si>
    <t>Document/create Maintenance and Repair Policies and Procedures.</t>
  </si>
  <si>
    <t>2.13.1.32</t>
  </si>
  <si>
    <t>Document/create a System Maintenance Plan (e.g. committed and proposed work schedules).</t>
  </si>
  <si>
    <t>2.13.1.33</t>
  </si>
  <si>
    <t>Maintain all revisions to the plan (e.g. committed and proposed work schedules).</t>
  </si>
  <si>
    <t>2.13.1.34</t>
  </si>
  <si>
    <t>Provide system maintenance plan for all categories of maintenance services (e.g. Minor Enhancements, Corrective Maintenance, Preventative Maintenance, Adaptive Maintenance, and Perfective Maintenance) as described above.</t>
  </si>
  <si>
    <t>2.13.1.35</t>
  </si>
  <si>
    <t>Provide technical and functional support to the JCC as directed by the JCC.</t>
  </si>
  <si>
    <t>2.13.1.36</t>
  </si>
  <si>
    <t>Provide business hours and off-hours Go live and Deployment support.</t>
  </si>
  <si>
    <t>2.13.1.37</t>
  </si>
  <si>
    <t>2.13.1.38</t>
  </si>
  <si>
    <t>2.13.1.39</t>
  </si>
  <si>
    <t>Provide Level 1 help desk with coordination of user support activities (including “how to” support and user account and password administration).</t>
  </si>
  <si>
    <t>2.13.1.40</t>
  </si>
  <si>
    <t>2.13.1.41</t>
  </si>
  <si>
    <t>2.13.1.42</t>
  </si>
  <si>
    <t>Respond to escalated trouble ticket items in accordance with established procedures.</t>
  </si>
  <si>
    <t>2.13.1.43</t>
  </si>
  <si>
    <t>Establish priority of trouble ticket items/service requests.</t>
  </si>
  <si>
    <t>2.13.1.44</t>
  </si>
  <si>
    <t>2.13.1.45</t>
  </si>
  <si>
    <t>Provide on-site implementation support.</t>
  </si>
  <si>
    <t>2.13.1.46</t>
  </si>
  <si>
    <t>Conduct post-implementation acceptance tests and provide results.</t>
  </si>
  <si>
    <t>2.13.1.47</t>
  </si>
  <si>
    <t>Review/approve post-implementation acceptance test results.</t>
  </si>
  <si>
    <t>2.13.1.48</t>
  </si>
  <si>
    <t>Provide Maintenance Production Release Plans and schedules.</t>
  </si>
  <si>
    <t>2.13.1.49</t>
  </si>
  <si>
    <t>Participate in scheduling releases (e.g. upgrades and/or ongoing configuration changes).</t>
  </si>
  <si>
    <t>2.13.1.50</t>
  </si>
  <si>
    <t>Review configuration management results.</t>
  </si>
  <si>
    <t>2.13.1.51</t>
  </si>
  <si>
    <t>2.13.1.52</t>
  </si>
  <si>
    <t>Provide ongoing end-user training for improving “how-to-use” skills related to the system.</t>
  </si>
  <si>
    <t>2.13.1.54</t>
  </si>
  <si>
    <t>Perform Phase Closeout including system tuning activities, assessment of knowledge transfer tasks, transfer project artifacts to project repository, lessons learned document, update Business Solution, and transition support to COE and/or Shared Services organization.</t>
  </si>
  <si>
    <t>2.14</t>
  </si>
  <si>
    <t>Final Acceptance and Release of At-Risk Holdback</t>
  </si>
  <si>
    <t>Successful Business Outcomes</t>
  </si>
  <si>
    <t>Total Implementation Costs:</t>
  </si>
  <si>
    <t>Labor Category Rates</t>
  </si>
  <si>
    <t xml:space="preserve">Using the Resource Planner (D2), the Respondent shall derive their proposed base, blended hourly rate for each Resource Classification. All resources that are anticipated for the Project are to be called out on the Resource Planner (D2) and below. The Respondent must detail the hourly rate for various roles that will be associated with Phoenix Migration implementation and multi-year support services.  All expenses, including travel, must be included in the role-by-role rates as well as the overall Blended Team Rate for work that would be performed on site at a Judicial Council or Contractor facility.  The listed sample roles are only examples and Respondents are free to make modifications.
Instructions: Complete the Table below using as many rows as needed, including inserting additional rows as needed.  Provide Blended Hourly Rates for additional services by common Labor Categories.  Review the sample roles listed in the Table and customize as required, while ensuring a rate is provided for each of the Key Personnel roles shown below.
Hourly Labor Rates are expressed in USD and include all costs including travel expenses. Respondents shall use the Resource Planner (D2) to derive a Base Blended Rate for each JCC Fiscal Year for the life of the Project. The Hourly Rate below shall be derived from the Resource Planner (D2) and is lowest quoted rate for the Project term.
A Master Base-Blended Rate is calculated as the mean of all Classification Rates. The Respondent shall guarentee that per-hour costs for these Resource Classifications will not exceed the derived Master Base-Blended Rate for future services during the life of the Contract.
</t>
  </si>
  <si>
    <t>Labor Category and Rates Table</t>
  </si>
  <si>
    <t>Role #</t>
  </si>
  <si>
    <t>Role Description</t>
  </si>
  <si>
    <t>Hourly Rate</t>
  </si>
  <si>
    <t>Project Manager</t>
  </si>
  <si>
    <t>Solution Architect</t>
  </si>
  <si>
    <t>Finance Lead</t>
  </si>
  <si>
    <t>AP/AR/BP CVI</t>
  </si>
  <si>
    <t>MM/Procurement</t>
  </si>
  <si>
    <t>HCM Lead</t>
  </si>
  <si>
    <t>Development Lead</t>
  </si>
  <si>
    <t>Developer 1</t>
  </si>
  <si>
    <t>Developer 2</t>
  </si>
  <si>
    <t>Security/UI</t>
  </si>
  <si>
    <t>Other (specify)</t>
  </si>
  <si>
    <t>Master Base-Blended Rate</t>
  </si>
  <si>
    <t>Respondent Cost Assumptions</t>
  </si>
  <si>
    <t xml:space="preserve">The Respondent must state all assumptions upon which its pricing is being determined.  Assumptions shall not conflict with the Terms and Conditions of this RFP or the Judicial Council's Standard Contract Provisions unless that conflict is proposed to be removed through the Respondent's Contract Red-line, in which case the Respondent must note that here in the Assumption Detailed Description.
The Respondent shall provide the relative cost impact (either an increase as a positive $$ or a decrease expressed as negative $$) for each assumption. The Respondent is required to hold pricing firm throughout the term of the agreement without regard to the estimated annual percentages.
Instructions: Complete the Table below using as many rows as needed, including inserting additional rows as needed, to capture all assumptions used in the determination of the pricing. For example, the Respondent shall provide skill assumptions for the Labor Category Rates.
Clearly describe the assumption (including the need for the assumption), the location in this Proposal and/or RFP to which the assumption applies and the cost impact to Judicial Council should the assumption be invalid.  It is the responsibility of the Respondent to ensure all calculations made by the Respondent are correct.
</t>
  </si>
  <si>
    <t>Cost Assumptions Table</t>
  </si>
  <si>
    <t>Assumption #</t>
  </si>
  <si>
    <t>Assumption Detailed Description</t>
  </si>
  <si>
    <t>Proposal Page, Section, Paragraph Reference</t>
  </si>
  <si>
    <t>Cost Impact if Assumption is Not True</t>
  </si>
  <si>
    <t>1</t>
  </si>
  <si>
    <t>&lt;Insert Assumptions&gt;</t>
  </si>
  <si>
    <t>2</t>
  </si>
  <si>
    <t>3</t>
  </si>
  <si>
    <t>4</t>
  </si>
  <si>
    <t>5</t>
  </si>
  <si>
    <t>6</t>
  </si>
  <si>
    <t>7</t>
  </si>
  <si>
    <t>8</t>
  </si>
  <si>
    <t>9</t>
  </si>
  <si>
    <t>10</t>
  </si>
  <si>
    <t>1. Completion of Cutover Checklist including timely end user validation of key/critical processes:
a. Most-used and critical reports
b. Fiori apps
c. Master data updates (e.g. Vendor &amp; Customer Master Data, Business Partner Master Data, Empolyee Master Data, Grants, Projects/WBS setup &amp; changes, Internal Order request &amp; changes, Cost &amp; Fund Center requests &amp; changes, General ledger account requests &amp; changes, Fund request &amp; changes.)
d. Purchase Order processing
e. Payment processing for all payment types (AP and Payroll, etc.)
f. Electronic Bank Statement Download, Daily Cash Reports, and Bank Reconciliation Reports
g. Period end processing (Month-end, Quarter-end, Fiscal Year-end, Calendar Year-end)
h. Other processes as defined</t>
  </si>
  <si>
    <t>2. Successful delivery and processing of all daily interfaces (inbound and outbound).</t>
  </si>
  <si>
    <t>5. Signed Project Implementation Acceptance Form</t>
  </si>
  <si>
    <t>Total Contract Value</t>
  </si>
  <si>
    <t>Total</t>
  </si>
  <si>
    <t>Implementation Deliverables from 3. Implementation Tab</t>
  </si>
  <si>
    <t>Worksheet that summarizes the Respondent's Not-To-Exceed Cost (NTE) Proposal based on the implementation and maintainance and support deliverables.  The Worksheet also summarizes the Respondent's NTE price for M&amp;S extension deliverables (including option year periods), however is not considered part of the Respondent's Cost Proposal Price.</t>
  </si>
  <si>
    <r>
      <t xml:space="preserve">Instructions: Complete every WHITE cell or area of merged cells (including for the &lt;Insert Respondent Name Here&gt; above) in this Cost Proposal Response Template based on the instructions below and on the applicable worksheets. YELLOW cells contain content that must not be changed — unless a formula fails to properly add up or otherwise collect the intended content after the Respondent completes the WHITE cells.
The Judicial Council is soliciting proposals for 2 Scenarios: migrating its on-premise ECC to Suite on HANA (SoH) and, alternatively, to S/4HANA. The requirements indicate the Respondent’s assumptions about whether each requirement applies to one or both scenarios. Respondents shall provide costs associated with migrating to Suite on HANA, and separately, costs for migrating to S/4 HANA when addressing the respective costs to satisfy the requirements. Separate responses are required for each scenario:
Scenario 1: Migrating Phoenix ERP on-premise to SAP Suite on HANA and SAP BW on HANA
Scenario 2: Migrating Phoenix ERP on-premise to SAP S/4HANA and SAP BW on HANA
The Respondent must submit one Cost Proposal for evaluation by the Judicial Council for </t>
    </r>
    <r>
      <rPr>
        <b/>
        <u/>
        <sz val="10"/>
        <color theme="1"/>
        <rFont val="Arial"/>
        <family val="2"/>
      </rPr>
      <t>each</t>
    </r>
    <r>
      <rPr>
        <sz val="10"/>
        <color theme="1"/>
        <rFont val="Arial"/>
        <family val="2"/>
      </rPr>
      <t xml:space="preserve"> Scenario and mark it as such.  
The Respondent must submit the required copies of this Cost Proposal in a sealed envelope or box separate from the rest of the Respondent's Proposal.</t>
    </r>
  </si>
  <si>
    <t>4. Labor Category Rates</t>
  </si>
  <si>
    <t>5. Cost Assumptions</t>
  </si>
  <si>
    <t xml:space="preserve">Implementation </t>
  </si>
  <si>
    <r>
      <t xml:space="preserve">This sheet summarizes costs entered elsewhere in the Workbook. 
</t>
    </r>
    <r>
      <rPr>
        <b/>
        <sz val="10"/>
        <color theme="1"/>
        <rFont val="Arial"/>
        <family val="2"/>
      </rPr>
      <t>Instructions:</t>
    </r>
    <r>
      <rPr>
        <sz val="10"/>
        <color theme="1"/>
        <rFont val="Arial"/>
        <family val="2"/>
      </rPr>
      <t xml:space="preserve"> Confirm that the totals here for each category and overall are correct.
</t>
    </r>
    <r>
      <rPr>
        <b/>
        <u/>
        <sz val="10"/>
        <color theme="1"/>
        <rFont val="Arial"/>
        <family val="2"/>
      </rPr>
      <t xml:space="preserve">NOTE: </t>
    </r>
    <r>
      <rPr>
        <u/>
        <sz val="10"/>
        <color theme="1"/>
        <rFont val="Arial"/>
        <family val="2"/>
      </rPr>
      <t>All payments are subject to a 15% Holdback which shall be paid at Final Acceptance for Implementation Services</t>
    </r>
    <r>
      <rPr>
        <sz val="10"/>
        <color theme="1"/>
        <rFont val="Arial"/>
        <family val="2"/>
      </rPr>
      <t>.</t>
    </r>
  </si>
  <si>
    <t>Payouts are by Phases. Completion of a Phase is demonstarted by submission and acceptance of the Deliverables documented below. Using the Schedule Planner (D3), Respondent shall derive one-time and recurring costs. The Respondent shall include all costs to the Judicial Council associated with implementation and Warranty support services, and the expected completion date for each implementation deliverable in this Worksheet. 
Instructions: Complete the Tables below.  Insert additional rows as needed.  The deliverables included here are anticipated, but may be adjusted to reflect all the deliverables the Respondent proposes to deliver, as discussed in the Respondent's Responses to RFP  Appendix A (Statement of Work).  All deliverables must be presented as fixed price deliverables and are subject to a Withholding.  The Withholding is calculated here at a deliverable level. 
For all items on this page, Respondent shall provide Estimated Completion Dates for the implementation deliverables based on the Schedule Planner (D3) provided.  
It is the responsibility of the Respondent to ensure all calculations made by the Respondent are correct.</t>
  </si>
  <si>
    <t>2.9.1.17</t>
  </si>
  <si>
    <t>2.9.1.22</t>
  </si>
  <si>
    <t>2.9.1.23</t>
  </si>
  <si>
    <t>2.10.1.7</t>
  </si>
  <si>
    <t>2.10.1.20</t>
  </si>
  <si>
    <t>2.10.1.24</t>
  </si>
  <si>
    <t>2.10.1.26</t>
  </si>
  <si>
    <t>2.10.1.29</t>
  </si>
  <si>
    <t>2.12.1.33</t>
  </si>
  <si>
    <t>2.12.1.10</t>
  </si>
  <si>
    <t>Documentation Review and Acceptance Guide: Provide a mechanism for JCC representatives to review and accept converted/migrated data before production deployment of new or upgraded functionality.</t>
  </si>
  <si>
    <t>2.12.1.8</t>
  </si>
  <si>
    <t>Develop Transition Plans that encompass business process, operations (business and IT), and technical-support plans that need to be in place to mitigate implementation risk. Coordinate this documentation with site-specific end-user training activities.</t>
  </si>
  <si>
    <t>2.12.1.5</t>
  </si>
  <si>
    <t>2.12.1.16</t>
  </si>
  <si>
    <t>Provide initial Operational End-user Training for the system.</t>
  </si>
  <si>
    <t>Deliver Training and Knowledge Transfer: Provide Training and Knowledge Transfer, in support of developing a Level 2 support team to the JCC support personnel, prior to deployment.</t>
  </si>
  <si>
    <t>2.13.1.53</t>
  </si>
  <si>
    <t>Successfully meet all Section 1.3 Fundamental and ensure Acceptance by the Judicial Council.</t>
  </si>
  <si>
    <t>Provide monthly reports detailing the warranty work (i.e., number and type of defects, the status of defects).</t>
  </si>
  <si>
    <t>Provide monitoring and tuning for performance and backup.</t>
  </si>
  <si>
    <t>Conduct active performance monitoring.</t>
  </si>
  <si>
    <t>Update all documentation and related files/deliverables such as:
-Business Solution documents.
-Requirements Definition documents.
-Design and Specification documents.
-Workflows, Reports, Interfaces, Conversion/Migration, and Enhancements functional and technical specifications.
-Package Configuration and Development documents as well as any associated system changes.
-Integration and Testing documents as well as test data/documents.
-Implementation and Migration Deployment documents.
-Problem Monitoring and Reporting documents.
-Change Control documents and associated configuration parameters and system source code.
-Training documents and associated training data.
-Knowledge Transfer documents.
-Operational support processes and procedures.</t>
  </si>
  <si>
    <t>Execute and maintain the Business Continuity Plan.</t>
  </si>
  <si>
    <t>Maintain Level help desk scripts.</t>
  </si>
  <si>
    <t>Conduct ongoing operations end-user training.</t>
  </si>
  <si>
    <t>Participate in an ongoing review of Phoenix architecture and recommend any modifications to architecture design as it may relate to the system.</t>
  </si>
  <si>
    <t>Perform Warranty diagnostics on software and services.</t>
  </si>
  <si>
    <t>Recommend Warranty database management system tuning changes.</t>
  </si>
  <si>
    <t>Approve and sign-off on all site-specific migrated data.</t>
  </si>
  <si>
    <t>Recommend and document processes and procedures associated with change requests.</t>
  </si>
  <si>
    <t>Assess the effectiveness of the business process and organizational change management activities.</t>
  </si>
  <si>
    <t>Provide Roadmap for the Deployment of  subsequent initiatives.</t>
  </si>
  <si>
    <t>Document Successful Deployment.</t>
  </si>
  <si>
    <t>Warranty Services will be provided pursuant to final acceptance as stipulated in the contract.</t>
  </si>
  <si>
    <t>Provide and perform orderly handover of processes and procedures for tracking and reporting the status of all warranty services.</t>
  </si>
  <si>
    <t>Provide 12 months of post-implementation warranty support which is exclusive of any additional responsibilities of the JCC’s Managed Services and Ongoing Operational Support provider.</t>
  </si>
  <si>
    <t>3. Twelve (12) successful month-end GL closes</t>
  </si>
  <si>
    <t>4. Twelve (12) successful months of payroll processing including weekly, bi weekly and monthly pay periods, including all related incoming and outgoing interfaces through posting of GL and TPR.</t>
  </si>
  <si>
    <t>Contingency for Additional Services (Up to 500 hours)</t>
  </si>
  <si>
    <t>500 Hours at the Blended Base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</si>
</sst>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_);_(&quot;$&quot;* \(#,##0\);_(&quot;$&quot;* &quot;-&quot;??_);_(@_)"/>
    <numFmt numFmtId="165" formatCode="[$-409]mmmm\-yy;@"/>
    <numFmt numFmtId="166" formatCode="[$-409]mmmm\ d\,\ yyyy;@"/>
  </numFmts>
  <fonts count="39" x14ac:knownFonts="1">
    <font>
      <sz val="11"/>
      <color theme="1"/>
      <name val="Calibri"/>
      <family val="2"/>
      <scheme val="minor"/>
    </font>
    <font>
      <b/>
      <sz val="15"/>
      <color theme="3"/>
      <name val="Calibri"/>
      <family val="2"/>
      <scheme val="minor"/>
    </font>
    <font>
      <sz val="11"/>
      <color theme="1"/>
      <name val="Calibri"/>
      <family val="2"/>
      <scheme val="minor"/>
    </font>
    <font>
      <sz val="10"/>
      <name val="Arial"/>
      <family val="2"/>
    </font>
    <font>
      <u/>
      <sz val="10"/>
      <color theme="10"/>
      <name val="Arial"/>
      <family val="2"/>
    </font>
    <font>
      <sz val="10"/>
      <name val="Arial"/>
      <family val="2"/>
    </font>
    <font>
      <sz val="11"/>
      <color indexed="8"/>
      <name val="Calibri"/>
      <family val="2"/>
      <charset val="1"/>
    </font>
    <font>
      <sz val="10"/>
      <name val="Arial"/>
      <family val="2"/>
      <charset val="1"/>
    </font>
    <font>
      <sz val="11"/>
      <color rgb="FF000000"/>
      <name val="Calibri"/>
      <family val="2"/>
      <charset val="1"/>
    </font>
    <font>
      <b/>
      <sz val="15"/>
      <color indexed="62"/>
      <name val="Calibri"/>
      <family val="2"/>
      <charset val="1"/>
    </font>
    <font>
      <b/>
      <sz val="15"/>
      <color indexed="62"/>
      <name val="Calibri"/>
      <family val="2"/>
    </font>
    <font>
      <b/>
      <sz val="15"/>
      <color indexed="63"/>
      <name val="Calibri"/>
      <family val="2"/>
    </font>
    <font>
      <b/>
      <sz val="15"/>
      <color indexed="63"/>
      <name val="Calibri"/>
      <family val="2"/>
      <scheme val="minor"/>
    </font>
    <font>
      <u/>
      <sz val="11"/>
      <color rgb="FF0000FF"/>
      <name val="Calibri"/>
      <family val="2"/>
      <charset val="1"/>
    </font>
    <font>
      <sz val="11"/>
      <color indexed="8"/>
      <name val="Calibri"/>
      <family val="2"/>
    </font>
    <font>
      <sz val="10"/>
      <name val="Arial"/>
      <family val="2"/>
    </font>
    <font>
      <sz val="12"/>
      <name val="Arial"/>
      <family val="2"/>
    </font>
    <font>
      <b/>
      <sz val="12"/>
      <name val="Arial"/>
      <family val="2"/>
    </font>
    <font>
      <b/>
      <sz val="10"/>
      <color theme="1"/>
      <name val="Arial"/>
      <family val="2"/>
    </font>
    <font>
      <sz val="10"/>
      <color theme="1"/>
      <name val="Arial"/>
      <family val="2"/>
    </font>
    <font>
      <b/>
      <sz val="10"/>
      <color theme="0"/>
      <name val="Arial"/>
      <family val="2"/>
    </font>
    <font>
      <u/>
      <sz val="11"/>
      <color theme="10"/>
      <name val="Calibri"/>
      <family val="2"/>
      <scheme val="minor"/>
    </font>
    <font>
      <sz val="11"/>
      <color theme="1"/>
      <name val="Arial"/>
      <family val="2"/>
    </font>
    <font>
      <b/>
      <sz val="11"/>
      <color theme="1"/>
      <name val="Arial"/>
      <family val="2"/>
    </font>
    <font>
      <b/>
      <sz val="16"/>
      <color theme="1"/>
      <name val="Arial"/>
      <family val="2"/>
    </font>
    <font>
      <sz val="10"/>
      <color rgb="FFFF0000"/>
      <name val="Arial"/>
      <family val="2"/>
    </font>
    <font>
      <b/>
      <sz val="12"/>
      <color rgb="FFFF0000"/>
      <name val="Arial"/>
      <family val="2"/>
    </font>
    <font>
      <sz val="16"/>
      <color theme="1"/>
      <name val="Calibri"/>
      <family val="2"/>
      <scheme val="minor"/>
    </font>
    <font>
      <sz val="16"/>
      <color theme="1"/>
      <name val="Arial"/>
      <family val="2"/>
    </font>
    <font>
      <u/>
      <sz val="16"/>
      <color theme="10"/>
      <name val="Calibri"/>
      <family val="2"/>
      <scheme val="minor"/>
    </font>
    <font>
      <sz val="16"/>
      <name val="Arial"/>
      <family val="2"/>
    </font>
    <font>
      <sz val="14"/>
      <name val="Arial"/>
      <family val="2"/>
    </font>
    <font>
      <b/>
      <sz val="14"/>
      <color theme="1"/>
      <name val="Arial"/>
      <family val="2"/>
    </font>
    <font>
      <sz val="10"/>
      <color theme="0"/>
      <name val="Arial"/>
      <family val="2"/>
    </font>
    <font>
      <b/>
      <u/>
      <sz val="10"/>
      <color theme="1"/>
      <name val="Arial"/>
      <family val="2"/>
    </font>
    <font>
      <u/>
      <sz val="10"/>
      <color theme="1"/>
      <name val="Arial"/>
      <family val="2"/>
    </font>
    <font>
      <sz val="9"/>
      <color theme="1"/>
      <name val="Arial"/>
      <family val="2"/>
    </font>
    <font>
      <b/>
      <sz val="10"/>
      <name val="Arial"/>
      <family val="2"/>
    </font>
    <font>
      <sz val="12"/>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FFFFCC"/>
        <bgColor indexed="64"/>
      </patternFill>
    </fill>
    <fill>
      <patternFill patternType="solid">
        <fgColor theme="0" tint="-0.249977111117893"/>
        <bgColor indexed="64"/>
      </patternFill>
    </fill>
    <fill>
      <patternFill patternType="solid">
        <fgColor rgb="FFFFFF00"/>
        <bgColor indexed="64"/>
      </patternFill>
    </fill>
    <fill>
      <patternFill patternType="solid">
        <fgColor rgb="FFFFC000"/>
        <bgColor indexed="64"/>
      </patternFill>
    </fill>
  </fills>
  <borders count="21">
    <border>
      <left/>
      <right/>
      <top/>
      <bottom/>
      <diagonal/>
    </border>
    <border>
      <left/>
      <right/>
      <top/>
      <bottom style="thick">
        <color theme="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ck">
        <color indexed="5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top style="thick">
        <color auto="1"/>
      </top>
      <bottom/>
      <diagonal/>
    </border>
    <border>
      <left style="thin">
        <color auto="1"/>
      </left>
      <right/>
      <top/>
      <bottom/>
      <diagonal/>
    </border>
    <border>
      <left style="thin">
        <color auto="1"/>
      </left>
      <right/>
      <top style="thin">
        <color auto="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auto="1"/>
      </right>
      <top style="thin">
        <color auto="1"/>
      </top>
      <bottom/>
      <diagonal/>
    </border>
    <border>
      <left style="thin">
        <color indexed="64"/>
      </left>
      <right style="medium">
        <color indexed="64"/>
      </right>
      <top style="medium">
        <color indexed="64"/>
      </top>
      <bottom style="medium">
        <color indexed="64"/>
      </bottom>
      <diagonal/>
    </border>
  </borders>
  <cellStyleXfs count="305">
    <xf numFmtId="0" fontId="0" fillId="0" borderId="0"/>
    <xf numFmtId="0" fontId="3" fillId="0" borderId="0"/>
    <xf numFmtId="0" fontId="4" fillId="0" borderId="0" applyNumberFormat="0" applyFill="0" applyBorder="0" applyAlignment="0" applyProtection="0">
      <alignment vertical="top"/>
      <protection locked="0"/>
    </xf>
    <xf numFmtId="0" fontId="5" fillId="0" borderId="0"/>
    <xf numFmtId="0" fontId="6" fillId="0" borderId="0"/>
    <xf numFmtId="0" fontId="2" fillId="0" borderId="0"/>
    <xf numFmtId="0" fontId="6" fillId="0" borderId="0"/>
    <xf numFmtId="0" fontId="7" fillId="0" borderId="0"/>
    <xf numFmtId="0" fontId="8" fillId="0" borderId="0"/>
    <xf numFmtId="0" fontId="9" fillId="0" borderId="7"/>
    <xf numFmtId="0" fontId="10" fillId="0" borderId="7"/>
    <xf numFmtId="0" fontId="11" fillId="0" borderId="7" applyNumberFormat="0" applyFill="0" applyAlignment="0" applyProtection="0"/>
    <xf numFmtId="0" fontId="11" fillId="0" borderId="7" applyNumberFormat="0" applyFill="0" applyAlignment="0" applyProtection="0"/>
    <xf numFmtId="0" fontId="12" fillId="0" borderId="7" applyNumberFormat="0" applyFill="0" applyAlignment="0" applyProtection="0"/>
    <xf numFmtId="0" fontId="1" fillId="0" borderId="1"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3"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 fillId="0" borderId="0"/>
    <xf numFmtId="0" fontId="14" fillId="0" borderId="0"/>
    <xf numFmtId="0" fontId="7" fillId="0" borderId="0"/>
    <xf numFmtId="0" fontId="9" fillId="0" borderId="7"/>
    <xf numFmtId="0" fontId="3" fillId="0" borderId="0"/>
    <xf numFmtId="0" fontId="3" fillId="0" borderId="0"/>
    <xf numFmtId="0" fontId="2" fillId="0" borderId="0"/>
    <xf numFmtId="0" fontId="14" fillId="0" borderId="0"/>
    <xf numFmtId="0" fontId="15" fillId="0" borderId="0"/>
    <xf numFmtId="43" fontId="2" fillId="0" borderId="0" applyFont="0" applyFill="0" applyBorder="0" applyAlignment="0" applyProtection="0"/>
    <xf numFmtId="0" fontId="21" fillId="0" borderId="0" applyNumberFormat="0" applyFill="0" applyBorder="0" applyAlignment="0" applyProtection="0"/>
  </cellStyleXfs>
  <cellXfs count="154">
    <xf numFmtId="0" fontId="0" fillId="0" borderId="0" xfId="0"/>
    <xf numFmtId="0" fontId="19" fillId="2" borderId="0" xfId="0" applyFont="1" applyFill="1" applyAlignment="1">
      <alignment vertical="center"/>
    </xf>
    <xf numFmtId="0" fontId="18" fillId="2" borderId="0" xfId="0" applyFont="1" applyFill="1" applyAlignment="1">
      <alignment vertical="center" wrapText="1"/>
    </xf>
    <xf numFmtId="0" fontId="18" fillId="2" borderId="0" xfId="0" applyFont="1" applyFill="1" applyBorder="1" applyAlignment="1">
      <alignment horizontal="right" vertical="center"/>
    </xf>
    <xf numFmtId="0" fontId="18" fillId="5" borderId="8" xfId="0" applyFont="1" applyFill="1" applyBorder="1" applyAlignment="1">
      <alignment horizontal="left" vertical="center" wrapText="1"/>
    </xf>
    <xf numFmtId="0" fontId="18" fillId="5" borderId="5" xfId="0" applyFont="1" applyFill="1" applyBorder="1" applyAlignment="1">
      <alignment horizontal="center" vertical="center" wrapText="1"/>
    </xf>
    <xf numFmtId="0" fontId="18" fillId="5" borderId="5" xfId="0" applyFont="1" applyFill="1" applyBorder="1" applyAlignment="1">
      <alignment horizontal="left" vertical="center"/>
    </xf>
    <xf numFmtId="0" fontId="18" fillId="5" borderId="6" xfId="0" applyFont="1" applyFill="1" applyBorder="1" applyAlignment="1">
      <alignment horizontal="center" vertical="center"/>
    </xf>
    <xf numFmtId="44" fontId="19" fillId="2" borderId="0" xfId="0" applyNumberFormat="1" applyFont="1" applyFill="1" applyAlignment="1">
      <alignment vertical="center"/>
    </xf>
    <xf numFmtId="49" fontId="19" fillId="6" borderId="8" xfId="0" applyNumberFormat="1" applyFont="1" applyFill="1" applyBorder="1" applyAlignment="1">
      <alignment horizontal="center" vertical="center"/>
    </xf>
    <xf numFmtId="0" fontId="3" fillId="2" borderId="0" xfId="0" applyFont="1" applyFill="1" applyAlignment="1">
      <alignment vertical="center"/>
    </xf>
    <xf numFmtId="0" fontId="18" fillId="4" borderId="8" xfId="0" applyFont="1" applyFill="1" applyBorder="1" applyAlignment="1">
      <alignment vertical="center"/>
    </xf>
    <xf numFmtId="0" fontId="3" fillId="2" borderId="0" xfId="0" applyFont="1" applyFill="1" applyBorder="1" applyAlignment="1">
      <alignment vertical="center"/>
    </xf>
    <xf numFmtId="0" fontId="19" fillId="0" borderId="0" xfId="0" applyFont="1" applyBorder="1"/>
    <xf numFmtId="0" fontId="19" fillId="2" borderId="0" xfId="0" applyFont="1" applyFill="1" applyBorder="1" applyAlignment="1">
      <alignment horizontal="left" vertical="center" wrapText="1"/>
    </xf>
    <xf numFmtId="0" fontId="15" fillId="0" borderId="0" xfId="302" applyAlignment="1">
      <alignment horizontal="left"/>
    </xf>
    <xf numFmtId="0" fontId="17" fillId="0" borderId="0" xfId="302" applyFont="1" applyAlignment="1">
      <alignment horizontal="left" vertical="top"/>
    </xf>
    <xf numFmtId="0" fontId="16" fillId="0" borderId="0" xfId="302" applyFont="1" applyAlignment="1">
      <alignment horizontal="left"/>
    </xf>
    <xf numFmtId="0" fontId="17" fillId="2" borderId="0" xfId="302" applyFont="1" applyFill="1" applyAlignment="1">
      <alignment horizontal="left"/>
    </xf>
    <xf numFmtId="0" fontId="16" fillId="2" borderId="0" xfId="302" applyFont="1" applyFill="1" applyAlignment="1">
      <alignment horizontal="left"/>
    </xf>
    <xf numFmtId="0" fontId="19" fillId="2" borderId="9" xfId="0" applyFont="1" applyFill="1" applyBorder="1" applyAlignment="1">
      <alignment horizontal="left" vertical="center" wrapText="1"/>
    </xf>
    <xf numFmtId="0" fontId="24" fillId="0" borderId="0" xfId="0" applyFont="1" applyAlignment="1">
      <alignment horizontal="center" vertical="center"/>
    </xf>
    <xf numFmtId="0" fontId="19" fillId="2" borderId="0" xfId="0" applyFont="1" applyFill="1" applyBorder="1"/>
    <xf numFmtId="0" fontId="19" fillId="2" borderId="12" xfId="0" applyFont="1" applyFill="1" applyBorder="1"/>
    <xf numFmtId="0" fontId="26" fillId="2" borderId="0" xfId="302" applyFont="1" applyFill="1" applyAlignment="1">
      <alignment horizontal="left"/>
    </xf>
    <xf numFmtId="0" fontId="22" fillId="2" borderId="0" xfId="0" applyFont="1" applyFill="1" applyAlignment="1">
      <alignment vertical="center"/>
    </xf>
    <xf numFmtId="0" fontId="18" fillId="5" borderId="5" xfId="0" applyFont="1" applyFill="1" applyBorder="1" applyAlignment="1">
      <alignment horizontal="left" vertical="center" wrapText="1"/>
    </xf>
    <xf numFmtId="0" fontId="24" fillId="0" borderId="0" xfId="0" applyFont="1" applyAlignment="1">
      <alignment horizontal="center" vertical="center" wrapText="1"/>
    </xf>
    <xf numFmtId="0" fontId="27" fillId="0" borderId="0" xfId="0" applyFont="1" applyAlignment="1">
      <alignment horizontal="center"/>
    </xf>
    <xf numFmtId="0" fontId="28" fillId="0" borderId="0" xfId="0" applyFont="1" applyAlignment="1">
      <alignment horizontal="center" vertical="center"/>
    </xf>
    <xf numFmtId="166" fontId="24" fillId="0" borderId="0" xfId="0" applyNumberFormat="1" applyFont="1" applyFill="1" applyAlignment="1">
      <alignment horizontal="center" vertical="center" wrapText="1"/>
    </xf>
    <xf numFmtId="0" fontId="29" fillId="0" borderId="0" xfId="304" applyFont="1" applyAlignment="1">
      <alignment horizontal="center" vertical="center"/>
    </xf>
    <xf numFmtId="0" fontId="30" fillId="0" borderId="0" xfId="302" applyFont="1" applyAlignment="1">
      <alignment horizontal="center"/>
    </xf>
    <xf numFmtId="0" fontId="19" fillId="7" borderId="15" xfId="0" applyFont="1" applyFill="1" applyBorder="1" applyAlignment="1">
      <alignment vertical="center"/>
    </xf>
    <xf numFmtId="0" fontId="31" fillId="7" borderId="16" xfId="0" applyFont="1" applyFill="1" applyBorder="1" applyAlignment="1">
      <alignment horizontal="right"/>
    </xf>
    <xf numFmtId="44" fontId="18" fillId="2" borderId="0" xfId="0" applyNumberFormat="1" applyFont="1" applyFill="1" applyAlignment="1">
      <alignment vertical="center" wrapText="1"/>
    </xf>
    <xf numFmtId="44" fontId="32" fillId="6" borderId="8" xfId="0" applyNumberFormat="1" applyFont="1" applyFill="1" applyBorder="1" applyAlignment="1">
      <alignment vertical="center"/>
    </xf>
    <xf numFmtId="0" fontId="0" fillId="2" borderId="0" xfId="0" applyFill="1"/>
    <xf numFmtId="0" fontId="19" fillId="2" borderId="12" xfId="0" applyFont="1" applyFill="1" applyBorder="1" applyAlignment="1">
      <alignment vertical="center"/>
    </xf>
    <xf numFmtId="0" fontId="19" fillId="2" borderId="0" xfId="0" applyFont="1" applyFill="1" applyBorder="1"/>
    <xf numFmtId="0" fontId="0" fillId="2" borderId="0" xfId="0" applyFill="1" applyBorder="1"/>
    <xf numFmtId="0" fontId="33" fillId="2" borderId="0" xfId="0" applyFont="1" applyFill="1" applyAlignment="1">
      <alignment vertical="center"/>
    </xf>
    <xf numFmtId="49" fontId="18" fillId="8" borderId="8" xfId="0" applyNumberFormat="1" applyFont="1" applyFill="1" applyBorder="1" applyAlignment="1">
      <alignment horizontal="center" vertical="center"/>
    </xf>
    <xf numFmtId="0" fontId="18" fillId="8" borderId="5" xfId="0" applyFont="1" applyFill="1" applyBorder="1" applyAlignment="1">
      <alignment horizontal="left" vertical="center" wrapText="1"/>
    </xf>
    <xf numFmtId="49" fontId="18" fillId="9" borderId="8" xfId="0" applyNumberFormat="1" applyFont="1" applyFill="1" applyBorder="1" applyAlignment="1">
      <alignment horizontal="center" vertical="center"/>
    </xf>
    <xf numFmtId="0" fontId="18" fillId="9" borderId="5" xfId="0" applyFont="1" applyFill="1" applyBorder="1" applyAlignment="1">
      <alignment horizontal="left" vertical="center" wrapText="1"/>
    </xf>
    <xf numFmtId="164" fontId="18" fillId="6" borderId="8" xfId="303" applyNumberFormat="1" applyFont="1" applyFill="1" applyBorder="1" applyAlignment="1">
      <alignment horizontal="left" vertical="center"/>
    </xf>
    <xf numFmtId="0" fontId="18" fillId="5" borderId="8" xfId="0" applyFont="1" applyFill="1" applyBorder="1" applyAlignment="1">
      <alignment horizontal="center" vertical="center" wrapText="1"/>
    </xf>
    <xf numFmtId="0" fontId="19" fillId="2" borderId="0" xfId="0" applyFont="1" applyFill="1" applyBorder="1" applyAlignment="1">
      <alignment vertical="center"/>
    </xf>
    <xf numFmtId="0" fontId="18" fillId="4" borderId="6" xfId="0" applyFont="1" applyFill="1" applyBorder="1" applyAlignment="1">
      <alignment horizontal="right" vertical="center"/>
    </xf>
    <xf numFmtId="0" fontId="19" fillId="2" borderId="4" xfId="0" applyFont="1" applyFill="1" applyBorder="1" applyAlignment="1">
      <alignment horizontal="left" vertical="center" wrapText="1"/>
    </xf>
    <xf numFmtId="0" fontId="18" fillId="4" borderId="5" xfId="0" applyFont="1" applyFill="1" applyBorder="1" applyAlignment="1">
      <alignment vertical="center"/>
    </xf>
    <xf numFmtId="0" fontId="18" fillId="4" borderId="4" xfId="0" applyFont="1" applyFill="1" applyBorder="1" applyAlignment="1">
      <alignment vertical="center"/>
    </xf>
    <xf numFmtId="0" fontId="18" fillId="4" borderId="6" xfId="0" applyFont="1" applyFill="1" applyBorder="1" applyAlignment="1">
      <alignment vertical="center"/>
    </xf>
    <xf numFmtId="0" fontId="19" fillId="2" borderId="8" xfId="0" applyFont="1" applyFill="1" applyBorder="1" applyAlignment="1" applyProtection="1">
      <alignment vertical="center"/>
      <protection locked="0"/>
    </xf>
    <xf numFmtId="0" fontId="19" fillId="6" borderId="8" xfId="0" applyFont="1" applyFill="1" applyBorder="1" applyAlignment="1">
      <alignment vertical="center" wrapText="1"/>
    </xf>
    <xf numFmtId="0" fontId="19" fillId="2" borderId="8" xfId="0" applyNumberFormat="1" applyFont="1" applyFill="1" applyBorder="1" applyAlignment="1" applyProtection="1">
      <alignment vertical="center"/>
      <protection locked="0"/>
    </xf>
    <xf numFmtId="164" fontId="18" fillId="2" borderId="8" xfId="0" applyNumberFormat="1" applyFont="1" applyFill="1" applyBorder="1" applyAlignment="1" applyProtection="1">
      <alignment vertical="center"/>
      <protection locked="0"/>
    </xf>
    <xf numFmtId="165" fontId="18" fillId="2" borderId="8" xfId="303" applyNumberFormat="1" applyFont="1" applyFill="1" applyBorder="1" applyAlignment="1" applyProtection="1">
      <alignment horizontal="center" vertical="center"/>
      <protection locked="0"/>
    </xf>
    <xf numFmtId="165" fontId="19" fillId="2" borderId="8" xfId="303" applyNumberFormat="1" applyFont="1" applyFill="1" applyBorder="1" applyAlignment="1" applyProtection="1">
      <alignment horizontal="center" vertical="center"/>
      <protection locked="0"/>
    </xf>
    <xf numFmtId="44" fontId="19" fillId="2" borderId="8" xfId="0" applyNumberFormat="1" applyFont="1" applyFill="1" applyBorder="1" applyAlignment="1" applyProtection="1">
      <alignment vertical="center"/>
      <protection locked="0"/>
    </xf>
    <xf numFmtId="0" fontId="19" fillId="2" borderId="8" xfId="0" applyFont="1" applyFill="1" applyBorder="1" applyAlignment="1" applyProtection="1">
      <alignment horizontal="center" vertical="center"/>
      <protection locked="0"/>
    </xf>
    <xf numFmtId="0" fontId="19" fillId="2" borderId="5" xfId="0" applyFont="1" applyFill="1" applyBorder="1" applyAlignment="1" applyProtection="1">
      <alignment vertical="center" wrapText="1"/>
      <protection locked="0"/>
    </xf>
    <xf numFmtId="0" fontId="19" fillId="2" borderId="5" xfId="0" applyFont="1" applyFill="1" applyBorder="1" applyAlignment="1" applyProtection="1">
      <alignment horizontal="center" vertical="center" wrapText="1"/>
      <protection locked="0"/>
    </xf>
    <xf numFmtId="0" fontId="18" fillId="6" borderId="8" xfId="0" applyFont="1" applyFill="1" applyBorder="1" applyAlignment="1">
      <alignment vertical="center" wrapText="1"/>
    </xf>
    <xf numFmtId="0" fontId="18" fillId="6" borderId="8" xfId="0" applyFont="1" applyFill="1" applyBorder="1" applyAlignment="1">
      <alignment horizontal="right" vertical="center" wrapText="1"/>
    </xf>
    <xf numFmtId="0" fontId="19" fillId="6" borderId="8" xfId="0" applyFont="1" applyFill="1" applyBorder="1" applyAlignment="1">
      <alignment vertical="center"/>
    </xf>
    <xf numFmtId="0" fontId="3" fillId="6" borderId="8" xfId="0" applyFont="1" applyFill="1" applyBorder="1" applyAlignment="1">
      <alignment vertical="center" wrapText="1"/>
    </xf>
    <xf numFmtId="0" fontId="3" fillId="6" borderId="8" xfId="0" applyFont="1" applyFill="1" applyBorder="1" applyAlignment="1">
      <alignment horizontal="left" vertical="center" wrapText="1"/>
    </xf>
    <xf numFmtId="0" fontId="18" fillId="6" borderId="5" xfId="0" applyFont="1" applyFill="1" applyBorder="1" applyAlignment="1">
      <alignment horizontal="right" vertical="center" wrapText="1"/>
    </xf>
    <xf numFmtId="0" fontId="18" fillId="5" borderId="8" xfId="0" applyFont="1" applyFill="1" applyBorder="1" applyAlignment="1">
      <alignment horizontal="center" vertical="center" wrapText="1"/>
    </xf>
    <xf numFmtId="44" fontId="18" fillId="9" borderId="8" xfId="0" applyNumberFormat="1" applyFont="1" applyFill="1" applyBorder="1" applyAlignment="1">
      <alignment vertical="center"/>
    </xf>
    <xf numFmtId="44" fontId="37" fillId="6" borderId="8" xfId="0" applyNumberFormat="1" applyFont="1" applyFill="1" applyBorder="1" applyAlignment="1">
      <alignment vertical="center"/>
    </xf>
    <xf numFmtId="44" fontId="18" fillId="9" borderId="8" xfId="303" applyNumberFormat="1" applyFont="1" applyFill="1" applyBorder="1" applyAlignment="1">
      <alignment horizontal="left" vertical="center"/>
    </xf>
    <xf numFmtId="49" fontId="19" fillId="0" borderId="8" xfId="0" applyNumberFormat="1" applyFont="1" applyFill="1" applyBorder="1" applyAlignment="1" applyProtection="1">
      <alignment horizontal="center" vertical="center"/>
      <protection locked="0"/>
    </xf>
    <xf numFmtId="0" fontId="19" fillId="0" borderId="8" xfId="0" applyFont="1" applyFill="1" applyBorder="1" applyAlignment="1" applyProtection="1">
      <alignment horizontal="center" vertical="center"/>
      <protection locked="0"/>
    </xf>
    <xf numFmtId="0" fontId="19" fillId="0" borderId="5" xfId="0" applyFont="1" applyFill="1" applyBorder="1" applyAlignment="1" applyProtection="1">
      <alignment vertical="center" wrapText="1"/>
      <protection locked="0"/>
    </xf>
    <xf numFmtId="0" fontId="19" fillId="0" borderId="11" xfId="0" applyFont="1" applyFill="1" applyBorder="1" applyAlignment="1" applyProtection="1">
      <alignment horizontal="center" vertical="center"/>
      <protection locked="0"/>
    </xf>
    <xf numFmtId="0" fontId="19" fillId="0" borderId="14" xfId="0" applyFont="1" applyFill="1" applyBorder="1" applyAlignment="1" applyProtection="1">
      <alignment vertical="center" wrapText="1"/>
      <protection locked="0"/>
    </xf>
    <xf numFmtId="0" fontId="25" fillId="0" borderId="0" xfId="0" applyFont="1" applyFill="1" applyAlignment="1">
      <alignment vertical="center"/>
    </xf>
    <xf numFmtId="0" fontId="18" fillId="4" borderId="6" xfId="0" applyFont="1" applyFill="1" applyBorder="1" applyAlignment="1">
      <alignment vertical="center" wrapText="1"/>
    </xf>
    <xf numFmtId="0" fontId="19" fillId="2" borderId="0" xfId="0" applyFont="1" applyFill="1" applyAlignment="1">
      <alignment vertical="center" wrapText="1"/>
    </xf>
    <xf numFmtId="49" fontId="36" fillId="6" borderId="8" xfId="0" applyNumberFormat="1" applyFont="1" applyFill="1" applyBorder="1" applyAlignment="1">
      <alignment horizontal="center" vertical="center" wrapText="1"/>
    </xf>
    <xf numFmtId="165" fontId="36" fillId="2" borderId="8" xfId="303" applyNumberFormat="1" applyFont="1" applyFill="1" applyBorder="1" applyAlignment="1" applyProtection="1">
      <alignment horizontal="center" vertical="center" wrapText="1"/>
      <protection locked="0"/>
    </xf>
    <xf numFmtId="49" fontId="18" fillId="8" borderId="8" xfId="0" applyNumberFormat="1" applyFont="1" applyFill="1" applyBorder="1" applyAlignment="1">
      <alignment horizontal="center" vertical="center" wrapText="1"/>
    </xf>
    <xf numFmtId="164" fontId="18" fillId="2" borderId="8" xfId="0" applyNumberFormat="1" applyFont="1" applyFill="1" applyBorder="1" applyAlignment="1" applyProtection="1">
      <alignment vertical="center" wrapText="1"/>
      <protection locked="0"/>
    </xf>
    <xf numFmtId="164" fontId="18" fillId="6" borderId="8" xfId="303" applyNumberFormat="1" applyFont="1" applyFill="1" applyBorder="1" applyAlignment="1">
      <alignment horizontal="left" vertical="center" wrapText="1"/>
    </xf>
    <xf numFmtId="165" fontId="18" fillId="2" borderId="8" xfId="303" applyNumberFormat="1" applyFont="1" applyFill="1" applyBorder="1" applyAlignment="1" applyProtection="1">
      <alignment horizontal="center" vertical="center" wrapText="1"/>
      <protection locked="0"/>
    </xf>
    <xf numFmtId="165" fontId="19" fillId="2" borderId="8" xfId="303" applyNumberFormat="1" applyFont="1" applyFill="1" applyBorder="1" applyAlignment="1" applyProtection="1">
      <alignment horizontal="center" vertical="center" wrapText="1"/>
      <protection locked="0"/>
    </xf>
    <xf numFmtId="44" fontId="18" fillId="2" borderId="8" xfId="0" applyNumberFormat="1" applyFont="1" applyFill="1" applyBorder="1" applyAlignment="1" applyProtection="1">
      <alignment vertical="center" wrapText="1"/>
      <protection locked="0"/>
    </xf>
    <xf numFmtId="49" fontId="36" fillId="0" borderId="8" xfId="0" applyNumberFormat="1" applyFont="1" applyFill="1" applyBorder="1" applyAlignment="1" applyProtection="1">
      <alignment horizontal="center" vertical="center"/>
      <protection locked="0"/>
    </xf>
    <xf numFmtId="0" fontId="18" fillId="5" borderId="8" xfId="0" applyFont="1" applyFill="1" applyBorder="1" applyAlignment="1">
      <alignment horizontal="center" vertical="center" wrapText="1"/>
    </xf>
    <xf numFmtId="44" fontId="37" fillId="6" borderId="11" xfId="0" applyNumberFormat="1" applyFont="1" applyFill="1" applyBorder="1" applyAlignment="1">
      <alignment vertical="center"/>
    </xf>
    <xf numFmtId="0" fontId="23" fillId="5" borderId="15" xfId="0" applyFont="1" applyFill="1" applyBorder="1" applyAlignment="1">
      <alignment horizontal="left" vertical="center"/>
    </xf>
    <xf numFmtId="0" fontId="23" fillId="5" borderId="17" xfId="0" applyFont="1" applyFill="1" applyBorder="1" applyAlignment="1">
      <alignment horizontal="center" vertical="center"/>
    </xf>
    <xf numFmtId="44" fontId="23" fillId="5" borderId="20" xfId="0" applyNumberFormat="1" applyFont="1" applyFill="1" applyBorder="1" applyAlignment="1">
      <alignment horizontal="center" vertical="center" wrapText="1"/>
    </xf>
    <xf numFmtId="0" fontId="17" fillId="2" borderId="0" xfId="302" applyFont="1" applyFill="1" applyAlignment="1">
      <alignment horizontal="left" wrapText="1"/>
    </xf>
    <xf numFmtId="0" fontId="20" fillId="3" borderId="5" xfId="0" applyFont="1" applyFill="1" applyBorder="1" applyAlignment="1">
      <alignment horizontal="left" vertical="center" wrapText="1"/>
    </xf>
    <xf numFmtId="0" fontId="20" fillId="3" borderId="6"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6" borderId="8" xfId="0" applyFont="1" applyFill="1" applyBorder="1" applyAlignment="1">
      <alignment horizontal="left" vertical="center" wrapText="1"/>
    </xf>
    <xf numFmtId="0" fontId="19" fillId="2" borderId="8" xfId="0" applyNumberFormat="1" applyFont="1" applyFill="1" applyBorder="1" applyAlignment="1" applyProtection="1">
      <alignment vertical="center"/>
      <protection locked="0"/>
    </xf>
    <xf numFmtId="0" fontId="18" fillId="5" borderId="8" xfId="0" applyFont="1" applyFill="1" applyBorder="1" applyAlignment="1">
      <alignment horizontal="center" vertical="center" wrapText="1"/>
    </xf>
    <xf numFmtId="0" fontId="20" fillId="3" borderId="13" xfId="0" applyFont="1" applyFill="1" applyBorder="1" applyAlignment="1">
      <alignment horizontal="left" vertical="center" wrapText="1"/>
    </xf>
    <xf numFmtId="0" fontId="20" fillId="3" borderId="0" xfId="0" applyFont="1" applyFill="1" applyBorder="1" applyAlignment="1">
      <alignment horizontal="left" vertical="center" wrapText="1"/>
    </xf>
    <xf numFmtId="0" fontId="18" fillId="4" borderId="8" xfId="0" applyFont="1" applyFill="1" applyBorder="1" applyAlignment="1">
      <alignment horizontal="left" vertical="center"/>
    </xf>
    <xf numFmtId="0" fontId="18" fillId="4" borderId="4" xfId="0" applyFont="1" applyFill="1" applyBorder="1" applyAlignment="1">
      <alignment horizontal="right" vertical="center"/>
    </xf>
    <xf numFmtId="0" fontId="18" fillId="4" borderId="6" xfId="0" applyFont="1" applyFill="1" applyBorder="1" applyAlignment="1">
      <alignment horizontal="right" vertical="center"/>
    </xf>
    <xf numFmtId="0" fontId="18" fillId="6" borderId="8" xfId="0" applyFont="1" applyFill="1" applyBorder="1" applyAlignment="1">
      <alignment horizontal="left" vertical="center" wrapText="1"/>
    </xf>
    <xf numFmtId="0" fontId="18" fillId="6" borderId="14" xfId="0" applyFont="1" applyFill="1" applyBorder="1" applyAlignment="1">
      <alignment horizontal="right" vertical="center" wrapText="1"/>
    </xf>
    <xf numFmtId="0" fontId="18" fillId="6" borderId="3" xfId="0" applyFont="1" applyFill="1" applyBorder="1" applyAlignment="1">
      <alignment horizontal="right" vertical="center" wrapText="1"/>
    </xf>
    <xf numFmtId="0" fontId="18" fillId="6" borderId="11" xfId="0" applyFont="1" applyFill="1" applyBorder="1" applyAlignment="1">
      <alignment horizontal="right" vertical="center" wrapText="1"/>
    </xf>
    <xf numFmtId="0" fontId="18" fillId="6" borderId="2" xfId="0" applyFont="1" applyFill="1" applyBorder="1" applyAlignment="1">
      <alignment horizontal="right" vertical="center" wrapText="1"/>
    </xf>
    <xf numFmtId="0" fontId="19" fillId="6" borderId="8" xfId="0" applyFont="1" applyFill="1" applyBorder="1" applyAlignment="1">
      <alignment vertical="center" wrapText="1"/>
    </xf>
    <xf numFmtId="0" fontId="19" fillId="2" borderId="0" xfId="0" applyFont="1" applyFill="1" applyBorder="1" applyAlignment="1"/>
    <xf numFmtId="0" fontId="19" fillId="2" borderId="13" xfId="0" applyFont="1" applyFill="1" applyBorder="1" applyAlignment="1">
      <alignment vertical="center"/>
    </xf>
    <xf numFmtId="0" fontId="19" fillId="2" borderId="0" xfId="0" applyFont="1" applyFill="1" applyBorder="1" applyAlignment="1">
      <alignment vertical="center"/>
    </xf>
    <xf numFmtId="0" fontId="18" fillId="6" borderId="5" xfId="0" applyFont="1" applyFill="1" applyBorder="1" applyAlignment="1">
      <alignment horizontal="right" vertical="center"/>
    </xf>
    <xf numFmtId="0" fontId="18" fillId="6" borderId="6" xfId="0" applyFont="1" applyFill="1" applyBorder="1" applyAlignment="1">
      <alignment horizontal="right" vertical="center"/>
    </xf>
    <xf numFmtId="0" fontId="38" fillId="6" borderId="14" xfId="0" applyFont="1" applyFill="1" applyBorder="1" applyAlignment="1">
      <alignment horizontal="right" vertical="center"/>
    </xf>
    <xf numFmtId="0" fontId="38" fillId="6" borderId="19" xfId="0" applyFont="1" applyFill="1" applyBorder="1" applyAlignment="1">
      <alignment horizontal="right" vertical="center"/>
    </xf>
    <xf numFmtId="0" fontId="20" fillId="3" borderId="4" xfId="0" applyFont="1" applyFill="1" applyBorder="1" applyAlignment="1">
      <alignment horizontal="left" vertical="center" wrapText="1"/>
    </xf>
    <xf numFmtId="0" fontId="18" fillId="4" borderId="5" xfId="0" applyFont="1" applyFill="1" applyBorder="1" applyAlignment="1">
      <alignment horizontal="left" vertical="center"/>
    </xf>
    <xf numFmtId="0" fontId="18" fillId="4" borderId="4" xfId="0" applyFont="1" applyFill="1" applyBorder="1" applyAlignment="1">
      <alignment horizontal="left" vertical="center"/>
    </xf>
    <xf numFmtId="0" fontId="18" fillId="4" borderId="6" xfId="0" applyFont="1" applyFill="1" applyBorder="1" applyAlignment="1">
      <alignment horizontal="left" vertical="center"/>
    </xf>
    <xf numFmtId="0" fontId="19" fillId="6" borderId="5" xfId="0" applyFont="1" applyFill="1" applyBorder="1" applyAlignment="1">
      <alignment horizontal="left" vertical="center" wrapText="1"/>
    </xf>
    <xf numFmtId="0" fontId="19" fillId="6" borderId="4" xfId="0" applyFont="1" applyFill="1" applyBorder="1" applyAlignment="1">
      <alignment horizontal="left" vertical="center" wrapText="1"/>
    </xf>
    <xf numFmtId="0" fontId="19" fillId="6" borderId="6" xfId="0" applyFont="1" applyFill="1" applyBorder="1" applyAlignment="1">
      <alignment horizontal="left" vertical="center" wrapText="1"/>
    </xf>
    <xf numFmtId="0" fontId="18" fillId="4" borderId="5" xfId="0" applyFont="1" applyFill="1" applyBorder="1" applyAlignment="1">
      <alignment vertical="center"/>
    </xf>
    <xf numFmtId="0" fontId="18" fillId="4" borderId="4" xfId="0" applyFont="1" applyFill="1" applyBorder="1" applyAlignment="1">
      <alignment vertical="center"/>
    </xf>
    <xf numFmtId="0" fontId="19" fillId="6" borderId="5" xfId="0" applyFont="1" applyFill="1" applyBorder="1" applyAlignment="1">
      <alignment horizontal="right" vertical="center"/>
    </xf>
    <xf numFmtId="0" fontId="36" fillId="6" borderId="5" xfId="0" applyFont="1" applyFill="1" applyBorder="1" applyAlignment="1">
      <alignment horizontal="left" vertical="center" wrapText="1"/>
    </xf>
    <xf numFmtId="0" fontId="36" fillId="6" borderId="4" xfId="0" applyFont="1" applyFill="1" applyBorder="1" applyAlignment="1">
      <alignment horizontal="left" vertical="center" wrapText="1"/>
    </xf>
    <xf numFmtId="0" fontId="36" fillId="6" borderId="6" xfId="0" applyFont="1" applyFill="1" applyBorder="1" applyAlignment="1">
      <alignment horizontal="left" vertical="center" wrapText="1"/>
    </xf>
    <xf numFmtId="0" fontId="19" fillId="0" borderId="5" xfId="0" applyFont="1" applyFill="1" applyBorder="1" applyAlignment="1" applyProtection="1">
      <alignment horizontal="left" vertical="center" wrapText="1"/>
      <protection locked="0"/>
    </xf>
    <xf numFmtId="0" fontId="19" fillId="0" borderId="4" xfId="0" applyFont="1" applyFill="1" applyBorder="1" applyAlignment="1" applyProtection="1">
      <alignment horizontal="left" vertical="center" wrapText="1"/>
      <protection locked="0"/>
    </xf>
    <xf numFmtId="0" fontId="19" fillId="0" borderId="6" xfId="0" applyFont="1" applyFill="1" applyBorder="1" applyAlignment="1" applyProtection="1">
      <alignment horizontal="left" vertical="center" wrapText="1"/>
      <protection locked="0"/>
    </xf>
    <xf numFmtId="44" fontId="19" fillId="9" borderId="5" xfId="303" applyNumberFormat="1" applyFont="1" applyFill="1" applyBorder="1" applyAlignment="1">
      <alignment horizontal="left" vertical="center"/>
    </xf>
    <xf numFmtId="44" fontId="19" fillId="9" borderId="6" xfId="303" applyNumberFormat="1" applyFont="1" applyFill="1" applyBorder="1" applyAlignment="1">
      <alignment horizontal="left" vertical="center"/>
    </xf>
    <xf numFmtId="0" fontId="36" fillId="0" borderId="5" xfId="0" applyFont="1" applyFill="1" applyBorder="1" applyAlignment="1" applyProtection="1">
      <alignment horizontal="left" vertical="center" wrapText="1"/>
      <protection locked="0"/>
    </xf>
    <xf numFmtId="0" fontId="36" fillId="0" borderId="4" xfId="0" applyFont="1" applyFill="1" applyBorder="1" applyAlignment="1" applyProtection="1">
      <alignment horizontal="left" vertical="center" wrapText="1"/>
      <protection locked="0"/>
    </xf>
    <xf numFmtId="0" fontId="36" fillId="0" borderId="6" xfId="0" applyFont="1" applyFill="1" applyBorder="1" applyAlignment="1" applyProtection="1">
      <alignment horizontal="left" vertical="center" wrapText="1"/>
      <protection locked="0"/>
    </xf>
    <xf numFmtId="0" fontId="18" fillId="6" borderId="5" xfId="0" applyFont="1" applyFill="1" applyBorder="1" applyAlignment="1">
      <alignment horizontal="left" vertical="center" wrapText="1"/>
    </xf>
    <xf numFmtId="0" fontId="18" fillId="6" borderId="4" xfId="0" applyFont="1" applyFill="1" applyBorder="1" applyAlignment="1">
      <alignment horizontal="left" vertical="center" wrapText="1"/>
    </xf>
    <xf numFmtId="0" fontId="18" fillId="6" borderId="6" xfId="0" applyFont="1" applyFill="1" applyBorder="1" applyAlignment="1">
      <alignment horizontal="left" vertical="center" wrapText="1"/>
    </xf>
    <xf numFmtId="0" fontId="18" fillId="9" borderId="15" xfId="0" applyFont="1" applyFill="1" applyBorder="1" applyAlignment="1">
      <alignment horizontal="right" vertical="center"/>
    </xf>
    <xf numFmtId="0" fontId="18" fillId="9" borderId="17" xfId="0" applyFont="1" applyFill="1" applyBorder="1" applyAlignment="1">
      <alignment horizontal="right" vertical="center"/>
    </xf>
    <xf numFmtId="0" fontId="20" fillId="3" borderId="8" xfId="0" applyFont="1" applyFill="1" applyBorder="1" applyAlignment="1">
      <alignment horizontal="left" vertical="center" wrapText="1"/>
    </xf>
    <xf numFmtId="0" fontId="3" fillId="6" borderId="5" xfId="0" applyFont="1" applyFill="1" applyBorder="1" applyAlignment="1">
      <alignment horizontal="left" vertical="center" wrapText="1"/>
    </xf>
    <xf numFmtId="0" fontId="36" fillId="6" borderId="8" xfId="0" applyFont="1" applyFill="1" applyBorder="1" applyAlignment="1">
      <alignment horizontal="left" vertical="center" wrapText="1"/>
    </xf>
    <xf numFmtId="0" fontId="36" fillId="6" borderId="3" xfId="0" applyFont="1" applyFill="1" applyBorder="1" applyAlignment="1">
      <alignment horizontal="left" vertical="center" wrapText="1"/>
    </xf>
    <xf numFmtId="0" fontId="36" fillId="6" borderId="10" xfId="0" applyFont="1" applyFill="1" applyBorder="1" applyAlignment="1">
      <alignment horizontal="left" vertical="center" wrapText="1"/>
    </xf>
    <xf numFmtId="0" fontId="36" fillId="6" borderId="18" xfId="0" applyFont="1" applyFill="1" applyBorder="1" applyAlignment="1">
      <alignment horizontal="left" vertical="center" wrapText="1"/>
    </xf>
  </cellXfs>
  <cellStyles count="305">
    <cellStyle name="Comma" xfId="303" builtinId="3"/>
    <cellStyle name="Excel Built-in Heading 1" xfId="9" xr:uid="{00000000-0005-0000-0000-000001000000}"/>
    <cellStyle name="Excel Built-in Heading 1 2" xfId="10" xr:uid="{00000000-0005-0000-0000-000002000000}"/>
    <cellStyle name="Excel Built-in Normal" xfId="7" xr:uid="{00000000-0005-0000-0000-000003000000}"/>
    <cellStyle name="Heading 1 2" xfId="11" xr:uid="{00000000-0005-0000-0000-000004000000}"/>
    <cellStyle name="Heading 1 3" xfId="12" xr:uid="{00000000-0005-0000-0000-000005000000}"/>
    <cellStyle name="Heading 1 4" xfId="13" xr:uid="{00000000-0005-0000-0000-000006000000}"/>
    <cellStyle name="Heading 1 5" xfId="14" xr:uid="{00000000-0005-0000-0000-000007000000}"/>
    <cellStyle name="Hyperlink" xfId="304" builtinId="8"/>
    <cellStyle name="Hyperlink 10" xfId="15" xr:uid="{00000000-0005-0000-0000-000009000000}"/>
    <cellStyle name="Hyperlink 100" xfId="16" xr:uid="{00000000-0005-0000-0000-00000A000000}"/>
    <cellStyle name="Hyperlink 101" xfId="17" xr:uid="{00000000-0005-0000-0000-00000B000000}"/>
    <cellStyle name="Hyperlink 102" xfId="18" xr:uid="{00000000-0005-0000-0000-00000C000000}"/>
    <cellStyle name="Hyperlink 103" xfId="19" xr:uid="{00000000-0005-0000-0000-00000D000000}"/>
    <cellStyle name="Hyperlink 104" xfId="20" xr:uid="{00000000-0005-0000-0000-00000E000000}"/>
    <cellStyle name="Hyperlink 105" xfId="21" xr:uid="{00000000-0005-0000-0000-00000F000000}"/>
    <cellStyle name="Hyperlink 106" xfId="22" xr:uid="{00000000-0005-0000-0000-000010000000}"/>
    <cellStyle name="Hyperlink 107" xfId="23" xr:uid="{00000000-0005-0000-0000-000011000000}"/>
    <cellStyle name="Hyperlink 108" xfId="24" xr:uid="{00000000-0005-0000-0000-000012000000}"/>
    <cellStyle name="Hyperlink 109" xfId="25" xr:uid="{00000000-0005-0000-0000-000013000000}"/>
    <cellStyle name="Hyperlink 11" xfId="26" xr:uid="{00000000-0005-0000-0000-000014000000}"/>
    <cellStyle name="Hyperlink 110" xfId="27" xr:uid="{00000000-0005-0000-0000-000015000000}"/>
    <cellStyle name="Hyperlink 111" xfId="28" xr:uid="{00000000-0005-0000-0000-000016000000}"/>
    <cellStyle name="Hyperlink 112" xfId="29" xr:uid="{00000000-0005-0000-0000-000017000000}"/>
    <cellStyle name="Hyperlink 113" xfId="30" xr:uid="{00000000-0005-0000-0000-000018000000}"/>
    <cellStyle name="Hyperlink 114" xfId="31" xr:uid="{00000000-0005-0000-0000-000019000000}"/>
    <cellStyle name="Hyperlink 115" xfId="32" xr:uid="{00000000-0005-0000-0000-00001A000000}"/>
    <cellStyle name="Hyperlink 116" xfId="33" xr:uid="{00000000-0005-0000-0000-00001B000000}"/>
    <cellStyle name="Hyperlink 117" xfId="34" xr:uid="{00000000-0005-0000-0000-00001C000000}"/>
    <cellStyle name="Hyperlink 118" xfId="35" xr:uid="{00000000-0005-0000-0000-00001D000000}"/>
    <cellStyle name="Hyperlink 119" xfId="36" xr:uid="{00000000-0005-0000-0000-00001E000000}"/>
    <cellStyle name="Hyperlink 12" xfId="37" xr:uid="{00000000-0005-0000-0000-00001F000000}"/>
    <cellStyle name="Hyperlink 120" xfId="38" xr:uid="{00000000-0005-0000-0000-000020000000}"/>
    <cellStyle name="Hyperlink 121" xfId="39" xr:uid="{00000000-0005-0000-0000-000021000000}"/>
    <cellStyle name="Hyperlink 122" xfId="40" xr:uid="{00000000-0005-0000-0000-000022000000}"/>
    <cellStyle name="Hyperlink 123" xfId="41" xr:uid="{00000000-0005-0000-0000-000023000000}"/>
    <cellStyle name="Hyperlink 124" xfId="42" xr:uid="{00000000-0005-0000-0000-000024000000}"/>
    <cellStyle name="Hyperlink 125" xfId="43" xr:uid="{00000000-0005-0000-0000-000025000000}"/>
    <cellStyle name="Hyperlink 126" xfId="44" xr:uid="{00000000-0005-0000-0000-000026000000}"/>
    <cellStyle name="Hyperlink 127" xfId="45" xr:uid="{00000000-0005-0000-0000-000027000000}"/>
    <cellStyle name="Hyperlink 128" xfId="46" xr:uid="{00000000-0005-0000-0000-000028000000}"/>
    <cellStyle name="Hyperlink 129" xfId="47" xr:uid="{00000000-0005-0000-0000-000029000000}"/>
    <cellStyle name="Hyperlink 13" xfId="48" xr:uid="{00000000-0005-0000-0000-00002A000000}"/>
    <cellStyle name="Hyperlink 130" xfId="49" xr:uid="{00000000-0005-0000-0000-00002B000000}"/>
    <cellStyle name="Hyperlink 131" xfId="50" xr:uid="{00000000-0005-0000-0000-00002C000000}"/>
    <cellStyle name="Hyperlink 132" xfId="51" xr:uid="{00000000-0005-0000-0000-00002D000000}"/>
    <cellStyle name="Hyperlink 133" xfId="52" xr:uid="{00000000-0005-0000-0000-00002E000000}"/>
    <cellStyle name="Hyperlink 134" xfId="53" xr:uid="{00000000-0005-0000-0000-00002F000000}"/>
    <cellStyle name="Hyperlink 135" xfId="54" xr:uid="{00000000-0005-0000-0000-000030000000}"/>
    <cellStyle name="Hyperlink 136" xfId="55" xr:uid="{00000000-0005-0000-0000-000031000000}"/>
    <cellStyle name="Hyperlink 137" xfId="56" xr:uid="{00000000-0005-0000-0000-000032000000}"/>
    <cellStyle name="Hyperlink 138" xfId="57" xr:uid="{00000000-0005-0000-0000-000033000000}"/>
    <cellStyle name="Hyperlink 139" xfId="58" xr:uid="{00000000-0005-0000-0000-000034000000}"/>
    <cellStyle name="Hyperlink 14" xfId="59" xr:uid="{00000000-0005-0000-0000-000035000000}"/>
    <cellStyle name="Hyperlink 140" xfId="60" xr:uid="{00000000-0005-0000-0000-000036000000}"/>
    <cellStyle name="Hyperlink 141" xfId="61" xr:uid="{00000000-0005-0000-0000-000037000000}"/>
    <cellStyle name="Hyperlink 142" xfId="62" xr:uid="{00000000-0005-0000-0000-000038000000}"/>
    <cellStyle name="Hyperlink 143" xfId="63" xr:uid="{00000000-0005-0000-0000-000039000000}"/>
    <cellStyle name="Hyperlink 144" xfId="64" xr:uid="{00000000-0005-0000-0000-00003A000000}"/>
    <cellStyle name="Hyperlink 145" xfId="65" xr:uid="{00000000-0005-0000-0000-00003B000000}"/>
    <cellStyle name="Hyperlink 146" xfId="66" xr:uid="{00000000-0005-0000-0000-00003C000000}"/>
    <cellStyle name="Hyperlink 147" xfId="67" xr:uid="{00000000-0005-0000-0000-00003D000000}"/>
    <cellStyle name="Hyperlink 148" xfId="68" xr:uid="{00000000-0005-0000-0000-00003E000000}"/>
    <cellStyle name="Hyperlink 149" xfId="69" xr:uid="{00000000-0005-0000-0000-00003F000000}"/>
    <cellStyle name="Hyperlink 15" xfId="70" xr:uid="{00000000-0005-0000-0000-000040000000}"/>
    <cellStyle name="Hyperlink 150" xfId="71" xr:uid="{00000000-0005-0000-0000-000041000000}"/>
    <cellStyle name="Hyperlink 151" xfId="72" xr:uid="{00000000-0005-0000-0000-000042000000}"/>
    <cellStyle name="Hyperlink 152" xfId="73" xr:uid="{00000000-0005-0000-0000-000043000000}"/>
    <cellStyle name="Hyperlink 153" xfId="74" xr:uid="{00000000-0005-0000-0000-000044000000}"/>
    <cellStyle name="Hyperlink 154" xfId="75" xr:uid="{00000000-0005-0000-0000-000045000000}"/>
    <cellStyle name="Hyperlink 155" xfId="76" xr:uid="{00000000-0005-0000-0000-000046000000}"/>
    <cellStyle name="Hyperlink 156" xfId="77" xr:uid="{00000000-0005-0000-0000-000047000000}"/>
    <cellStyle name="Hyperlink 157" xfId="78" xr:uid="{00000000-0005-0000-0000-000048000000}"/>
    <cellStyle name="Hyperlink 158" xfId="79" xr:uid="{00000000-0005-0000-0000-000049000000}"/>
    <cellStyle name="Hyperlink 159" xfId="80" xr:uid="{00000000-0005-0000-0000-00004A000000}"/>
    <cellStyle name="Hyperlink 16" xfId="81" xr:uid="{00000000-0005-0000-0000-00004B000000}"/>
    <cellStyle name="Hyperlink 160" xfId="82" xr:uid="{00000000-0005-0000-0000-00004C000000}"/>
    <cellStyle name="Hyperlink 161" xfId="83" xr:uid="{00000000-0005-0000-0000-00004D000000}"/>
    <cellStyle name="Hyperlink 162" xfId="84" xr:uid="{00000000-0005-0000-0000-00004E000000}"/>
    <cellStyle name="Hyperlink 163" xfId="85" xr:uid="{00000000-0005-0000-0000-00004F000000}"/>
    <cellStyle name="Hyperlink 164" xfId="86" xr:uid="{00000000-0005-0000-0000-000050000000}"/>
    <cellStyle name="Hyperlink 165" xfId="87" xr:uid="{00000000-0005-0000-0000-000051000000}"/>
    <cellStyle name="Hyperlink 166" xfId="88" xr:uid="{00000000-0005-0000-0000-000052000000}"/>
    <cellStyle name="Hyperlink 167" xfId="89" xr:uid="{00000000-0005-0000-0000-000053000000}"/>
    <cellStyle name="Hyperlink 168" xfId="90" xr:uid="{00000000-0005-0000-0000-000054000000}"/>
    <cellStyle name="Hyperlink 169" xfId="91" xr:uid="{00000000-0005-0000-0000-000055000000}"/>
    <cellStyle name="Hyperlink 17" xfId="92" xr:uid="{00000000-0005-0000-0000-000056000000}"/>
    <cellStyle name="Hyperlink 170" xfId="93" xr:uid="{00000000-0005-0000-0000-000057000000}"/>
    <cellStyle name="Hyperlink 171" xfId="94" xr:uid="{00000000-0005-0000-0000-000058000000}"/>
    <cellStyle name="Hyperlink 172" xfId="95" xr:uid="{00000000-0005-0000-0000-000059000000}"/>
    <cellStyle name="Hyperlink 173" xfId="96" xr:uid="{00000000-0005-0000-0000-00005A000000}"/>
    <cellStyle name="Hyperlink 18" xfId="97" xr:uid="{00000000-0005-0000-0000-00005B000000}"/>
    <cellStyle name="Hyperlink 19" xfId="98" xr:uid="{00000000-0005-0000-0000-00005C000000}"/>
    <cellStyle name="Hyperlink 2" xfId="2" xr:uid="{00000000-0005-0000-0000-00005D000000}"/>
    <cellStyle name="Hyperlink 2 10" xfId="99" xr:uid="{00000000-0005-0000-0000-00005E000000}"/>
    <cellStyle name="Hyperlink 2 11" xfId="100" xr:uid="{00000000-0005-0000-0000-00005F000000}"/>
    <cellStyle name="Hyperlink 2 12" xfId="101" xr:uid="{00000000-0005-0000-0000-000060000000}"/>
    <cellStyle name="Hyperlink 2 13" xfId="102" xr:uid="{00000000-0005-0000-0000-000061000000}"/>
    <cellStyle name="Hyperlink 2 14" xfId="103" xr:uid="{00000000-0005-0000-0000-000062000000}"/>
    <cellStyle name="Hyperlink 2 15" xfId="104" xr:uid="{00000000-0005-0000-0000-000063000000}"/>
    <cellStyle name="Hyperlink 2 16" xfId="105" xr:uid="{00000000-0005-0000-0000-000064000000}"/>
    <cellStyle name="Hyperlink 2 17" xfId="106" xr:uid="{00000000-0005-0000-0000-000065000000}"/>
    <cellStyle name="Hyperlink 2 18" xfId="107" xr:uid="{00000000-0005-0000-0000-000066000000}"/>
    <cellStyle name="Hyperlink 2 19" xfId="108" xr:uid="{00000000-0005-0000-0000-000067000000}"/>
    <cellStyle name="Hyperlink 2 2" xfId="109" xr:uid="{00000000-0005-0000-0000-000068000000}"/>
    <cellStyle name="Hyperlink 2 20" xfId="110" xr:uid="{00000000-0005-0000-0000-000069000000}"/>
    <cellStyle name="Hyperlink 2 21" xfId="111" xr:uid="{00000000-0005-0000-0000-00006A000000}"/>
    <cellStyle name="Hyperlink 2 22" xfId="112" xr:uid="{00000000-0005-0000-0000-00006B000000}"/>
    <cellStyle name="Hyperlink 2 23" xfId="113" xr:uid="{00000000-0005-0000-0000-00006C000000}"/>
    <cellStyle name="Hyperlink 2 24" xfId="114" xr:uid="{00000000-0005-0000-0000-00006D000000}"/>
    <cellStyle name="Hyperlink 2 25" xfId="115" xr:uid="{00000000-0005-0000-0000-00006E000000}"/>
    <cellStyle name="Hyperlink 2 26" xfId="116" xr:uid="{00000000-0005-0000-0000-00006F000000}"/>
    <cellStyle name="Hyperlink 2 27" xfId="117" xr:uid="{00000000-0005-0000-0000-000070000000}"/>
    <cellStyle name="Hyperlink 2 28" xfId="118" xr:uid="{00000000-0005-0000-0000-000071000000}"/>
    <cellStyle name="Hyperlink 2 29" xfId="119" xr:uid="{00000000-0005-0000-0000-000072000000}"/>
    <cellStyle name="Hyperlink 2 3" xfId="120" xr:uid="{00000000-0005-0000-0000-000073000000}"/>
    <cellStyle name="Hyperlink 2 30" xfId="121" xr:uid="{00000000-0005-0000-0000-000074000000}"/>
    <cellStyle name="Hyperlink 2 31" xfId="122" xr:uid="{00000000-0005-0000-0000-000075000000}"/>
    <cellStyle name="Hyperlink 2 32" xfId="123" xr:uid="{00000000-0005-0000-0000-000076000000}"/>
    <cellStyle name="Hyperlink 2 33" xfId="124" xr:uid="{00000000-0005-0000-0000-000077000000}"/>
    <cellStyle name="Hyperlink 2 34" xfId="125" xr:uid="{00000000-0005-0000-0000-000078000000}"/>
    <cellStyle name="Hyperlink 2 35" xfId="126" xr:uid="{00000000-0005-0000-0000-000079000000}"/>
    <cellStyle name="Hyperlink 2 36" xfId="127" xr:uid="{00000000-0005-0000-0000-00007A000000}"/>
    <cellStyle name="Hyperlink 2 37" xfId="128" xr:uid="{00000000-0005-0000-0000-00007B000000}"/>
    <cellStyle name="Hyperlink 2 38" xfId="129" xr:uid="{00000000-0005-0000-0000-00007C000000}"/>
    <cellStyle name="Hyperlink 2 39" xfId="130" xr:uid="{00000000-0005-0000-0000-00007D000000}"/>
    <cellStyle name="Hyperlink 2 4" xfId="131" xr:uid="{00000000-0005-0000-0000-00007E000000}"/>
    <cellStyle name="Hyperlink 2 40" xfId="132" xr:uid="{00000000-0005-0000-0000-00007F000000}"/>
    <cellStyle name="Hyperlink 2 41" xfId="133" xr:uid="{00000000-0005-0000-0000-000080000000}"/>
    <cellStyle name="Hyperlink 2 42" xfId="134" xr:uid="{00000000-0005-0000-0000-000081000000}"/>
    <cellStyle name="Hyperlink 2 43" xfId="135" xr:uid="{00000000-0005-0000-0000-000082000000}"/>
    <cellStyle name="Hyperlink 2 44" xfId="136" xr:uid="{00000000-0005-0000-0000-000083000000}"/>
    <cellStyle name="Hyperlink 2 45" xfId="137" xr:uid="{00000000-0005-0000-0000-000084000000}"/>
    <cellStyle name="Hyperlink 2 46" xfId="138" xr:uid="{00000000-0005-0000-0000-000085000000}"/>
    <cellStyle name="Hyperlink 2 47" xfId="139" xr:uid="{00000000-0005-0000-0000-000086000000}"/>
    <cellStyle name="Hyperlink 2 48" xfId="140" xr:uid="{00000000-0005-0000-0000-000087000000}"/>
    <cellStyle name="Hyperlink 2 49" xfId="141" xr:uid="{00000000-0005-0000-0000-000088000000}"/>
    <cellStyle name="Hyperlink 2 5" xfId="142" xr:uid="{00000000-0005-0000-0000-000089000000}"/>
    <cellStyle name="Hyperlink 2 50" xfId="143" xr:uid="{00000000-0005-0000-0000-00008A000000}"/>
    <cellStyle name="Hyperlink 2 51" xfId="144" xr:uid="{00000000-0005-0000-0000-00008B000000}"/>
    <cellStyle name="Hyperlink 2 52" xfId="145" xr:uid="{00000000-0005-0000-0000-00008C000000}"/>
    <cellStyle name="Hyperlink 2 53" xfId="146" xr:uid="{00000000-0005-0000-0000-00008D000000}"/>
    <cellStyle name="Hyperlink 2 54" xfId="147" xr:uid="{00000000-0005-0000-0000-00008E000000}"/>
    <cellStyle name="Hyperlink 2 55" xfId="148" xr:uid="{00000000-0005-0000-0000-00008F000000}"/>
    <cellStyle name="Hyperlink 2 6" xfId="149" xr:uid="{00000000-0005-0000-0000-000090000000}"/>
    <cellStyle name="Hyperlink 2 7" xfId="150" xr:uid="{00000000-0005-0000-0000-000091000000}"/>
    <cellStyle name="Hyperlink 2 8" xfId="151" xr:uid="{00000000-0005-0000-0000-000092000000}"/>
    <cellStyle name="Hyperlink 2 9" xfId="152" xr:uid="{00000000-0005-0000-0000-000093000000}"/>
    <cellStyle name="Hyperlink 20" xfId="153" xr:uid="{00000000-0005-0000-0000-000094000000}"/>
    <cellStyle name="Hyperlink 21" xfId="154" xr:uid="{00000000-0005-0000-0000-000095000000}"/>
    <cellStyle name="Hyperlink 22" xfId="155" xr:uid="{00000000-0005-0000-0000-000096000000}"/>
    <cellStyle name="Hyperlink 23" xfId="156" xr:uid="{00000000-0005-0000-0000-000097000000}"/>
    <cellStyle name="Hyperlink 24" xfId="157" xr:uid="{00000000-0005-0000-0000-000098000000}"/>
    <cellStyle name="Hyperlink 25" xfId="158" xr:uid="{00000000-0005-0000-0000-000099000000}"/>
    <cellStyle name="Hyperlink 26" xfId="159" xr:uid="{00000000-0005-0000-0000-00009A000000}"/>
    <cellStyle name="Hyperlink 27" xfId="160" xr:uid="{00000000-0005-0000-0000-00009B000000}"/>
    <cellStyle name="Hyperlink 28" xfId="161" xr:uid="{00000000-0005-0000-0000-00009C000000}"/>
    <cellStyle name="Hyperlink 29" xfId="162" xr:uid="{00000000-0005-0000-0000-00009D000000}"/>
    <cellStyle name="Hyperlink 3" xfId="163" xr:uid="{00000000-0005-0000-0000-00009E000000}"/>
    <cellStyle name="Hyperlink 3 10" xfId="164" xr:uid="{00000000-0005-0000-0000-00009F000000}"/>
    <cellStyle name="Hyperlink 3 11" xfId="165" xr:uid="{00000000-0005-0000-0000-0000A0000000}"/>
    <cellStyle name="Hyperlink 3 12" xfId="166" xr:uid="{00000000-0005-0000-0000-0000A1000000}"/>
    <cellStyle name="Hyperlink 3 13" xfId="167" xr:uid="{00000000-0005-0000-0000-0000A2000000}"/>
    <cellStyle name="Hyperlink 3 14" xfId="168" xr:uid="{00000000-0005-0000-0000-0000A3000000}"/>
    <cellStyle name="Hyperlink 3 15" xfId="169" xr:uid="{00000000-0005-0000-0000-0000A4000000}"/>
    <cellStyle name="Hyperlink 3 16" xfId="170" xr:uid="{00000000-0005-0000-0000-0000A5000000}"/>
    <cellStyle name="Hyperlink 3 17" xfId="171" xr:uid="{00000000-0005-0000-0000-0000A6000000}"/>
    <cellStyle name="Hyperlink 3 18" xfId="172" xr:uid="{00000000-0005-0000-0000-0000A7000000}"/>
    <cellStyle name="Hyperlink 3 19" xfId="173" xr:uid="{00000000-0005-0000-0000-0000A8000000}"/>
    <cellStyle name="Hyperlink 3 2" xfId="174" xr:uid="{00000000-0005-0000-0000-0000A9000000}"/>
    <cellStyle name="Hyperlink 3 20" xfId="175" xr:uid="{00000000-0005-0000-0000-0000AA000000}"/>
    <cellStyle name="Hyperlink 3 21" xfId="176" xr:uid="{00000000-0005-0000-0000-0000AB000000}"/>
    <cellStyle name="Hyperlink 3 22" xfId="177" xr:uid="{00000000-0005-0000-0000-0000AC000000}"/>
    <cellStyle name="Hyperlink 3 23" xfId="178" xr:uid="{00000000-0005-0000-0000-0000AD000000}"/>
    <cellStyle name="Hyperlink 3 24" xfId="179" xr:uid="{00000000-0005-0000-0000-0000AE000000}"/>
    <cellStyle name="Hyperlink 3 25" xfId="180" xr:uid="{00000000-0005-0000-0000-0000AF000000}"/>
    <cellStyle name="Hyperlink 3 26" xfId="181" xr:uid="{00000000-0005-0000-0000-0000B0000000}"/>
    <cellStyle name="Hyperlink 3 27" xfId="182" xr:uid="{00000000-0005-0000-0000-0000B1000000}"/>
    <cellStyle name="Hyperlink 3 28" xfId="183" xr:uid="{00000000-0005-0000-0000-0000B2000000}"/>
    <cellStyle name="Hyperlink 3 29" xfId="184" xr:uid="{00000000-0005-0000-0000-0000B3000000}"/>
    <cellStyle name="Hyperlink 3 3" xfId="185" xr:uid="{00000000-0005-0000-0000-0000B4000000}"/>
    <cellStyle name="Hyperlink 3 30" xfId="186" xr:uid="{00000000-0005-0000-0000-0000B5000000}"/>
    <cellStyle name="Hyperlink 3 31" xfId="187" xr:uid="{00000000-0005-0000-0000-0000B6000000}"/>
    <cellStyle name="Hyperlink 3 32" xfId="188" xr:uid="{00000000-0005-0000-0000-0000B7000000}"/>
    <cellStyle name="Hyperlink 3 33" xfId="189" xr:uid="{00000000-0005-0000-0000-0000B8000000}"/>
    <cellStyle name="Hyperlink 3 34" xfId="190" xr:uid="{00000000-0005-0000-0000-0000B9000000}"/>
    <cellStyle name="Hyperlink 3 35" xfId="191" xr:uid="{00000000-0005-0000-0000-0000BA000000}"/>
    <cellStyle name="Hyperlink 3 36" xfId="192" xr:uid="{00000000-0005-0000-0000-0000BB000000}"/>
    <cellStyle name="Hyperlink 3 37" xfId="193" xr:uid="{00000000-0005-0000-0000-0000BC000000}"/>
    <cellStyle name="Hyperlink 3 38" xfId="194" xr:uid="{00000000-0005-0000-0000-0000BD000000}"/>
    <cellStyle name="Hyperlink 3 39" xfId="195" xr:uid="{00000000-0005-0000-0000-0000BE000000}"/>
    <cellStyle name="Hyperlink 3 4" xfId="196" xr:uid="{00000000-0005-0000-0000-0000BF000000}"/>
    <cellStyle name="Hyperlink 3 40" xfId="197" xr:uid="{00000000-0005-0000-0000-0000C0000000}"/>
    <cellStyle name="Hyperlink 3 41" xfId="198" xr:uid="{00000000-0005-0000-0000-0000C1000000}"/>
    <cellStyle name="Hyperlink 3 42" xfId="199" xr:uid="{00000000-0005-0000-0000-0000C2000000}"/>
    <cellStyle name="Hyperlink 3 43" xfId="200" xr:uid="{00000000-0005-0000-0000-0000C3000000}"/>
    <cellStyle name="Hyperlink 3 44" xfId="201" xr:uid="{00000000-0005-0000-0000-0000C4000000}"/>
    <cellStyle name="Hyperlink 3 45" xfId="202" xr:uid="{00000000-0005-0000-0000-0000C5000000}"/>
    <cellStyle name="Hyperlink 3 46" xfId="203" xr:uid="{00000000-0005-0000-0000-0000C6000000}"/>
    <cellStyle name="Hyperlink 3 47" xfId="204" xr:uid="{00000000-0005-0000-0000-0000C7000000}"/>
    <cellStyle name="Hyperlink 3 48" xfId="205" xr:uid="{00000000-0005-0000-0000-0000C8000000}"/>
    <cellStyle name="Hyperlink 3 49" xfId="206" xr:uid="{00000000-0005-0000-0000-0000C9000000}"/>
    <cellStyle name="Hyperlink 3 5" xfId="207" xr:uid="{00000000-0005-0000-0000-0000CA000000}"/>
    <cellStyle name="Hyperlink 3 50" xfId="208" xr:uid="{00000000-0005-0000-0000-0000CB000000}"/>
    <cellStyle name="Hyperlink 3 51" xfId="209" xr:uid="{00000000-0005-0000-0000-0000CC000000}"/>
    <cellStyle name="Hyperlink 3 52" xfId="210" xr:uid="{00000000-0005-0000-0000-0000CD000000}"/>
    <cellStyle name="Hyperlink 3 53" xfId="211" xr:uid="{00000000-0005-0000-0000-0000CE000000}"/>
    <cellStyle name="Hyperlink 3 54" xfId="212" xr:uid="{00000000-0005-0000-0000-0000CF000000}"/>
    <cellStyle name="Hyperlink 3 55" xfId="213" xr:uid="{00000000-0005-0000-0000-0000D0000000}"/>
    <cellStyle name="Hyperlink 3 6" xfId="214" xr:uid="{00000000-0005-0000-0000-0000D1000000}"/>
    <cellStyle name="Hyperlink 3 7" xfId="215" xr:uid="{00000000-0005-0000-0000-0000D2000000}"/>
    <cellStyle name="Hyperlink 3 8" xfId="216" xr:uid="{00000000-0005-0000-0000-0000D3000000}"/>
    <cellStyle name="Hyperlink 3 9" xfId="217" xr:uid="{00000000-0005-0000-0000-0000D4000000}"/>
    <cellStyle name="Hyperlink 30" xfId="218" xr:uid="{00000000-0005-0000-0000-0000D5000000}"/>
    <cellStyle name="Hyperlink 31" xfId="219" xr:uid="{00000000-0005-0000-0000-0000D6000000}"/>
    <cellStyle name="Hyperlink 32" xfId="220" xr:uid="{00000000-0005-0000-0000-0000D7000000}"/>
    <cellStyle name="Hyperlink 33" xfId="221" xr:uid="{00000000-0005-0000-0000-0000D8000000}"/>
    <cellStyle name="Hyperlink 34" xfId="222" xr:uid="{00000000-0005-0000-0000-0000D9000000}"/>
    <cellStyle name="Hyperlink 35" xfId="223" xr:uid="{00000000-0005-0000-0000-0000DA000000}"/>
    <cellStyle name="Hyperlink 36" xfId="224" xr:uid="{00000000-0005-0000-0000-0000DB000000}"/>
    <cellStyle name="Hyperlink 37" xfId="225" xr:uid="{00000000-0005-0000-0000-0000DC000000}"/>
    <cellStyle name="Hyperlink 38" xfId="226" xr:uid="{00000000-0005-0000-0000-0000DD000000}"/>
    <cellStyle name="Hyperlink 39" xfId="227" xr:uid="{00000000-0005-0000-0000-0000DE000000}"/>
    <cellStyle name="Hyperlink 4" xfId="228" xr:uid="{00000000-0005-0000-0000-0000DF000000}"/>
    <cellStyle name="Hyperlink 40" xfId="229" xr:uid="{00000000-0005-0000-0000-0000E0000000}"/>
    <cellStyle name="Hyperlink 41" xfId="230" xr:uid="{00000000-0005-0000-0000-0000E1000000}"/>
    <cellStyle name="Hyperlink 42" xfId="231" xr:uid="{00000000-0005-0000-0000-0000E2000000}"/>
    <cellStyle name="Hyperlink 43" xfId="232" xr:uid="{00000000-0005-0000-0000-0000E3000000}"/>
    <cellStyle name="Hyperlink 44" xfId="233" xr:uid="{00000000-0005-0000-0000-0000E4000000}"/>
    <cellStyle name="Hyperlink 45" xfId="234" xr:uid="{00000000-0005-0000-0000-0000E5000000}"/>
    <cellStyle name="Hyperlink 46" xfId="235" xr:uid="{00000000-0005-0000-0000-0000E6000000}"/>
    <cellStyle name="Hyperlink 47" xfId="236" xr:uid="{00000000-0005-0000-0000-0000E7000000}"/>
    <cellStyle name="Hyperlink 48" xfId="237" xr:uid="{00000000-0005-0000-0000-0000E8000000}"/>
    <cellStyle name="Hyperlink 49" xfId="238" xr:uid="{00000000-0005-0000-0000-0000E9000000}"/>
    <cellStyle name="Hyperlink 5" xfId="239" xr:uid="{00000000-0005-0000-0000-0000EA000000}"/>
    <cellStyle name="Hyperlink 50" xfId="240" xr:uid="{00000000-0005-0000-0000-0000EB000000}"/>
    <cellStyle name="Hyperlink 51" xfId="241" xr:uid="{00000000-0005-0000-0000-0000EC000000}"/>
    <cellStyle name="Hyperlink 52" xfId="242" xr:uid="{00000000-0005-0000-0000-0000ED000000}"/>
    <cellStyle name="Hyperlink 53" xfId="243" xr:uid="{00000000-0005-0000-0000-0000EE000000}"/>
    <cellStyle name="Hyperlink 54" xfId="244" xr:uid="{00000000-0005-0000-0000-0000EF000000}"/>
    <cellStyle name="Hyperlink 55" xfId="245" xr:uid="{00000000-0005-0000-0000-0000F0000000}"/>
    <cellStyle name="Hyperlink 56" xfId="246" xr:uid="{00000000-0005-0000-0000-0000F1000000}"/>
    <cellStyle name="Hyperlink 57" xfId="247" xr:uid="{00000000-0005-0000-0000-0000F2000000}"/>
    <cellStyle name="Hyperlink 58" xfId="248" xr:uid="{00000000-0005-0000-0000-0000F3000000}"/>
    <cellStyle name="Hyperlink 59" xfId="249" xr:uid="{00000000-0005-0000-0000-0000F4000000}"/>
    <cellStyle name="Hyperlink 6" xfId="250" xr:uid="{00000000-0005-0000-0000-0000F5000000}"/>
    <cellStyle name="Hyperlink 60" xfId="251" xr:uid="{00000000-0005-0000-0000-0000F6000000}"/>
    <cellStyle name="Hyperlink 61" xfId="252" xr:uid="{00000000-0005-0000-0000-0000F7000000}"/>
    <cellStyle name="Hyperlink 62" xfId="253" xr:uid="{00000000-0005-0000-0000-0000F8000000}"/>
    <cellStyle name="Hyperlink 63" xfId="254" xr:uid="{00000000-0005-0000-0000-0000F9000000}"/>
    <cellStyle name="Hyperlink 64" xfId="255" xr:uid="{00000000-0005-0000-0000-0000FA000000}"/>
    <cellStyle name="Hyperlink 65" xfId="256" xr:uid="{00000000-0005-0000-0000-0000FB000000}"/>
    <cellStyle name="Hyperlink 66" xfId="257" xr:uid="{00000000-0005-0000-0000-0000FC000000}"/>
    <cellStyle name="Hyperlink 67" xfId="258" xr:uid="{00000000-0005-0000-0000-0000FD000000}"/>
    <cellStyle name="Hyperlink 68" xfId="259" xr:uid="{00000000-0005-0000-0000-0000FE000000}"/>
    <cellStyle name="Hyperlink 69" xfId="260" xr:uid="{00000000-0005-0000-0000-0000FF000000}"/>
    <cellStyle name="Hyperlink 7" xfId="261" xr:uid="{00000000-0005-0000-0000-000000010000}"/>
    <cellStyle name="Hyperlink 70" xfId="262" xr:uid="{00000000-0005-0000-0000-000001010000}"/>
    <cellStyle name="Hyperlink 71" xfId="263" xr:uid="{00000000-0005-0000-0000-000002010000}"/>
    <cellStyle name="Hyperlink 72" xfId="264" xr:uid="{00000000-0005-0000-0000-000003010000}"/>
    <cellStyle name="Hyperlink 73" xfId="265" xr:uid="{00000000-0005-0000-0000-000004010000}"/>
    <cellStyle name="Hyperlink 74" xfId="266" xr:uid="{00000000-0005-0000-0000-000005010000}"/>
    <cellStyle name="Hyperlink 75" xfId="267" xr:uid="{00000000-0005-0000-0000-000006010000}"/>
    <cellStyle name="Hyperlink 76" xfId="268" xr:uid="{00000000-0005-0000-0000-000007010000}"/>
    <cellStyle name="Hyperlink 77" xfId="269" xr:uid="{00000000-0005-0000-0000-000008010000}"/>
    <cellStyle name="Hyperlink 78" xfId="270" xr:uid="{00000000-0005-0000-0000-000009010000}"/>
    <cellStyle name="Hyperlink 79" xfId="271" xr:uid="{00000000-0005-0000-0000-00000A010000}"/>
    <cellStyle name="Hyperlink 8" xfId="272" xr:uid="{00000000-0005-0000-0000-00000B010000}"/>
    <cellStyle name="Hyperlink 80" xfId="273" xr:uid="{00000000-0005-0000-0000-00000C010000}"/>
    <cellStyle name="Hyperlink 81" xfId="274" xr:uid="{00000000-0005-0000-0000-00000D010000}"/>
    <cellStyle name="Hyperlink 82" xfId="275" xr:uid="{00000000-0005-0000-0000-00000E010000}"/>
    <cellStyle name="Hyperlink 83" xfId="276" xr:uid="{00000000-0005-0000-0000-00000F010000}"/>
    <cellStyle name="Hyperlink 84" xfId="277" xr:uid="{00000000-0005-0000-0000-000010010000}"/>
    <cellStyle name="Hyperlink 85" xfId="278" xr:uid="{00000000-0005-0000-0000-000011010000}"/>
    <cellStyle name="Hyperlink 86" xfId="279" xr:uid="{00000000-0005-0000-0000-000012010000}"/>
    <cellStyle name="Hyperlink 87" xfId="280" xr:uid="{00000000-0005-0000-0000-000013010000}"/>
    <cellStyle name="Hyperlink 88" xfId="281" xr:uid="{00000000-0005-0000-0000-000014010000}"/>
    <cellStyle name="Hyperlink 89" xfId="282" xr:uid="{00000000-0005-0000-0000-000015010000}"/>
    <cellStyle name="Hyperlink 9" xfId="283" xr:uid="{00000000-0005-0000-0000-000016010000}"/>
    <cellStyle name="Hyperlink 90" xfId="284" xr:uid="{00000000-0005-0000-0000-000017010000}"/>
    <cellStyle name="Hyperlink 91" xfId="285" xr:uid="{00000000-0005-0000-0000-000018010000}"/>
    <cellStyle name="Hyperlink 92" xfId="286" xr:uid="{00000000-0005-0000-0000-000019010000}"/>
    <cellStyle name="Hyperlink 93" xfId="287" xr:uid="{00000000-0005-0000-0000-00001A010000}"/>
    <cellStyle name="Hyperlink 94" xfId="288" xr:uid="{00000000-0005-0000-0000-00001B010000}"/>
    <cellStyle name="Hyperlink 95" xfId="289" xr:uid="{00000000-0005-0000-0000-00001C010000}"/>
    <cellStyle name="Hyperlink 96" xfId="290" xr:uid="{00000000-0005-0000-0000-00001D010000}"/>
    <cellStyle name="Hyperlink 97" xfId="291" xr:uid="{00000000-0005-0000-0000-00001E010000}"/>
    <cellStyle name="Hyperlink 98" xfId="292" xr:uid="{00000000-0005-0000-0000-00001F010000}"/>
    <cellStyle name="Hyperlink 99" xfId="293" xr:uid="{00000000-0005-0000-0000-000020010000}"/>
    <cellStyle name="Normal" xfId="0" builtinId="0"/>
    <cellStyle name="Normal 2" xfId="1" xr:uid="{00000000-0005-0000-0000-000022010000}"/>
    <cellStyle name="Normal 2 2" xfId="4" xr:uid="{00000000-0005-0000-0000-000023010000}"/>
    <cellStyle name="Normal 2 2 2" xfId="5" xr:uid="{00000000-0005-0000-0000-000024010000}"/>
    <cellStyle name="Normal 2 3" xfId="294" xr:uid="{00000000-0005-0000-0000-000025010000}"/>
    <cellStyle name="Normal 2_AM - NM WIC Detailed Functional Technical Requirements v2" xfId="301" xr:uid="{00000000-0005-0000-0000-000026010000}"/>
    <cellStyle name="Normal 3" xfId="3" xr:uid="{00000000-0005-0000-0000-000027010000}"/>
    <cellStyle name="Normal 3 2" xfId="6" xr:uid="{00000000-0005-0000-0000-000028010000}"/>
    <cellStyle name="Normal 3 3" xfId="298" xr:uid="{00000000-0005-0000-0000-000029010000}"/>
    <cellStyle name="Normal 4" xfId="8" xr:uid="{00000000-0005-0000-0000-00002A010000}"/>
    <cellStyle name="Normal 5" xfId="295" xr:uid="{00000000-0005-0000-0000-00002B010000}"/>
    <cellStyle name="Normal 5 2" xfId="299" xr:uid="{00000000-0005-0000-0000-00002C010000}"/>
    <cellStyle name="Normal 6" xfId="296" xr:uid="{00000000-0005-0000-0000-00002D010000}"/>
    <cellStyle name="Normal 6 2" xfId="300" xr:uid="{00000000-0005-0000-0000-00002E010000}"/>
    <cellStyle name="Normal 7" xfId="302" xr:uid="{00000000-0005-0000-0000-00002F010000}"/>
    <cellStyle name="TableStyleLight1" xfId="297" xr:uid="{00000000-0005-0000-0000-00003001000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104</xdr:row>
      <xdr:rowOff>0</xdr:rowOff>
    </xdr:from>
    <xdr:to>
      <xdr:col>1</xdr:col>
      <xdr:colOff>76200</xdr:colOff>
      <xdr:row>105</xdr:row>
      <xdr:rowOff>43815</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624840" y="6103620"/>
          <a:ext cx="76200" cy="205740"/>
        </a:xfrm>
        <a:prstGeom prst="rect">
          <a:avLst/>
        </a:prstGeom>
        <a:noFill/>
        <a:ln w="9525">
          <a:noFill/>
          <a:miter lim="800000"/>
          <a:headEnd/>
          <a:tailEnd/>
        </a:ln>
      </xdr:spPr>
    </xdr:sp>
    <xdr:clientData/>
  </xdr:twoCellAnchor>
  <xdr:twoCellAnchor editAs="oneCell">
    <xdr:from>
      <xdr:col>1</xdr:col>
      <xdr:colOff>0</xdr:colOff>
      <xdr:row>104</xdr:row>
      <xdr:rowOff>0</xdr:rowOff>
    </xdr:from>
    <xdr:to>
      <xdr:col>1</xdr:col>
      <xdr:colOff>76200</xdr:colOff>
      <xdr:row>105</xdr:row>
      <xdr:rowOff>43815</xdr:rowOff>
    </xdr:to>
    <xdr:sp macro="" textlink="">
      <xdr:nvSpPr>
        <xdr:cNvPr id="3" name="Text Box 2">
          <a:extLst>
            <a:ext uri="{FF2B5EF4-FFF2-40B4-BE49-F238E27FC236}">
              <a16:creationId xmlns:a16="http://schemas.microsoft.com/office/drawing/2014/main" id="{00000000-0008-0000-0400-000003000000}"/>
            </a:ext>
          </a:extLst>
        </xdr:cNvPr>
        <xdr:cNvSpPr txBox="1">
          <a:spLocks noChangeArrowheads="1"/>
        </xdr:cNvSpPr>
      </xdr:nvSpPr>
      <xdr:spPr bwMode="auto">
        <a:xfrm>
          <a:off x="624840" y="6880860"/>
          <a:ext cx="76200" cy="205740"/>
        </a:xfrm>
        <a:prstGeom prst="rect">
          <a:avLst/>
        </a:prstGeom>
        <a:noFill/>
        <a:ln w="9525">
          <a:noFill/>
          <a:miter lim="800000"/>
          <a:headEnd/>
          <a:tailEnd/>
        </a:ln>
      </xdr:spPr>
    </xdr:sp>
    <xdr:clientData/>
  </xdr:twoCellAnchor>
  <xdr:twoCellAnchor editAs="oneCell">
    <xdr:from>
      <xdr:col>1</xdr:col>
      <xdr:colOff>0</xdr:colOff>
      <xdr:row>104</xdr:row>
      <xdr:rowOff>0</xdr:rowOff>
    </xdr:from>
    <xdr:to>
      <xdr:col>1</xdr:col>
      <xdr:colOff>76200</xdr:colOff>
      <xdr:row>105</xdr:row>
      <xdr:rowOff>43815</xdr:rowOff>
    </xdr:to>
    <xdr:sp macro="" textlink="">
      <xdr:nvSpPr>
        <xdr:cNvPr id="4" name="Text Box 3">
          <a:extLst>
            <a:ext uri="{FF2B5EF4-FFF2-40B4-BE49-F238E27FC236}">
              <a16:creationId xmlns:a16="http://schemas.microsoft.com/office/drawing/2014/main" id="{00000000-0008-0000-0400-000004000000}"/>
            </a:ext>
          </a:extLst>
        </xdr:cNvPr>
        <xdr:cNvSpPr txBox="1">
          <a:spLocks noChangeArrowheads="1"/>
        </xdr:cNvSpPr>
      </xdr:nvSpPr>
      <xdr:spPr bwMode="auto">
        <a:xfrm>
          <a:off x="624840" y="6103620"/>
          <a:ext cx="76200" cy="205740"/>
        </a:xfrm>
        <a:prstGeom prst="rect">
          <a:avLst/>
        </a:prstGeom>
        <a:noFill/>
        <a:ln w="9525">
          <a:noFill/>
          <a:miter lim="800000"/>
          <a:headEnd/>
          <a:tailEnd/>
        </a:ln>
      </xdr:spPr>
    </xdr:sp>
    <xdr:clientData/>
  </xdr:twoCellAnchor>
  <xdr:twoCellAnchor editAs="oneCell">
    <xdr:from>
      <xdr:col>1</xdr:col>
      <xdr:colOff>0</xdr:colOff>
      <xdr:row>104</xdr:row>
      <xdr:rowOff>0</xdr:rowOff>
    </xdr:from>
    <xdr:to>
      <xdr:col>1</xdr:col>
      <xdr:colOff>76200</xdr:colOff>
      <xdr:row>105</xdr:row>
      <xdr:rowOff>43815</xdr:rowOff>
    </xdr:to>
    <xdr:sp macro="" textlink="">
      <xdr:nvSpPr>
        <xdr:cNvPr id="5" name="Text Box 4">
          <a:extLst>
            <a:ext uri="{FF2B5EF4-FFF2-40B4-BE49-F238E27FC236}">
              <a16:creationId xmlns:a16="http://schemas.microsoft.com/office/drawing/2014/main" id="{00000000-0008-0000-0400-000005000000}"/>
            </a:ext>
          </a:extLst>
        </xdr:cNvPr>
        <xdr:cNvSpPr txBox="1">
          <a:spLocks noChangeArrowheads="1"/>
        </xdr:cNvSpPr>
      </xdr:nvSpPr>
      <xdr:spPr bwMode="auto">
        <a:xfrm>
          <a:off x="624840" y="6103620"/>
          <a:ext cx="76200" cy="205740"/>
        </a:xfrm>
        <a:prstGeom prst="rect">
          <a:avLst/>
        </a:prstGeom>
        <a:noFill/>
        <a:ln w="9525">
          <a:noFill/>
          <a:miter lim="800000"/>
          <a:headEnd/>
          <a:tailEnd/>
        </a:ln>
      </xdr:spPr>
    </xdr:sp>
    <xdr:clientData/>
  </xdr:twoCellAnchor>
  <xdr:twoCellAnchor editAs="oneCell">
    <xdr:from>
      <xdr:col>3</xdr:col>
      <xdr:colOff>0</xdr:colOff>
      <xdr:row>104</xdr:row>
      <xdr:rowOff>0</xdr:rowOff>
    </xdr:from>
    <xdr:to>
      <xdr:col>3</xdr:col>
      <xdr:colOff>76200</xdr:colOff>
      <xdr:row>105</xdr:row>
      <xdr:rowOff>44450</xdr:rowOff>
    </xdr:to>
    <xdr:sp macro="" textlink="">
      <xdr:nvSpPr>
        <xdr:cNvPr id="6" name="Text Box 5">
          <a:extLst>
            <a:ext uri="{FF2B5EF4-FFF2-40B4-BE49-F238E27FC236}">
              <a16:creationId xmlns:a16="http://schemas.microsoft.com/office/drawing/2014/main" id="{00000000-0008-0000-0400-000006000000}"/>
            </a:ext>
          </a:extLst>
        </xdr:cNvPr>
        <xdr:cNvSpPr txBox="1">
          <a:spLocks noChangeArrowheads="1"/>
        </xdr:cNvSpPr>
      </xdr:nvSpPr>
      <xdr:spPr bwMode="auto">
        <a:xfrm>
          <a:off x="990600" y="14013180"/>
          <a:ext cx="76200" cy="200025"/>
        </a:xfrm>
        <a:prstGeom prst="rect">
          <a:avLst/>
        </a:prstGeom>
        <a:noFill/>
        <a:ln w="9525">
          <a:noFill/>
          <a:miter lim="800000"/>
          <a:headEnd/>
          <a:tailEnd/>
        </a:ln>
      </xdr:spPr>
    </xdr:sp>
    <xdr:clientData/>
  </xdr:twoCellAnchor>
  <xdr:twoCellAnchor editAs="oneCell">
    <xdr:from>
      <xdr:col>3</xdr:col>
      <xdr:colOff>0</xdr:colOff>
      <xdr:row>104</xdr:row>
      <xdr:rowOff>0</xdr:rowOff>
    </xdr:from>
    <xdr:to>
      <xdr:col>3</xdr:col>
      <xdr:colOff>76200</xdr:colOff>
      <xdr:row>105</xdr:row>
      <xdr:rowOff>44450</xdr:rowOff>
    </xdr:to>
    <xdr:sp macro="" textlink="">
      <xdr:nvSpPr>
        <xdr:cNvPr id="7" name="Text Box 6">
          <a:extLst>
            <a:ext uri="{FF2B5EF4-FFF2-40B4-BE49-F238E27FC236}">
              <a16:creationId xmlns:a16="http://schemas.microsoft.com/office/drawing/2014/main" id="{00000000-0008-0000-0400-000007000000}"/>
            </a:ext>
          </a:extLst>
        </xdr:cNvPr>
        <xdr:cNvSpPr txBox="1">
          <a:spLocks noChangeArrowheads="1"/>
        </xdr:cNvSpPr>
      </xdr:nvSpPr>
      <xdr:spPr bwMode="auto">
        <a:xfrm>
          <a:off x="990600" y="14013180"/>
          <a:ext cx="76200" cy="200025"/>
        </a:xfrm>
        <a:prstGeom prst="rect">
          <a:avLst/>
        </a:prstGeom>
        <a:noFill/>
        <a:ln w="9525">
          <a:noFill/>
          <a:miter lim="800000"/>
          <a:headEnd/>
          <a:tailEnd/>
        </a:ln>
      </xdr:spPr>
    </xdr:sp>
    <xdr:clientData/>
  </xdr:twoCellAnchor>
  <xdr:twoCellAnchor editAs="oneCell">
    <xdr:from>
      <xdr:col>3</xdr:col>
      <xdr:colOff>0</xdr:colOff>
      <xdr:row>104</xdr:row>
      <xdr:rowOff>0</xdr:rowOff>
    </xdr:from>
    <xdr:to>
      <xdr:col>3</xdr:col>
      <xdr:colOff>76200</xdr:colOff>
      <xdr:row>105</xdr:row>
      <xdr:rowOff>44450</xdr:rowOff>
    </xdr:to>
    <xdr:sp macro="" textlink="">
      <xdr:nvSpPr>
        <xdr:cNvPr id="8" name="Text Box 7">
          <a:extLst>
            <a:ext uri="{FF2B5EF4-FFF2-40B4-BE49-F238E27FC236}">
              <a16:creationId xmlns:a16="http://schemas.microsoft.com/office/drawing/2014/main" id="{00000000-0008-0000-0400-000008000000}"/>
            </a:ext>
          </a:extLst>
        </xdr:cNvPr>
        <xdr:cNvSpPr txBox="1">
          <a:spLocks noChangeArrowheads="1"/>
        </xdr:cNvSpPr>
      </xdr:nvSpPr>
      <xdr:spPr bwMode="auto">
        <a:xfrm>
          <a:off x="990600" y="14013180"/>
          <a:ext cx="76200" cy="200025"/>
        </a:xfrm>
        <a:prstGeom prst="rect">
          <a:avLst/>
        </a:prstGeom>
        <a:noFill/>
        <a:ln w="9525">
          <a:noFill/>
          <a:miter lim="800000"/>
          <a:headEnd/>
          <a:tailEnd/>
        </a:ln>
      </xdr:spPr>
    </xdr:sp>
    <xdr:clientData/>
  </xdr:twoCellAnchor>
  <xdr:twoCellAnchor editAs="oneCell">
    <xdr:from>
      <xdr:col>3</xdr:col>
      <xdr:colOff>0</xdr:colOff>
      <xdr:row>104</xdr:row>
      <xdr:rowOff>0</xdr:rowOff>
    </xdr:from>
    <xdr:to>
      <xdr:col>3</xdr:col>
      <xdr:colOff>76200</xdr:colOff>
      <xdr:row>105</xdr:row>
      <xdr:rowOff>44450</xdr:rowOff>
    </xdr:to>
    <xdr:sp macro="" textlink="">
      <xdr:nvSpPr>
        <xdr:cNvPr id="9" name="Text Box 8">
          <a:extLst>
            <a:ext uri="{FF2B5EF4-FFF2-40B4-BE49-F238E27FC236}">
              <a16:creationId xmlns:a16="http://schemas.microsoft.com/office/drawing/2014/main" id="{00000000-0008-0000-0400-000009000000}"/>
            </a:ext>
          </a:extLst>
        </xdr:cNvPr>
        <xdr:cNvSpPr txBox="1">
          <a:spLocks noChangeArrowheads="1"/>
        </xdr:cNvSpPr>
      </xdr:nvSpPr>
      <xdr:spPr bwMode="auto">
        <a:xfrm>
          <a:off x="990600" y="14013180"/>
          <a:ext cx="76200" cy="200025"/>
        </a:xfrm>
        <a:prstGeom prst="rect">
          <a:avLst/>
        </a:prstGeom>
        <a:noFill/>
        <a:ln w="9525">
          <a:noFill/>
          <a:miter lim="800000"/>
          <a:headEnd/>
          <a:tailEnd/>
        </a:ln>
      </xdr:spPr>
    </xdr:sp>
    <xdr:clientData/>
  </xdr:twoCellAnchor>
  <xdr:twoCellAnchor editAs="oneCell">
    <xdr:from>
      <xdr:col>3</xdr:col>
      <xdr:colOff>0</xdr:colOff>
      <xdr:row>104</xdr:row>
      <xdr:rowOff>0</xdr:rowOff>
    </xdr:from>
    <xdr:to>
      <xdr:col>3</xdr:col>
      <xdr:colOff>76200</xdr:colOff>
      <xdr:row>105</xdr:row>
      <xdr:rowOff>44450</xdr:rowOff>
    </xdr:to>
    <xdr:sp macro="" textlink="">
      <xdr:nvSpPr>
        <xdr:cNvPr id="10" name="Text Box 9">
          <a:extLst>
            <a:ext uri="{FF2B5EF4-FFF2-40B4-BE49-F238E27FC236}">
              <a16:creationId xmlns:a16="http://schemas.microsoft.com/office/drawing/2014/main" id="{00000000-0008-0000-0400-00000A000000}"/>
            </a:ext>
          </a:extLst>
        </xdr:cNvPr>
        <xdr:cNvSpPr txBox="1">
          <a:spLocks noChangeArrowheads="1"/>
        </xdr:cNvSpPr>
      </xdr:nvSpPr>
      <xdr:spPr bwMode="auto">
        <a:xfrm>
          <a:off x="990600" y="14013180"/>
          <a:ext cx="76200" cy="200025"/>
        </a:xfrm>
        <a:prstGeom prst="rect">
          <a:avLst/>
        </a:prstGeom>
        <a:noFill/>
        <a:ln w="9525">
          <a:noFill/>
          <a:miter lim="800000"/>
          <a:headEnd/>
          <a:tailEnd/>
        </a:ln>
      </xdr:spPr>
    </xdr:sp>
    <xdr:clientData/>
  </xdr:twoCellAnchor>
  <xdr:twoCellAnchor editAs="oneCell">
    <xdr:from>
      <xdr:col>3</xdr:col>
      <xdr:colOff>0</xdr:colOff>
      <xdr:row>104</xdr:row>
      <xdr:rowOff>0</xdr:rowOff>
    </xdr:from>
    <xdr:to>
      <xdr:col>3</xdr:col>
      <xdr:colOff>76200</xdr:colOff>
      <xdr:row>105</xdr:row>
      <xdr:rowOff>44450</xdr:rowOff>
    </xdr:to>
    <xdr:sp macro="" textlink="">
      <xdr:nvSpPr>
        <xdr:cNvPr id="11" name="Text Box 10">
          <a:extLst>
            <a:ext uri="{FF2B5EF4-FFF2-40B4-BE49-F238E27FC236}">
              <a16:creationId xmlns:a16="http://schemas.microsoft.com/office/drawing/2014/main" id="{00000000-0008-0000-0400-00000B000000}"/>
            </a:ext>
          </a:extLst>
        </xdr:cNvPr>
        <xdr:cNvSpPr txBox="1">
          <a:spLocks noChangeArrowheads="1"/>
        </xdr:cNvSpPr>
      </xdr:nvSpPr>
      <xdr:spPr bwMode="auto">
        <a:xfrm>
          <a:off x="990600" y="14013180"/>
          <a:ext cx="76200" cy="200025"/>
        </a:xfrm>
        <a:prstGeom prst="rect">
          <a:avLst/>
        </a:prstGeom>
        <a:noFill/>
        <a:ln w="9525">
          <a:noFill/>
          <a:miter lim="800000"/>
          <a:headEnd/>
          <a:tailEnd/>
        </a:ln>
      </xdr:spPr>
    </xdr:sp>
    <xdr:clientData/>
  </xdr:twoCellAnchor>
  <xdr:twoCellAnchor editAs="oneCell">
    <xdr:from>
      <xdr:col>3</xdr:col>
      <xdr:colOff>0</xdr:colOff>
      <xdr:row>104</xdr:row>
      <xdr:rowOff>0</xdr:rowOff>
    </xdr:from>
    <xdr:to>
      <xdr:col>3</xdr:col>
      <xdr:colOff>76200</xdr:colOff>
      <xdr:row>105</xdr:row>
      <xdr:rowOff>44450</xdr:rowOff>
    </xdr:to>
    <xdr:sp macro="" textlink="">
      <xdr:nvSpPr>
        <xdr:cNvPr id="12" name="Text Box 11">
          <a:extLst>
            <a:ext uri="{FF2B5EF4-FFF2-40B4-BE49-F238E27FC236}">
              <a16:creationId xmlns:a16="http://schemas.microsoft.com/office/drawing/2014/main" id="{00000000-0008-0000-0400-00000C000000}"/>
            </a:ext>
          </a:extLst>
        </xdr:cNvPr>
        <xdr:cNvSpPr txBox="1">
          <a:spLocks noChangeArrowheads="1"/>
        </xdr:cNvSpPr>
      </xdr:nvSpPr>
      <xdr:spPr bwMode="auto">
        <a:xfrm>
          <a:off x="990600" y="14013180"/>
          <a:ext cx="76200" cy="200025"/>
        </a:xfrm>
        <a:prstGeom prst="rect">
          <a:avLst/>
        </a:prstGeom>
        <a:noFill/>
        <a:ln w="9525">
          <a:noFill/>
          <a:miter lim="800000"/>
          <a:headEnd/>
          <a:tailEnd/>
        </a:ln>
      </xdr:spPr>
    </xdr:sp>
    <xdr:clientData/>
  </xdr:twoCellAnchor>
  <xdr:twoCellAnchor editAs="oneCell">
    <xdr:from>
      <xdr:col>3</xdr:col>
      <xdr:colOff>0</xdr:colOff>
      <xdr:row>104</xdr:row>
      <xdr:rowOff>0</xdr:rowOff>
    </xdr:from>
    <xdr:to>
      <xdr:col>3</xdr:col>
      <xdr:colOff>76200</xdr:colOff>
      <xdr:row>105</xdr:row>
      <xdr:rowOff>44450</xdr:rowOff>
    </xdr:to>
    <xdr:sp macro="" textlink="">
      <xdr:nvSpPr>
        <xdr:cNvPr id="13" name="Text Box 12">
          <a:extLst>
            <a:ext uri="{FF2B5EF4-FFF2-40B4-BE49-F238E27FC236}">
              <a16:creationId xmlns:a16="http://schemas.microsoft.com/office/drawing/2014/main" id="{00000000-0008-0000-0400-00000D000000}"/>
            </a:ext>
          </a:extLst>
        </xdr:cNvPr>
        <xdr:cNvSpPr txBox="1">
          <a:spLocks noChangeArrowheads="1"/>
        </xdr:cNvSpPr>
      </xdr:nvSpPr>
      <xdr:spPr bwMode="auto">
        <a:xfrm>
          <a:off x="990600" y="14013180"/>
          <a:ext cx="76200" cy="200025"/>
        </a:xfrm>
        <a:prstGeom prst="rect">
          <a:avLst/>
        </a:prstGeom>
        <a:noFill/>
        <a:ln w="9525">
          <a:noFill/>
          <a:miter lim="800000"/>
          <a:headEnd/>
          <a:tailEnd/>
        </a:ln>
      </xdr:spPr>
    </xdr:sp>
    <xdr:clientData/>
  </xdr:twoCellAnchor>
  <xdr:twoCellAnchor editAs="oneCell">
    <xdr:from>
      <xdr:col>3</xdr:col>
      <xdr:colOff>0</xdr:colOff>
      <xdr:row>104</xdr:row>
      <xdr:rowOff>0</xdr:rowOff>
    </xdr:from>
    <xdr:to>
      <xdr:col>3</xdr:col>
      <xdr:colOff>76200</xdr:colOff>
      <xdr:row>105</xdr:row>
      <xdr:rowOff>44450</xdr:rowOff>
    </xdr:to>
    <xdr:sp macro="" textlink="">
      <xdr:nvSpPr>
        <xdr:cNvPr id="14" name="Text Box 13">
          <a:extLst>
            <a:ext uri="{FF2B5EF4-FFF2-40B4-BE49-F238E27FC236}">
              <a16:creationId xmlns:a16="http://schemas.microsoft.com/office/drawing/2014/main" id="{00000000-0008-0000-0400-00000E000000}"/>
            </a:ext>
          </a:extLst>
        </xdr:cNvPr>
        <xdr:cNvSpPr txBox="1">
          <a:spLocks noChangeArrowheads="1"/>
        </xdr:cNvSpPr>
      </xdr:nvSpPr>
      <xdr:spPr bwMode="auto">
        <a:xfrm>
          <a:off x="990600" y="14013180"/>
          <a:ext cx="76200" cy="200025"/>
        </a:xfrm>
        <a:prstGeom prst="rect">
          <a:avLst/>
        </a:prstGeom>
        <a:noFill/>
        <a:ln w="9525">
          <a:noFill/>
          <a:miter lim="800000"/>
          <a:headEnd/>
          <a:tailEnd/>
        </a:ln>
      </xdr:spPr>
    </xdr:sp>
    <xdr:clientData/>
  </xdr:twoCellAnchor>
  <xdr:twoCellAnchor editAs="oneCell">
    <xdr:from>
      <xdr:col>3</xdr:col>
      <xdr:colOff>0</xdr:colOff>
      <xdr:row>104</xdr:row>
      <xdr:rowOff>0</xdr:rowOff>
    </xdr:from>
    <xdr:to>
      <xdr:col>3</xdr:col>
      <xdr:colOff>76200</xdr:colOff>
      <xdr:row>105</xdr:row>
      <xdr:rowOff>44450</xdr:rowOff>
    </xdr:to>
    <xdr:sp macro="" textlink="">
      <xdr:nvSpPr>
        <xdr:cNvPr id="15" name="Text Box 14">
          <a:extLst>
            <a:ext uri="{FF2B5EF4-FFF2-40B4-BE49-F238E27FC236}">
              <a16:creationId xmlns:a16="http://schemas.microsoft.com/office/drawing/2014/main" id="{00000000-0008-0000-0400-00000F000000}"/>
            </a:ext>
          </a:extLst>
        </xdr:cNvPr>
        <xdr:cNvSpPr txBox="1">
          <a:spLocks noChangeArrowheads="1"/>
        </xdr:cNvSpPr>
      </xdr:nvSpPr>
      <xdr:spPr bwMode="auto">
        <a:xfrm>
          <a:off x="990600" y="14013180"/>
          <a:ext cx="76200" cy="200025"/>
        </a:xfrm>
        <a:prstGeom prst="rect">
          <a:avLst/>
        </a:prstGeom>
        <a:noFill/>
        <a:ln w="9525">
          <a:noFill/>
          <a:miter lim="800000"/>
          <a:headEnd/>
          <a:tailEnd/>
        </a:ln>
      </xdr:spPr>
    </xdr:sp>
    <xdr:clientData/>
  </xdr:twoCellAnchor>
  <xdr:twoCellAnchor editAs="oneCell">
    <xdr:from>
      <xdr:col>3</xdr:col>
      <xdr:colOff>0</xdr:colOff>
      <xdr:row>104</xdr:row>
      <xdr:rowOff>0</xdr:rowOff>
    </xdr:from>
    <xdr:to>
      <xdr:col>3</xdr:col>
      <xdr:colOff>76200</xdr:colOff>
      <xdr:row>105</xdr:row>
      <xdr:rowOff>44450</xdr:rowOff>
    </xdr:to>
    <xdr:sp macro="" textlink="">
      <xdr:nvSpPr>
        <xdr:cNvPr id="16" name="Text Box 15">
          <a:extLst>
            <a:ext uri="{FF2B5EF4-FFF2-40B4-BE49-F238E27FC236}">
              <a16:creationId xmlns:a16="http://schemas.microsoft.com/office/drawing/2014/main" id="{00000000-0008-0000-0400-000010000000}"/>
            </a:ext>
          </a:extLst>
        </xdr:cNvPr>
        <xdr:cNvSpPr txBox="1">
          <a:spLocks noChangeArrowheads="1"/>
        </xdr:cNvSpPr>
      </xdr:nvSpPr>
      <xdr:spPr bwMode="auto">
        <a:xfrm>
          <a:off x="990600" y="14013180"/>
          <a:ext cx="76200" cy="200025"/>
        </a:xfrm>
        <a:prstGeom prst="rect">
          <a:avLst/>
        </a:prstGeom>
        <a:noFill/>
        <a:ln w="9525">
          <a:noFill/>
          <a:miter lim="800000"/>
          <a:headEnd/>
          <a:tailEnd/>
        </a:ln>
      </xdr:spPr>
    </xdr:sp>
    <xdr:clientData/>
  </xdr:twoCellAnchor>
  <xdr:twoCellAnchor editAs="oneCell">
    <xdr:from>
      <xdr:col>3</xdr:col>
      <xdr:colOff>0</xdr:colOff>
      <xdr:row>104</xdr:row>
      <xdr:rowOff>0</xdr:rowOff>
    </xdr:from>
    <xdr:to>
      <xdr:col>3</xdr:col>
      <xdr:colOff>76200</xdr:colOff>
      <xdr:row>105</xdr:row>
      <xdr:rowOff>44450</xdr:rowOff>
    </xdr:to>
    <xdr:sp macro="" textlink="">
      <xdr:nvSpPr>
        <xdr:cNvPr id="17" name="Text Box 16">
          <a:extLst>
            <a:ext uri="{FF2B5EF4-FFF2-40B4-BE49-F238E27FC236}">
              <a16:creationId xmlns:a16="http://schemas.microsoft.com/office/drawing/2014/main" id="{00000000-0008-0000-0400-000011000000}"/>
            </a:ext>
          </a:extLst>
        </xdr:cNvPr>
        <xdr:cNvSpPr txBox="1">
          <a:spLocks noChangeArrowheads="1"/>
        </xdr:cNvSpPr>
      </xdr:nvSpPr>
      <xdr:spPr bwMode="auto">
        <a:xfrm>
          <a:off x="990600" y="14013180"/>
          <a:ext cx="76200" cy="200025"/>
        </a:xfrm>
        <a:prstGeom prst="rect">
          <a:avLst/>
        </a:prstGeom>
        <a:noFill/>
        <a:ln w="9525">
          <a:noFill/>
          <a:miter lim="800000"/>
          <a:headEnd/>
          <a:tailEnd/>
        </a:ln>
      </xdr:spPr>
    </xdr:sp>
    <xdr:clientData/>
  </xdr:twoCellAnchor>
  <xdr:twoCellAnchor editAs="oneCell">
    <xdr:from>
      <xdr:col>3</xdr:col>
      <xdr:colOff>0</xdr:colOff>
      <xdr:row>104</xdr:row>
      <xdr:rowOff>0</xdr:rowOff>
    </xdr:from>
    <xdr:to>
      <xdr:col>3</xdr:col>
      <xdr:colOff>76200</xdr:colOff>
      <xdr:row>105</xdr:row>
      <xdr:rowOff>44450</xdr:rowOff>
    </xdr:to>
    <xdr:sp macro="" textlink="">
      <xdr:nvSpPr>
        <xdr:cNvPr id="18" name="Text Box 17">
          <a:extLst>
            <a:ext uri="{FF2B5EF4-FFF2-40B4-BE49-F238E27FC236}">
              <a16:creationId xmlns:a16="http://schemas.microsoft.com/office/drawing/2014/main" id="{00000000-0008-0000-0400-000012000000}"/>
            </a:ext>
          </a:extLst>
        </xdr:cNvPr>
        <xdr:cNvSpPr txBox="1">
          <a:spLocks noChangeArrowheads="1"/>
        </xdr:cNvSpPr>
      </xdr:nvSpPr>
      <xdr:spPr bwMode="auto">
        <a:xfrm>
          <a:off x="990600" y="14013180"/>
          <a:ext cx="76200" cy="200025"/>
        </a:xfrm>
        <a:prstGeom prst="rect">
          <a:avLst/>
        </a:prstGeom>
        <a:noFill/>
        <a:ln w="9525">
          <a:noFill/>
          <a:miter lim="800000"/>
          <a:headEnd/>
          <a:tailEnd/>
        </a:ln>
      </xdr:spPr>
    </xdr:sp>
    <xdr:clientData/>
  </xdr:twoCellAnchor>
  <xdr:twoCellAnchor editAs="oneCell">
    <xdr:from>
      <xdr:col>3</xdr:col>
      <xdr:colOff>0</xdr:colOff>
      <xdr:row>104</xdr:row>
      <xdr:rowOff>0</xdr:rowOff>
    </xdr:from>
    <xdr:to>
      <xdr:col>3</xdr:col>
      <xdr:colOff>76200</xdr:colOff>
      <xdr:row>105</xdr:row>
      <xdr:rowOff>44450</xdr:rowOff>
    </xdr:to>
    <xdr:sp macro="" textlink="">
      <xdr:nvSpPr>
        <xdr:cNvPr id="19" name="Text Box 18">
          <a:extLst>
            <a:ext uri="{FF2B5EF4-FFF2-40B4-BE49-F238E27FC236}">
              <a16:creationId xmlns:a16="http://schemas.microsoft.com/office/drawing/2014/main" id="{00000000-0008-0000-0400-000013000000}"/>
            </a:ext>
          </a:extLst>
        </xdr:cNvPr>
        <xdr:cNvSpPr txBox="1">
          <a:spLocks noChangeArrowheads="1"/>
        </xdr:cNvSpPr>
      </xdr:nvSpPr>
      <xdr:spPr bwMode="auto">
        <a:xfrm>
          <a:off x="990600" y="14013180"/>
          <a:ext cx="76200" cy="200025"/>
        </a:xfrm>
        <a:prstGeom prst="rect">
          <a:avLst/>
        </a:prstGeom>
        <a:noFill/>
        <a:ln w="9525">
          <a:noFill/>
          <a:miter lim="800000"/>
          <a:headEnd/>
          <a:tailEnd/>
        </a:ln>
      </xdr:spPr>
    </xdr:sp>
    <xdr:clientData/>
  </xdr:twoCellAnchor>
  <xdr:twoCellAnchor editAs="oneCell">
    <xdr:from>
      <xdr:col>3</xdr:col>
      <xdr:colOff>0</xdr:colOff>
      <xdr:row>104</xdr:row>
      <xdr:rowOff>0</xdr:rowOff>
    </xdr:from>
    <xdr:to>
      <xdr:col>3</xdr:col>
      <xdr:colOff>76200</xdr:colOff>
      <xdr:row>105</xdr:row>
      <xdr:rowOff>44450</xdr:rowOff>
    </xdr:to>
    <xdr:sp macro="" textlink="">
      <xdr:nvSpPr>
        <xdr:cNvPr id="20" name="Text Box 85">
          <a:extLst>
            <a:ext uri="{FF2B5EF4-FFF2-40B4-BE49-F238E27FC236}">
              <a16:creationId xmlns:a16="http://schemas.microsoft.com/office/drawing/2014/main" id="{00000000-0008-0000-0400-000014000000}"/>
            </a:ext>
          </a:extLst>
        </xdr:cNvPr>
        <xdr:cNvSpPr txBox="1">
          <a:spLocks noChangeArrowheads="1"/>
        </xdr:cNvSpPr>
      </xdr:nvSpPr>
      <xdr:spPr bwMode="auto">
        <a:xfrm>
          <a:off x="990600" y="14013180"/>
          <a:ext cx="76200" cy="200025"/>
        </a:xfrm>
        <a:prstGeom prst="rect">
          <a:avLst/>
        </a:prstGeom>
        <a:noFill/>
        <a:ln w="9525">
          <a:noFill/>
          <a:miter lim="800000"/>
          <a:headEnd/>
          <a:tailEnd/>
        </a:ln>
      </xdr:spPr>
    </xdr:sp>
    <xdr:clientData/>
  </xdr:twoCellAnchor>
  <xdr:twoCellAnchor editAs="oneCell">
    <xdr:from>
      <xdr:col>3</xdr:col>
      <xdr:colOff>0</xdr:colOff>
      <xdr:row>104</xdr:row>
      <xdr:rowOff>0</xdr:rowOff>
    </xdr:from>
    <xdr:to>
      <xdr:col>3</xdr:col>
      <xdr:colOff>76200</xdr:colOff>
      <xdr:row>105</xdr:row>
      <xdr:rowOff>44450</xdr:rowOff>
    </xdr:to>
    <xdr:sp macro="" textlink="">
      <xdr:nvSpPr>
        <xdr:cNvPr id="21" name="Text Box 86">
          <a:extLst>
            <a:ext uri="{FF2B5EF4-FFF2-40B4-BE49-F238E27FC236}">
              <a16:creationId xmlns:a16="http://schemas.microsoft.com/office/drawing/2014/main" id="{00000000-0008-0000-0400-000015000000}"/>
            </a:ext>
          </a:extLst>
        </xdr:cNvPr>
        <xdr:cNvSpPr txBox="1">
          <a:spLocks noChangeArrowheads="1"/>
        </xdr:cNvSpPr>
      </xdr:nvSpPr>
      <xdr:spPr bwMode="auto">
        <a:xfrm>
          <a:off x="990600" y="14013180"/>
          <a:ext cx="76200" cy="200025"/>
        </a:xfrm>
        <a:prstGeom prst="rect">
          <a:avLst/>
        </a:prstGeom>
        <a:noFill/>
        <a:ln w="9525">
          <a:noFill/>
          <a:miter lim="800000"/>
          <a:headEnd/>
          <a:tailEnd/>
        </a:ln>
      </xdr:spPr>
    </xdr:sp>
    <xdr:clientData/>
  </xdr:twoCellAnchor>
  <xdr:twoCellAnchor editAs="oneCell">
    <xdr:from>
      <xdr:col>3</xdr:col>
      <xdr:colOff>0</xdr:colOff>
      <xdr:row>104</xdr:row>
      <xdr:rowOff>0</xdr:rowOff>
    </xdr:from>
    <xdr:to>
      <xdr:col>3</xdr:col>
      <xdr:colOff>76200</xdr:colOff>
      <xdr:row>105</xdr:row>
      <xdr:rowOff>44450</xdr:rowOff>
    </xdr:to>
    <xdr:sp macro="" textlink="">
      <xdr:nvSpPr>
        <xdr:cNvPr id="22" name="Text Box 87">
          <a:extLst>
            <a:ext uri="{FF2B5EF4-FFF2-40B4-BE49-F238E27FC236}">
              <a16:creationId xmlns:a16="http://schemas.microsoft.com/office/drawing/2014/main" id="{00000000-0008-0000-0400-000016000000}"/>
            </a:ext>
          </a:extLst>
        </xdr:cNvPr>
        <xdr:cNvSpPr txBox="1">
          <a:spLocks noChangeArrowheads="1"/>
        </xdr:cNvSpPr>
      </xdr:nvSpPr>
      <xdr:spPr bwMode="auto">
        <a:xfrm>
          <a:off x="990600" y="14013180"/>
          <a:ext cx="76200" cy="200025"/>
        </a:xfrm>
        <a:prstGeom prst="rect">
          <a:avLst/>
        </a:prstGeom>
        <a:noFill/>
        <a:ln w="9525">
          <a:noFill/>
          <a:miter lim="800000"/>
          <a:headEnd/>
          <a:tailEnd/>
        </a:ln>
      </xdr:spPr>
    </xdr:sp>
    <xdr:clientData/>
  </xdr:twoCellAnchor>
  <xdr:twoCellAnchor editAs="oneCell">
    <xdr:from>
      <xdr:col>3</xdr:col>
      <xdr:colOff>0</xdr:colOff>
      <xdr:row>104</xdr:row>
      <xdr:rowOff>0</xdr:rowOff>
    </xdr:from>
    <xdr:to>
      <xdr:col>3</xdr:col>
      <xdr:colOff>76200</xdr:colOff>
      <xdr:row>105</xdr:row>
      <xdr:rowOff>44450</xdr:rowOff>
    </xdr:to>
    <xdr:sp macro="" textlink="">
      <xdr:nvSpPr>
        <xdr:cNvPr id="23" name="Text Box 88">
          <a:extLst>
            <a:ext uri="{FF2B5EF4-FFF2-40B4-BE49-F238E27FC236}">
              <a16:creationId xmlns:a16="http://schemas.microsoft.com/office/drawing/2014/main" id="{00000000-0008-0000-0400-000017000000}"/>
            </a:ext>
          </a:extLst>
        </xdr:cNvPr>
        <xdr:cNvSpPr txBox="1">
          <a:spLocks noChangeArrowheads="1"/>
        </xdr:cNvSpPr>
      </xdr:nvSpPr>
      <xdr:spPr bwMode="auto">
        <a:xfrm>
          <a:off x="990600" y="14013180"/>
          <a:ext cx="76200" cy="200025"/>
        </a:xfrm>
        <a:prstGeom prst="rect">
          <a:avLst/>
        </a:prstGeom>
        <a:noFill/>
        <a:ln w="9525">
          <a:noFill/>
          <a:miter lim="800000"/>
          <a:headEnd/>
          <a:tailEnd/>
        </a:ln>
      </xdr:spPr>
    </xdr:sp>
    <xdr:clientData/>
  </xdr:twoCellAnchor>
  <xdr:twoCellAnchor editAs="oneCell">
    <xdr:from>
      <xdr:col>3</xdr:col>
      <xdr:colOff>0</xdr:colOff>
      <xdr:row>104</xdr:row>
      <xdr:rowOff>0</xdr:rowOff>
    </xdr:from>
    <xdr:to>
      <xdr:col>3</xdr:col>
      <xdr:colOff>76200</xdr:colOff>
      <xdr:row>105</xdr:row>
      <xdr:rowOff>44450</xdr:rowOff>
    </xdr:to>
    <xdr:sp macro="" textlink="">
      <xdr:nvSpPr>
        <xdr:cNvPr id="24" name="Text Box 89">
          <a:extLst>
            <a:ext uri="{FF2B5EF4-FFF2-40B4-BE49-F238E27FC236}">
              <a16:creationId xmlns:a16="http://schemas.microsoft.com/office/drawing/2014/main" id="{00000000-0008-0000-0400-000018000000}"/>
            </a:ext>
          </a:extLst>
        </xdr:cNvPr>
        <xdr:cNvSpPr txBox="1">
          <a:spLocks noChangeArrowheads="1"/>
        </xdr:cNvSpPr>
      </xdr:nvSpPr>
      <xdr:spPr bwMode="auto">
        <a:xfrm>
          <a:off x="990600" y="14013180"/>
          <a:ext cx="76200" cy="200025"/>
        </a:xfrm>
        <a:prstGeom prst="rect">
          <a:avLst/>
        </a:prstGeom>
        <a:noFill/>
        <a:ln w="9525">
          <a:noFill/>
          <a:miter lim="800000"/>
          <a:headEnd/>
          <a:tailEnd/>
        </a:ln>
      </xdr:spPr>
    </xdr:sp>
    <xdr:clientData/>
  </xdr:twoCellAnchor>
  <xdr:twoCellAnchor editAs="oneCell">
    <xdr:from>
      <xdr:col>3</xdr:col>
      <xdr:colOff>0</xdr:colOff>
      <xdr:row>104</xdr:row>
      <xdr:rowOff>0</xdr:rowOff>
    </xdr:from>
    <xdr:to>
      <xdr:col>3</xdr:col>
      <xdr:colOff>76200</xdr:colOff>
      <xdr:row>105</xdr:row>
      <xdr:rowOff>44450</xdr:rowOff>
    </xdr:to>
    <xdr:sp macro="" textlink="">
      <xdr:nvSpPr>
        <xdr:cNvPr id="25" name="Text Box 90">
          <a:extLst>
            <a:ext uri="{FF2B5EF4-FFF2-40B4-BE49-F238E27FC236}">
              <a16:creationId xmlns:a16="http://schemas.microsoft.com/office/drawing/2014/main" id="{00000000-0008-0000-0400-000019000000}"/>
            </a:ext>
          </a:extLst>
        </xdr:cNvPr>
        <xdr:cNvSpPr txBox="1">
          <a:spLocks noChangeArrowheads="1"/>
        </xdr:cNvSpPr>
      </xdr:nvSpPr>
      <xdr:spPr bwMode="auto">
        <a:xfrm>
          <a:off x="990600" y="14013180"/>
          <a:ext cx="76200" cy="200025"/>
        </a:xfrm>
        <a:prstGeom prst="rect">
          <a:avLst/>
        </a:prstGeom>
        <a:noFill/>
        <a:ln w="9525">
          <a:noFill/>
          <a:miter lim="800000"/>
          <a:headEnd/>
          <a:tailEnd/>
        </a:ln>
      </xdr:spPr>
    </xdr:sp>
    <xdr:clientData/>
  </xdr:twoCellAnchor>
  <xdr:twoCellAnchor editAs="oneCell">
    <xdr:from>
      <xdr:col>3</xdr:col>
      <xdr:colOff>0</xdr:colOff>
      <xdr:row>104</xdr:row>
      <xdr:rowOff>0</xdr:rowOff>
    </xdr:from>
    <xdr:to>
      <xdr:col>3</xdr:col>
      <xdr:colOff>76200</xdr:colOff>
      <xdr:row>105</xdr:row>
      <xdr:rowOff>44450</xdr:rowOff>
    </xdr:to>
    <xdr:sp macro="" textlink="">
      <xdr:nvSpPr>
        <xdr:cNvPr id="26" name="Text Box 157">
          <a:extLst>
            <a:ext uri="{FF2B5EF4-FFF2-40B4-BE49-F238E27FC236}">
              <a16:creationId xmlns:a16="http://schemas.microsoft.com/office/drawing/2014/main" id="{00000000-0008-0000-0400-00001A000000}"/>
            </a:ext>
          </a:extLst>
        </xdr:cNvPr>
        <xdr:cNvSpPr txBox="1">
          <a:spLocks noChangeArrowheads="1"/>
        </xdr:cNvSpPr>
      </xdr:nvSpPr>
      <xdr:spPr bwMode="auto">
        <a:xfrm>
          <a:off x="990600" y="14013180"/>
          <a:ext cx="76200" cy="200025"/>
        </a:xfrm>
        <a:prstGeom prst="rect">
          <a:avLst/>
        </a:prstGeom>
        <a:noFill/>
        <a:ln w="9525">
          <a:noFill/>
          <a:miter lim="800000"/>
          <a:headEnd/>
          <a:tailEnd/>
        </a:ln>
      </xdr:spPr>
    </xdr:sp>
    <xdr:clientData/>
  </xdr:twoCellAnchor>
  <xdr:twoCellAnchor editAs="oneCell">
    <xdr:from>
      <xdr:col>3</xdr:col>
      <xdr:colOff>0</xdr:colOff>
      <xdr:row>104</xdr:row>
      <xdr:rowOff>0</xdr:rowOff>
    </xdr:from>
    <xdr:to>
      <xdr:col>3</xdr:col>
      <xdr:colOff>76200</xdr:colOff>
      <xdr:row>105</xdr:row>
      <xdr:rowOff>44450</xdr:rowOff>
    </xdr:to>
    <xdr:sp macro="" textlink="">
      <xdr:nvSpPr>
        <xdr:cNvPr id="27" name="Text Box 158">
          <a:extLst>
            <a:ext uri="{FF2B5EF4-FFF2-40B4-BE49-F238E27FC236}">
              <a16:creationId xmlns:a16="http://schemas.microsoft.com/office/drawing/2014/main" id="{00000000-0008-0000-0400-00001B000000}"/>
            </a:ext>
          </a:extLst>
        </xdr:cNvPr>
        <xdr:cNvSpPr txBox="1">
          <a:spLocks noChangeArrowheads="1"/>
        </xdr:cNvSpPr>
      </xdr:nvSpPr>
      <xdr:spPr bwMode="auto">
        <a:xfrm>
          <a:off x="990600" y="14013180"/>
          <a:ext cx="76200" cy="200025"/>
        </a:xfrm>
        <a:prstGeom prst="rect">
          <a:avLst/>
        </a:prstGeom>
        <a:noFill/>
        <a:ln w="9525">
          <a:noFill/>
          <a:miter lim="800000"/>
          <a:headEnd/>
          <a:tailEnd/>
        </a:ln>
      </xdr:spPr>
    </xdr:sp>
    <xdr:clientData/>
  </xdr:twoCellAnchor>
  <xdr:twoCellAnchor editAs="oneCell">
    <xdr:from>
      <xdr:col>3</xdr:col>
      <xdr:colOff>0</xdr:colOff>
      <xdr:row>104</xdr:row>
      <xdr:rowOff>0</xdr:rowOff>
    </xdr:from>
    <xdr:to>
      <xdr:col>3</xdr:col>
      <xdr:colOff>76200</xdr:colOff>
      <xdr:row>105</xdr:row>
      <xdr:rowOff>44450</xdr:rowOff>
    </xdr:to>
    <xdr:sp macro="" textlink="">
      <xdr:nvSpPr>
        <xdr:cNvPr id="28" name="Text Box 159">
          <a:extLst>
            <a:ext uri="{FF2B5EF4-FFF2-40B4-BE49-F238E27FC236}">
              <a16:creationId xmlns:a16="http://schemas.microsoft.com/office/drawing/2014/main" id="{00000000-0008-0000-0400-00001C000000}"/>
            </a:ext>
          </a:extLst>
        </xdr:cNvPr>
        <xdr:cNvSpPr txBox="1">
          <a:spLocks noChangeArrowheads="1"/>
        </xdr:cNvSpPr>
      </xdr:nvSpPr>
      <xdr:spPr bwMode="auto">
        <a:xfrm>
          <a:off x="990600" y="14013180"/>
          <a:ext cx="76200" cy="200025"/>
        </a:xfrm>
        <a:prstGeom prst="rect">
          <a:avLst/>
        </a:prstGeom>
        <a:noFill/>
        <a:ln w="9525">
          <a:noFill/>
          <a:miter lim="800000"/>
          <a:headEnd/>
          <a:tailEnd/>
        </a:ln>
      </xdr:spPr>
    </xdr:sp>
    <xdr:clientData/>
  </xdr:twoCellAnchor>
  <xdr:twoCellAnchor editAs="oneCell">
    <xdr:from>
      <xdr:col>3</xdr:col>
      <xdr:colOff>0</xdr:colOff>
      <xdr:row>104</xdr:row>
      <xdr:rowOff>0</xdr:rowOff>
    </xdr:from>
    <xdr:to>
      <xdr:col>3</xdr:col>
      <xdr:colOff>76200</xdr:colOff>
      <xdr:row>105</xdr:row>
      <xdr:rowOff>44450</xdr:rowOff>
    </xdr:to>
    <xdr:sp macro="" textlink="">
      <xdr:nvSpPr>
        <xdr:cNvPr id="29" name="Text Box 160">
          <a:extLst>
            <a:ext uri="{FF2B5EF4-FFF2-40B4-BE49-F238E27FC236}">
              <a16:creationId xmlns:a16="http://schemas.microsoft.com/office/drawing/2014/main" id="{00000000-0008-0000-0400-00001D000000}"/>
            </a:ext>
          </a:extLst>
        </xdr:cNvPr>
        <xdr:cNvSpPr txBox="1">
          <a:spLocks noChangeArrowheads="1"/>
        </xdr:cNvSpPr>
      </xdr:nvSpPr>
      <xdr:spPr bwMode="auto">
        <a:xfrm>
          <a:off x="990600" y="14013180"/>
          <a:ext cx="76200" cy="200025"/>
        </a:xfrm>
        <a:prstGeom prst="rect">
          <a:avLst/>
        </a:prstGeom>
        <a:noFill/>
        <a:ln w="9525">
          <a:noFill/>
          <a:miter lim="800000"/>
          <a:headEnd/>
          <a:tailEnd/>
        </a:ln>
      </xdr:spPr>
    </xdr:sp>
    <xdr:clientData/>
  </xdr:twoCellAnchor>
  <xdr:twoCellAnchor editAs="oneCell">
    <xdr:from>
      <xdr:col>3</xdr:col>
      <xdr:colOff>0</xdr:colOff>
      <xdr:row>104</xdr:row>
      <xdr:rowOff>0</xdr:rowOff>
    </xdr:from>
    <xdr:to>
      <xdr:col>3</xdr:col>
      <xdr:colOff>76200</xdr:colOff>
      <xdr:row>105</xdr:row>
      <xdr:rowOff>44450</xdr:rowOff>
    </xdr:to>
    <xdr:sp macro="" textlink="">
      <xdr:nvSpPr>
        <xdr:cNvPr id="30" name="Text Box 161">
          <a:extLst>
            <a:ext uri="{FF2B5EF4-FFF2-40B4-BE49-F238E27FC236}">
              <a16:creationId xmlns:a16="http://schemas.microsoft.com/office/drawing/2014/main" id="{00000000-0008-0000-0400-00001E000000}"/>
            </a:ext>
          </a:extLst>
        </xdr:cNvPr>
        <xdr:cNvSpPr txBox="1">
          <a:spLocks noChangeArrowheads="1"/>
        </xdr:cNvSpPr>
      </xdr:nvSpPr>
      <xdr:spPr bwMode="auto">
        <a:xfrm>
          <a:off x="990600" y="14013180"/>
          <a:ext cx="76200" cy="200025"/>
        </a:xfrm>
        <a:prstGeom prst="rect">
          <a:avLst/>
        </a:prstGeom>
        <a:noFill/>
        <a:ln w="9525">
          <a:noFill/>
          <a:miter lim="800000"/>
          <a:headEnd/>
          <a:tailEnd/>
        </a:ln>
      </xdr:spPr>
    </xdr:sp>
    <xdr:clientData/>
  </xdr:twoCellAnchor>
  <xdr:twoCellAnchor editAs="oneCell">
    <xdr:from>
      <xdr:col>3</xdr:col>
      <xdr:colOff>0</xdr:colOff>
      <xdr:row>104</xdr:row>
      <xdr:rowOff>0</xdr:rowOff>
    </xdr:from>
    <xdr:to>
      <xdr:col>3</xdr:col>
      <xdr:colOff>76200</xdr:colOff>
      <xdr:row>105</xdr:row>
      <xdr:rowOff>44450</xdr:rowOff>
    </xdr:to>
    <xdr:sp macro="" textlink="">
      <xdr:nvSpPr>
        <xdr:cNvPr id="31" name="Text Box 162">
          <a:extLst>
            <a:ext uri="{FF2B5EF4-FFF2-40B4-BE49-F238E27FC236}">
              <a16:creationId xmlns:a16="http://schemas.microsoft.com/office/drawing/2014/main" id="{00000000-0008-0000-0400-00001F000000}"/>
            </a:ext>
          </a:extLst>
        </xdr:cNvPr>
        <xdr:cNvSpPr txBox="1">
          <a:spLocks noChangeArrowheads="1"/>
        </xdr:cNvSpPr>
      </xdr:nvSpPr>
      <xdr:spPr bwMode="auto">
        <a:xfrm>
          <a:off x="990600" y="14013180"/>
          <a:ext cx="76200" cy="200025"/>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31</xdr:row>
      <xdr:rowOff>0</xdr:rowOff>
    </xdr:from>
    <xdr:to>
      <xdr:col>1</xdr:col>
      <xdr:colOff>76200</xdr:colOff>
      <xdr:row>31</xdr:row>
      <xdr:rowOff>205740</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769620" y="4930140"/>
          <a:ext cx="76200" cy="205740"/>
        </a:xfrm>
        <a:prstGeom prst="rect">
          <a:avLst/>
        </a:prstGeom>
        <a:noFill/>
        <a:ln w="9525">
          <a:noFill/>
          <a:miter lim="800000"/>
          <a:headEnd/>
          <a:tailEnd/>
        </a:ln>
      </xdr:spPr>
    </xdr:sp>
    <xdr:clientData/>
  </xdr:twoCellAnchor>
  <xdr:twoCellAnchor editAs="oneCell">
    <xdr:from>
      <xdr:col>1</xdr:col>
      <xdr:colOff>0</xdr:colOff>
      <xdr:row>31</xdr:row>
      <xdr:rowOff>0</xdr:rowOff>
    </xdr:from>
    <xdr:to>
      <xdr:col>1</xdr:col>
      <xdr:colOff>76200</xdr:colOff>
      <xdr:row>31</xdr:row>
      <xdr:rowOff>205740</xdr:rowOff>
    </xdr:to>
    <xdr:sp macro="" textlink="">
      <xdr:nvSpPr>
        <xdr:cNvPr id="3" name="Text Box 2">
          <a:extLst>
            <a:ext uri="{FF2B5EF4-FFF2-40B4-BE49-F238E27FC236}">
              <a16:creationId xmlns:a16="http://schemas.microsoft.com/office/drawing/2014/main" id="{00000000-0008-0000-0600-000003000000}"/>
            </a:ext>
          </a:extLst>
        </xdr:cNvPr>
        <xdr:cNvSpPr txBox="1">
          <a:spLocks noChangeArrowheads="1"/>
        </xdr:cNvSpPr>
      </xdr:nvSpPr>
      <xdr:spPr bwMode="auto">
        <a:xfrm>
          <a:off x="769620" y="5448300"/>
          <a:ext cx="76200" cy="205740"/>
        </a:xfrm>
        <a:prstGeom prst="rect">
          <a:avLst/>
        </a:prstGeom>
        <a:noFill/>
        <a:ln w="9525">
          <a:noFill/>
          <a:miter lim="800000"/>
          <a:headEnd/>
          <a:tailEnd/>
        </a:ln>
      </xdr:spPr>
    </xdr:sp>
    <xdr:clientData/>
  </xdr:twoCellAnchor>
  <xdr:twoCellAnchor editAs="oneCell">
    <xdr:from>
      <xdr:col>1</xdr:col>
      <xdr:colOff>0</xdr:colOff>
      <xdr:row>31</xdr:row>
      <xdr:rowOff>0</xdr:rowOff>
    </xdr:from>
    <xdr:to>
      <xdr:col>1</xdr:col>
      <xdr:colOff>76200</xdr:colOff>
      <xdr:row>31</xdr:row>
      <xdr:rowOff>205740</xdr:rowOff>
    </xdr:to>
    <xdr:sp macro="" textlink="">
      <xdr:nvSpPr>
        <xdr:cNvPr id="4" name="Text Box 3">
          <a:extLst>
            <a:ext uri="{FF2B5EF4-FFF2-40B4-BE49-F238E27FC236}">
              <a16:creationId xmlns:a16="http://schemas.microsoft.com/office/drawing/2014/main" id="{00000000-0008-0000-0600-000004000000}"/>
            </a:ext>
          </a:extLst>
        </xdr:cNvPr>
        <xdr:cNvSpPr txBox="1">
          <a:spLocks noChangeArrowheads="1"/>
        </xdr:cNvSpPr>
      </xdr:nvSpPr>
      <xdr:spPr bwMode="auto">
        <a:xfrm>
          <a:off x="769620" y="4930140"/>
          <a:ext cx="76200" cy="205740"/>
        </a:xfrm>
        <a:prstGeom prst="rect">
          <a:avLst/>
        </a:prstGeom>
        <a:noFill/>
        <a:ln w="9525">
          <a:noFill/>
          <a:miter lim="800000"/>
          <a:headEnd/>
          <a:tailEnd/>
        </a:ln>
      </xdr:spPr>
    </xdr:sp>
    <xdr:clientData/>
  </xdr:twoCellAnchor>
  <xdr:twoCellAnchor editAs="oneCell">
    <xdr:from>
      <xdr:col>1</xdr:col>
      <xdr:colOff>0</xdr:colOff>
      <xdr:row>31</xdr:row>
      <xdr:rowOff>0</xdr:rowOff>
    </xdr:from>
    <xdr:to>
      <xdr:col>1</xdr:col>
      <xdr:colOff>76200</xdr:colOff>
      <xdr:row>31</xdr:row>
      <xdr:rowOff>205740</xdr:rowOff>
    </xdr:to>
    <xdr:sp macro="" textlink="">
      <xdr:nvSpPr>
        <xdr:cNvPr id="5" name="Text Box 4">
          <a:extLst>
            <a:ext uri="{FF2B5EF4-FFF2-40B4-BE49-F238E27FC236}">
              <a16:creationId xmlns:a16="http://schemas.microsoft.com/office/drawing/2014/main" id="{00000000-0008-0000-0600-000005000000}"/>
            </a:ext>
          </a:extLst>
        </xdr:cNvPr>
        <xdr:cNvSpPr txBox="1">
          <a:spLocks noChangeArrowheads="1"/>
        </xdr:cNvSpPr>
      </xdr:nvSpPr>
      <xdr:spPr bwMode="auto">
        <a:xfrm>
          <a:off x="769620" y="4930140"/>
          <a:ext cx="76200" cy="205740"/>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31</xdr:row>
      <xdr:rowOff>206375</xdr:rowOff>
    </xdr:to>
    <xdr:sp macro="" textlink="">
      <xdr:nvSpPr>
        <xdr:cNvPr id="6" name="Text Box 5">
          <a:extLst>
            <a:ext uri="{FF2B5EF4-FFF2-40B4-BE49-F238E27FC236}">
              <a16:creationId xmlns:a16="http://schemas.microsoft.com/office/drawing/2014/main" id="{00000000-0008-0000-0600-000006000000}"/>
            </a:ext>
          </a:extLst>
        </xdr:cNvPr>
        <xdr:cNvSpPr txBox="1">
          <a:spLocks noChangeArrowheads="1"/>
        </xdr:cNvSpPr>
      </xdr:nvSpPr>
      <xdr:spPr bwMode="auto">
        <a:xfrm>
          <a:off x="7246620" y="5448300"/>
          <a:ext cx="76200" cy="200025"/>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31</xdr:row>
      <xdr:rowOff>206375</xdr:rowOff>
    </xdr:to>
    <xdr:sp macro="" textlink="">
      <xdr:nvSpPr>
        <xdr:cNvPr id="7" name="Text Box 6">
          <a:extLst>
            <a:ext uri="{FF2B5EF4-FFF2-40B4-BE49-F238E27FC236}">
              <a16:creationId xmlns:a16="http://schemas.microsoft.com/office/drawing/2014/main" id="{00000000-0008-0000-0600-000007000000}"/>
            </a:ext>
          </a:extLst>
        </xdr:cNvPr>
        <xdr:cNvSpPr txBox="1">
          <a:spLocks noChangeArrowheads="1"/>
        </xdr:cNvSpPr>
      </xdr:nvSpPr>
      <xdr:spPr bwMode="auto">
        <a:xfrm>
          <a:off x="7246620" y="5448300"/>
          <a:ext cx="76200" cy="200025"/>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31</xdr:row>
      <xdr:rowOff>206375</xdr:rowOff>
    </xdr:to>
    <xdr:sp macro="" textlink="">
      <xdr:nvSpPr>
        <xdr:cNvPr id="8" name="Text Box 7">
          <a:extLst>
            <a:ext uri="{FF2B5EF4-FFF2-40B4-BE49-F238E27FC236}">
              <a16:creationId xmlns:a16="http://schemas.microsoft.com/office/drawing/2014/main" id="{00000000-0008-0000-0600-000008000000}"/>
            </a:ext>
          </a:extLst>
        </xdr:cNvPr>
        <xdr:cNvSpPr txBox="1">
          <a:spLocks noChangeArrowheads="1"/>
        </xdr:cNvSpPr>
      </xdr:nvSpPr>
      <xdr:spPr bwMode="auto">
        <a:xfrm>
          <a:off x="7246620" y="5448300"/>
          <a:ext cx="76200" cy="200025"/>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31</xdr:row>
      <xdr:rowOff>206375</xdr:rowOff>
    </xdr:to>
    <xdr:sp macro="" textlink="">
      <xdr:nvSpPr>
        <xdr:cNvPr id="9" name="Text Box 8">
          <a:extLst>
            <a:ext uri="{FF2B5EF4-FFF2-40B4-BE49-F238E27FC236}">
              <a16:creationId xmlns:a16="http://schemas.microsoft.com/office/drawing/2014/main" id="{00000000-0008-0000-0600-000009000000}"/>
            </a:ext>
          </a:extLst>
        </xdr:cNvPr>
        <xdr:cNvSpPr txBox="1">
          <a:spLocks noChangeArrowheads="1"/>
        </xdr:cNvSpPr>
      </xdr:nvSpPr>
      <xdr:spPr bwMode="auto">
        <a:xfrm>
          <a:off x="7246620" y="5448300"/>
          <a:ext cx="76200" cy="200025"/>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31</xdr:row>
      <xdr:rowOff>206375</xdr:rowOff>
    </xdr:to>
    <xdr:sp macro="" textlink="">
      <xdr:nvSpPr>
        <xdr:cNvPr id="10" name="Text Box 9">
          <a:extLst>
            <a:ext uri="{FF2B5EF4-FFF2-40B4-BE49-F238E27FC236}">
              <a16:creationId xmlns:a16="http://schemas.microsoft.com/office/drawing/2014/main" id="{00000000-0008-0000-0600-00000A000000}"/>
            </a:ext>
          </a:extLst>
        </xdr:cNvPr>
        <xdr:cNvSpPr txBox="1">
          <a:spLocks noChangeArrowheads="1"/>
        </xdr:cNvSpPr>
      </xdr:nvSpPr>
      <xdr:spPr bwMode="auto">
        <a:xfrm>
          <a:off x="7246620" y="5448300"/>
          <a:ext cx="76200" cy="200025"/>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31</xdr:row>
      <xdr:rowOff>206375</xdr:rowOff>
    </xdr:to>
    <xdr:sp macro="" textlink="">
      <xdr:nvSpPr>
        <xdr:cNvPr id="11" name="Text Box 10">
          <a:extLst>
            <a:ext uri="{FF2B5EF4-FFF2-40B4-BE49-F238E27FC236}">
              <a16:creationId xmlns:a16="http://schemas.microsoft.com/office/drawing/2014/main" id="{00000000-0008-0000-0600-00000B000000}"/>
            </a:ext>
          </a:extLst>
        </xdr:cNvPr>
        <xdr:cNvSpPr txBox="1">
          <a:spLocks noChangeArrowheads="1"/>
        </xdr:cNvSpPr>
      </xdr:nvSpPr>
      <xdr:spPr bwMode="auto">
        <a:xfrm>
          <a:off x="7246620" y="5448300"/>
          <a:ext cx="76200" cy="200025"/>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31</xdr:row>
      <xdr:rowOff>206375</xdr:rowOff>
    </xdr:to>
    <xdr:sp macro="" textlink="">
      <xdr:nvSpPr>
        <xdr:cNvPr id="12" name="Text Box 11">
          <a:extLst>
            <a:ext uri="{FF2B5EF4-FFF2-40B4-BE49-F238E27FC236}">
              <a16:creationId xmlns:a16="http://schemas.microsoft.com/office/drawing/2014/main" id="{00000000-0008-0000-0600-00000C000000}"/>
            </a:ext>
          </a:extLst>
        </xdr:cNvPr>
        <xdr:cNvSpPr txBox="1">
          <a:spLocks noChangeArrowheads="1"/>
        </xdr:cNvSpPr>
      </xdr:nvSpPr>
      <xdr:spPr bwMode="auto">
        <a:xfrm>
          <a:off x="7246620" y="5448300"/>
          <a:ext cx="76200" cy="200025"/>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31</xdr:row>
      <xdr:rowOff>206375</xdr:rowOff>
    </xdr:to>
    <xdr:sp macro="" textlink="">
      <xdr:nvSpPr>
        <xdr:cNvPr id="13" name="Text Box 12">
          <a:extLst>
            <a:ext uri="{FF2B5EF4-FFF2-40B4-BE49-F238E27FC236}">
              <a16:creationId xmlns:a16="http://schemas.microsoft.com/office/drawing/2014/main" id="{00000000-0008-0000-0600-00000D000000}"/>
            </a:ext>
          </a:extLst>
        </xdr:cNvPr>
        <xdr:cNvSpPr txBox="1">
          <a:spLocks noChangeArrowheads="1"/>
        </xdr:cNvSpPr>
      </xdr:nvSpPr>
      <xdr:spPr bwMode="auto">
        <a:xfrm>
          <a:off x="7246620" y="5448300"/>
          <a:ext cx="76200" cy="200025"/>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31</xdr:row>
      <xdr:rowOff>206375</xdr:rowOff>
    </xdr:to>
    <xdr:sp macro="" textlink="">
      <xdr:nvSpPr>
        <xdr:cNvPr id="14" name="Text Box 13">
          <a:extLst>
            <a:ext uri="{FF2B5EF4-FFF2-40B4-BE49-F238E27FC236}">
              <a16:creationId xmlns:a16="http://schemas.microsoft.com/office/drawing/2014/main" id="{00000000-0008-0000-0600-00000E000000}"/>
            </a:ext>
          </a:extLst>
        </xdr:cNvPr>
        <xdr:cNvSpPr txBox="1">
          <a:spLocks noChangeArrowheads="1"/>
        </xdr:cNvSpPr>
      </xdr:nvSpPr>
      <xdr:spPr bwMode="auto">
        <a:xfrm>
          <a:off x="7246620" y="5448300"/>
          <a:ext cx="76200" cy="200025"/>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31</xdr:row>
      <xdr:rowOff>206375</xdr:rowOff>
    </xdr:to>
    <xdr:sp macro="" textlink="">
      <xdr:nvSpPr>
        <xdr:cNvPr id="15" name="Text Box 14">
          <a:extLst>
            <a:ext uri="{FF2B5EF4-FFF2-40B4-BE49-F238E27FC236}">
              <a16:creationId xmlns:a16="http://schemas.microsoft.com/office/drawing/2014/main" id="{00000000-0008-0000-0600-00000F000000}"/>
            </a:ext>
          </a:extLst>
        </xdr:cNvPr>
        <xdr:cNvSpPr txBox="1">
          <a:spLocks noChangeArrowheads="1"/>
        </xdr:cNvSpPr>
      </xdr:nvSpPr>
      <xdr:spPr bwMode="auto">
        <a:xfrm>
          <a:off x="7246620" y="5448300"/>
          <a:ext cx="76200" cy="200025"/>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31</xdr:row>
      <xdr:rowOff>206375</xdr:rowOff>
    </xdr:to>
    <xdr:sp macro="" textlink="">
      <xdr:nvSpPr>
        <xdr:cNvPr id="16" name="Text Box 15">
          <a:extLst>
            <a:ext uri="{FF2B5EF4-FFF2-40B4-BE49-F238E27FC236}">
              <a16:creationId xmlns:a16="http://schemas.microsoft.com/office/drawing/2014/main" id="{00000000-0008-0000-0600-000010000000}"/>
            </a:ext>
          </a:extLst>
        </xdr:cNvPr>
        <xdr:cNvSpPr txBox="1">
          <a:spLocks noChangeArrowheads="1"/>
        </xdr:cNvSpPr>
      </xdr:nvSpPr>
      <xdr:spPr bwMode="auto">
        <a:xfrm>
          <a:off x="7246620" y="5448300"/>
          <a:ext cx="76200" cy="200025"/>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31</xdr:row>
      <xdr:rowOff>206375</xdr:rowOff>
    </xdr:to>
    <xdr:sp macro="" textlink="">
      <xdr:nvSpPr>
        <xdr:cNvPr id="17" name="Text Box 16">
          <a:extLst>
            <a:ext uri="{FF2B5EF4-FFF2-40B4-BE49-F238E27FC236}">
              <a16:creationId xmlns:a16="http://schemas.microsoft.com/office/drawing/2014/main" id="{00000000-0008-0000-0600-000011000000}"/>
            </a:ext>
          </a:extLst>
        </xdr:cNvPr>
        <xdr:cNvSpPr txBox="1">
          <a:spLocks noChangeArrowheads="1"/>
        </xdr:cNvSpPr>
      </xdr:nvSpPr>
      <xdr:spPr bwMode="auto">
        <a:xfrm>
          <a:off x="7246620" y="5448300"/>
          <a:ext cx="76200" cy="200025"/>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31</xdr:row>
      <xdr:rowOff>206375</xdr:rowOff>
    </xdr:to>
    <xdr:sp macro="" textlink="">
      <xdr:nvSpPr>
        <xdr:cNvPr id="18" name="Text Box 17">
          <a:extLst>
            <a:ext uri="{FF2B5EF4-FFF2-40B4-BE49-F238E27FC236}">
              <a16:creationId xmlns:a16="http://schemas.microsoft.com/office/drawing/2014/main" id="{00000000-0008-0000-0600-000012000000}"/>
            </a:ext>
          </a:extLst>
        </xdr:cNvPr>
        <xdr:cNvSpPr txBox="1">
          <a:spLocks noChangeArrowheads="1"/>
        </xdr:cNvSpPr>
      </xdr:nvSpPr>
      <xdr:spPr bwMode="auto">
        <a:xfrm>
          <a:off x="7246620" y="5448300"/>
          <a:ext cx="76200" cy="200025"/>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31</xdr:row>
      <xdr:rowOff>206375</xdr:rowOff>
    </xdr:to>
    <xdr:sp macro="" textlink="">
      <xdr:nvSpPr>
        <xdr:cNvPr id="19" name="Text Box 18">
          <a:extLst>
            <a:ext uri="{FF2B5EF4-FFF2-40B4-BE49-F238E27FC236}">
              <a16:creationId xmlns:a16="http://schemas.microsoft.com/office/drawing/2014/main" id="{00000000-0008-0000-0600-000013000000}"/>
            </a:ext>
          </a:extLst>
        </xdr:cNvPr>
        <xdr:cNvSpPr txBox="1">
          <a:spLocks noChangeArrowheads="1"/>
        </xdr:cNvSpPr>
      </xdr:nvSpPr>
      <xdr:spPr bwMode="auto">
        <a:xfrm>
          <a:off x="7246620" y="5448300"/>
          <a:ext cx="76200" cy="200025"/>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31</xdr:row>
      <xdr:rowOff>206375</xdr:rowOff>
    </xdr:to>
    <xdr:sp macro="" textlink="">
      <xdr:nvSpPr>
        <xdr:cNvPr id="20" name="Text Box 85">
          <a:extLst>
            <a:ext uri="{FF2B5EF4-FFF2-40B4-BE49-F238E27FC236}">
              <a16:creationId xmlns:a16="http://schemas.microsoft.com/office/drawing/2014/main" id="{00000000-0008-0000-0600-000014000000}"/>
            </a:ext>
          </a:extLst>
        </xdr:cNvPr>
        <xdr:cNvSpPr txBox="1">
          <a:spLocks noChangeArrowheads="1"/>
        </xdr:cNvSpPr>
      </xdr:nvSpPr>
      <xdr:spPr bwMode="auto">
        <a:xfrm>
          <a:off x="7246620" y="5448300"/>
          <a:ext cx="76200" cy="200025"/>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31</xdr:row>
      <xdr:rowOff>206375</xdr:rowOff>
    </xdr:to>
    <xdr:sp macro="" textlink="">
      <xdr:nvSpPr>
        <xdr:cNvPr id="21" name="Text Box 86">
          <a:extLst>
            <a:ext uri="{FF2B5EF4-FFF2-40B4-BE49-F238E27FC236}">
              <a16:creationId xmlns:a16="http://schemas.microsoft.com/office/drawing/2014/main" id="{00000000-0008-0000-0600-000015000000}"/>
            </a:ext>
          </a:extLst>
        </xdr:cNvPr>
        <xdr:cNvSpPr txBox="1">
          <a:spLocks noChangeArrowheads="1"/>
        </xdr:cNvSpPr>
      </xdr:nvSpPr>
      <xdr:spPr bwMode="auto">
        <a:xfrm>
          <a:off x="7246620" y="5448300"/>
          <a:ext cx="76200" cy="200025"/>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31</xdr:row>
      <xdr:rowOff>206375</xdr:rowOff>
    </xdr:to>
    <xdr:sp macro="" textlink="">
      <xdr:nvSpPr>
        <xdr:cNvPr id="22" name="Text Box 87">
          <a:extLst>
            <a:ext uri="{FF2B5EF4-FFF2-40B4-BE49-F238E27FC236}">
              <a16:creationId xmlns:a16="http://schemas.microsoft.com/office/drawing/2014/main" id="{00000000-0008-0000-0600-000016000000}"/>
            </a:ext>
          </a:extLst>
        </xdr:cNvPr>
        <xdr:cNvSpPr txBox="1">
          <a:spLocks noChangeArrowheads="1"/>
        </xdr:cNvSpPr>
      </xdr:nvSpPr>
      <xdr:spPr bwMode="auto">
        <a:xfrm>
          <a:off x="7246620" y="5448300"/>
          <a:ext cx="76200" cy="200025"/>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31</xdr:row>
      <xdr:rowOff>206375</xdr:rowOff>
    </xdr:to>
    <xdr:sp macro="" textlink="">
      <xdr:nvSpPr>
        <xdr:cNvPr id="23" name="Text Box 88">
          <a:extLst>
            <a:ext uri="{FF2B5EF4-FFF2-40B4-BE49-F238E27FC236}">
              <a16:creationId xmlns:a16="http://schemas.microsoft.com/office/drawing/2014/main" id="{00000000-0008-0000-0600-000017000000}"/>
            </a:ext>
          </a:extLst>
        </xdr:cNvPr>
        <xdr:cNvSpPr txBox="1">
          <a:spLocks noChangeArrowheads="1"/>
        </xdr:cNvSpPr>
      </xdr:nvSpPr>
      <xdr:spPr bwMode="auto">
        <a:xfrm>
          <a:off x="7246620" y="5448300"/>
          <a:ext cx="76200" cy="200025"/>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31</xdr:row>
      <xdr:rowOff>206375</xdr:rowOff>
    </xdr:to>
    <xdr:sp macro="" textlink="">
      <xdr:nvSpPr>
        <xdr:cNvPr id="24" name="Text Box 89">
          <a:extLst>
            <a:ext uri="{FF2B5EF4-FFF2-40B4-BE49-F238E27FC236}">
              <a16:creationId xmlns:a16="http://schemas.microsoft.com/office/drawing/2014/main" id="{00000000-0008-0000-0600-000018000000}"/>
            </a:ext>
          </a:extLst>
        </xdr:cNvPr>
        <xdr:cNvSpPr txBox="1">
          <a:spLocks noChangeArrowheads="1"/>
        </xdr:cNvSpPr>
      </xdr:nvSpPr>
      <xdr:spPr bwMode="auto">
        <a:xfrm>
          <a:off x="7246620" y="5448300"/>
          <a:ext cx="76200" cy="200025"/>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31</xdr:row>
      <xdr:rowOff>206375</xdr:rowOff>
    </xdr:to>
    <xdr:sp macro="" textlink="">
      <xdr:nvSpPr>
        <xdr:cNvPr id="25" name="Text Box 90">
          <a:extLst>
            <a:ext uri="{FF2B5EF4-FFF2-40B4-BE49-F238E27FC236}">
              <a16:creationId xmlns:a16="http://schemas.microsoft.com/office/drawing/2014/main" id="{00000000-0008-0000-0600-000019000000}"/>
            </a:ext>
          </a:extLst>
        </xdr:cNvPr>
        <xdr:cNvSpPr txBox="1">
          <a:spLocks noChangeArrowheads="1"/>
        </xdr:cNvSpPr>
      </xdr:nvSpPr>
      <xdr:spPr bwMode="auto">
        <a:xfrm>
          <a:off x="7246620" y="5448300"/>
          <a:ext cx="76200" cy="200025"/>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31</xdr:row>
      <xdr:rowOff>206375</xdr:rowOff>
    </xdr:to>
    <xdr:sp macro="" textlink="">
      <xdr:nvSpPr>
        <xdr:cNvPr id="26" name="Text Box 157">
          <a:extLst>
            <a:ext uri="{FF2B5EF4-FFF2-40B4-BE49-F238E27FC236}">
              <a16:creationId xmlns:a16="http://schemas.microsoft.com/office/drawing/2014/main" id="{00000000-0008-0000-0600-00001A000000}"/>
            </a:ext>
          </a:extLst>
        </xdr:cNvPr>
        <xdr:cNvSpPr txBox="1">
          <a:spLocks noChangeArrowheads="1"/>
        </xdr:cNvSpPr>
      </xdr:nvSpPr>
      <xdr:spPr bwMode="auto">
        <a:xfrm>
          <a:off x="7246620" y="5448300"/>
          <a:ext cx="76200" cy="200025"/>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31</xdr:row>
      <xdr:rowOff>206375</xdr:rowOff>
    </xdr:to>
    <xdr:sp macro="" textlink="">
      <xdr:nvSpPr>
        <xdr:cNvPr id="27" name="Text Box 158">
          <a:extLst>
            <a:ext uri="{FF2B5EF4-FFF2-40B4-BE49-F238E27FC236}">
              <a16:creationId xmlns:a16="http://schemas.microsoft.com/office/drawing/2014/main" id="{00000000-0008-0000-0600-00001B000000}"/>
            </a:ext>
          </a:extLst>
        </xdr:cNvPr>
        <xdr:cNvSpPr txBox="1">
          <a:spLocks noChangeArrowheads="1"/>
        </xdr:cNvSpPr>
      </xdr:nvSpPr>
      <xdr:spPr bwMode="auto">
        <a:xfrm>
          <a:off x="7246620" y="5448300"/>
          <a:ext cx="76200" cy="200025"/>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31</xdr:row>
      <xdr:rowOff>206375</xdr:rowOff>
    </xdr:to>
    <xdr:sp macro="" textlink="">
      <xdr:nvSpPr>
        <xdr:cNvPr id="28" name="Text Box 159">
          <a:extLst>
            <a:ext uri="{FF2B5EF4-FFF2-40B4-BE49-F238E27FC236}">
              <a16:creationId xmlns:a16="http://schemas.microsoft.com/office/drawing/2014/main" id="{00000000-0008-0000-0600-00001C000000}"/>
            </a:ext>
          </a:extLst>
        </xdr:cNvPr>
        <xdr:cNvSpPr txBox="1">
          <a:spLocks noChangeArrowheads="1"/>
        </xdr:cNvSpPr>
      </xdr:nvSpPr>
      <xdr:spPr bwMode="auto">
        <a:xfrm>
          <a:off x="7246620" y="5448300"/>
          <a:ext cx="76200" cy="200025"/>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31</xdr:row>
      <xdr:rowOff>206375</xdr:rowOff>
    </xdr:to>
    <xdr:sp macro="" textlink="">
      <xdr:nvSpPr>
        <xdr:cNvPr id="29" name="Text Box 160">
          <a:extLst>
            <a:ext uri="{FF2B5EF4-FFF2-40B4-BE49-F238E27FC236}">
              <a16:creationId xmlns:a16="http://schemas.microsoft.com/office/drawing/2014/main" id="{00000000-0008-0000-0600-00001D000000}"/>
            </a:ext>
          </a:extLst>
        </xdr:cNvPr>
        <xdr:cNvSpPr txBox="1">
          <a:spLocks noChangeArrowheads="1"/>
        </xdr:cNvSpPr>
      </xdr:nvSpPr>
      <xdr:spPr bwMode="auto">
        <a:xfrm>
          <a:off x="7246620" y="5448300"/>
          <a:ext cx="76200" cy="200025"/>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31</xdr:row>
      <xdr:rowOff>206375</xdr:rowOff>
    </xdr:to>
    <xdr:sp macro="" textlink="">
      <xdr:nvSpPr>
        <xdr:cNvPr id="30" name="Text Box 161">
          <a:extLst>
            <a:ext uri="{FF2B5EF4-FFF2-40B4-BE49-F238E27FC236}">
              <a16:creationId xmlns:a16="http://schemas.microsoft.com/office/drawing/2014/main" id="{00000000-0008-0000-0600-00001E000000}"/>
            </a:ext>
          </a:extLst>
        </xdr:cNvPr>
        <xdr:cNvSpPr txBox="1">
          <a:spLocks noChangeArrowheads="1"/>
        </xdr:cNvSpPr>
      </xdr:nvSpPr>
      <xdr:spPr bwMode="auto">
        <a:xfrm>
          <a:off x="7246620" y="5448300"/>
          <a:ext cx="76200" cy="200025"/>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31</xdr:row>
      <xdr:rowOff>206375</xdr:rowOff>
    </xdr:to>
    <xdr:sp macro="" textlink="">
      <xdr:nvSpPr>
        <xdr:cNvPr id="31" name="Text Box 162">
          <a:extLst>
            <a:ext uri="{FF2B5EF4-FFF2-40B4-BE49-F238E27FC236}">
              <a16:creationId xmlns:a16="http://schemas.microsoft.com/office/drawing/2014/main" id="{00000000-0008-0000-0600-00001F000000}"/>
            </a:ext>
          </a:extLst>
        </xdr:cNvPr>
        <xdr:cNvSpPr txBox="1">
          <a:spLocks noChangeArrowheads="1"/>
        </xdr:cNvSpPr>
      </xdr:nvSpPr>
      <xdr:spPr bwMode="auto">
        <a:xfrm>
          <a:off x="7246620" y="5448300"/>
          <a:ext cx="76200" cy="200025"/>
        </a:xfrm>
        <a:prstGeom prst="rect">
          <a:avLst/>
        </a:prstGeom>
        <a:noFill/>
        <a:ln w="9525">
          <a:noFill/>
          <a:miter lim="800000"/>
          <a:headEnd/>
          <a:tailEnd/>
        </a:ln>
      </xdr:spPr>
    </xdr:sp>
    <xdr:clientData/>
  </xdr:twoCellAnchor>
  <xdr:twoCellAnchor editAs="oneCell">
    <xdr:from>
      <xdr:col>1</xdr:col>
      <xdr:colOff>0</xdr:colOff>
      <xdr:row>31</xdr:row>
      <xdr:rowOff>0</xdr:rowOff>
    </xdr:from>
    <xdr:to>
      <xdr:col>1</xdr:col>
      <xdr:colOff>76200</xdr:colOff>
      <xdr:row>31</xdr:row>
      <xdr:rowOff>206375</xdr:rowOff>
    </xdr:to>
    <xdr:sp macro="" textlink="">
      <xdr:nvSpPr>
        <xdr:cNvPr id="32" name="Text Box 8">
          <a:extLst>
            <a:ext uri="{FF2B5EF4-FFF2-40B4-BE49-F238E27FC236}">
              <a16:creationId xmlns:a16="http://schemas.microsoft.com/office/drawing/2014/main" id="{00000000-0008-0000-0600-000020000000}"/>
            </a:ext>
          </a:extLst>
        </xdr:cNvPr>
        <xdr:cNvSpPr txBox="1">
          <a:spLocks noChangeArrowheads="1"/>
        </xdr:cNvSpPr>
      </xdr:nvSpPr>
      <xdr:spPr bwMode="auto">
        <a:xfrm>
          <a:off x="1805940" y="7216140"/>
          <a:ext cx="76200" cy="200025"/>
        </a:xfrm>
        <a:prstGeom prst="rect">
          <a:avLst/>
        </a:prstGeom>
        <a:noFill/>
        <a:ln w="9525">
          <a:noFill/>
          <a:miter lim="800000"/>
          <a:headEnd/>
          <a:tailEnd/>
        </a:ln>
      </xdr:spPr>
    </xdr:sp>
    <xdr:clientData/>
  </xdr:twoCellAnchor>
  <xdr:twoCellAnchor editAs="oneCell">
    <xdr:from>
      <xdr:col>1</xdr:col>
      <xdr:colOff>0</xdr:colOff>
      <xdr:row>31</xdr:row>
      <xdr:rowOff>0</xdr:rowOff>
    </xdr:from>
    <xdr:to>
      <xdr:col>1</xdr:col>
      <xdr:colOff>76200</xdr:colOff>
      <xdr:row>31</xdr:row>
      <xdr:rowOff>206375</xdr:rowOff>
    </xdr:to>
    <xdr:sp macro="" textlink="">
      <xdr:nvSpPr>
        <xdr:cNvPr id="33" name="Text Box 9">
          <a:extLst>
            <a:ext uri="{FF2B5EF4-FFF2-40B4-BE49-F238E27FC236}">
              <a16:creationId xmlns:a16="http://schemas.microsoft.com/office/drawing/2014/main" id="{00000000-0008-0000-0600-000021000000}"/>
            </a:ext>
          </a:extLst>
        </xdr:cNvPr>
        <xdr:cNvSpPr txBox="1">
          <a:spLocks noChangeArrowheads="1"/>
        </xdr:cNvSpPr>
      </xdr:nvSpPr>
      <xdr:spPr bwMode="auto">
        <a:xfrm>
          <a:off x="1805940" y="7216140"/>
          <a:ext cx="76200" cy="200025"/>
        </a:xfrm>
        <a:prstGeom prst="rect">
          <a:avLst/>
        </a:prstGeom>
        <a:noFill/>
        <a:ln w="9525">
          <a:noFill/>
          <a:miter lim="800000"/>
          <a:headEnd/>
          <a:tailEnd/>
        </a:ln>
      </xdr:spPr>
    </xdr:sp>
    <xdr:clientData/>
  </xdr:twoCellAnchor>
  <xdr:twoCellAnchor editAs="oneCell">
    <xdr:from>
      <xdr:col>1</xdr:col>
      <xdr:colOff>0</xdr:colOff>
      <xdr:row>31</xdr:row>
      <xdr:rowOff>0</xdr:rowOff>
    </xdr:from>
    <xdr:to>
      <xdr:col>1</xdr:col>
      <xdr:colOff>76200</xdr:colOff>
      <xdr:row>31</xdr:row>
      <xdr:rowOff>206375</xdr:rowOff>
    </xdr:to>
    <xdr:sp macro="" textlink="">
      <xdr:nvSpPr>
        <xdr:cNvPr id="34" name="Text Box 10">
          <a:extLst>
            <a:ext uri="{FF2B5EF4-FFF2-40B4-BE49-F238E27FC236}">
              <a16:creationId xmlns:a16="http://schemas.microsoft.com/office/drawing/2014/main" id="{00000000-0008-0000-0600-000022000000}"/>
            </a:ext>
          </a:extLst>
        </xdr:cNvPr>
        <xdr:cNvSpPr txBox="1">
          <a:spLocks noChangeArrowheads="1"/>
        </xdr:cNvSpPr>
      </xdr:nvSpPr>
      <xdr:spPr bwMode="auto">
        <a:xfrm>
          <a:off x="1805940" y="7216140"/>
          <a:ext cx="76200" cy="200025"/>
        </a:xfrm>
        <a:prstGeom prst="rect">
          <a:avLst/>
        </a:prstGeom>
        <a:noFill/>
        <a:ln w="9525">
          <a:noFill/>
          <a:miter lim="800000"/>
          <a:headEnd/>
          <a:tailEnd/>
        </a:ln>
      </xdr:spPr>
    </xdr:sp>
    <xdr:clientData/>
  </xdr:twoCellAnchor>
  <xdr:twoCellAnchor editAs="oneCell">
    <xdr:from>
      <xdr:col>1</xdr:col>
      <xdr:colOff>0</xdr:colOff>
      <xdr:row>31</xdr:row>
      <xdr:rowOff>0</xdr:rowOff>
    </xdr:from>
    <xdr:to>
      <xdr:col>1</xdr:col>
      <xdr:colOff>76200</xdr:colOff>
      <xdr:row>31</xdr:row>
      <xdr:rowOff>206375</xdr:rowOff>
    </xdr:to>
    <xdr:sp macro="" textlink="">
      <xdr:nvSpPr>
        <xdr:cNvPr id="35" name="Text Box 11">
          <a:extLst>
            <a:ext uri="{FF2B5EF4-FFF2-40B4-BE49-F238E27FC236}">
              <a16:creationId xmlns:a16="http://schemas.microsoft.com/office/drawing/2014/main" id="{00000000-0008-0000-0600-000023000000}"/>
            </a:ext>
          </a:extLst>
        </xdr:cNvPr>
        <xdr:cNvSpPr txBox="1">
          <a:spLocks noChangeArrowheads="1"/>
        </xdr:cNvSpPr>
      </xdr:nvSpPr>
      <xdr:spPr bwMode="auto">
        <a:xfrm>
          <a:off x="1805940" y="7216140"/>
          <a:ext cx="76200" cy="200025"/>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19</xdr:row>
      <xdr:rowOff>0</xdr:rowOff>
    </xdr:from>
    <xdr:to>
      <xdr:col>1</xdr:col>
      <xdr:colOff>76200</xdr:colOff>
      <xdr:row>19</xdr:row>
      <xdr:rowOff>205740</xdr:rowOff>
    </xdr:to>
    <xdr:sp macro="" textlink="">
      <xdr:nvSpPr>
        <xdr:cNvPr id="2" name="Text Box 1">
          <a:extLst>
            <a:ext uri="{FF2B5EF4-FFF2-40B4-BE49-F238E27FC236}">
              <a16:creationId xmlns:a16="http://schemas.microsoft.com/office/drawing/2014/main" id="{00000000-0008-0000-0800-000002000000}"/>
            </a:ext>
          </a:extLst>
        </xdr:cNvPr>
        <xdr:cNvSpPr txBox="1">
          <a:spLocks noChangeArrowheads="1"/>
        </xdr:cNvSpPr>
      </xdr:nvSpPr>
      <xdr:spPr bwMode="auto">
        <a:xfrm>
          <a:off x="769620" y="19187160"/>
          <a:ext cx="76200" cy="205740"/>
        </a:xfrm>
        <a:prstGeom prst="rect">
          <a:avLst/>
        </a:prstGeom>
        <a:noFill/>
        <a:ln w="9525">
          <a:noFill/>
          <a:miter lim="800000"/>
          <a:headEnd/>
          <a:tailEnd/>
        </a:ln>
      </xdr:spPr>
    </xdr:sp>
    <xdr:clientData/>
  </xdr:twoCellAnchor>
  <xdr:twoCellAnchor editAs="oneCell">
    <xdr:from>
      <xdr:col>1</xdr:col>
      <xdr:colOff>0</xdr:colOff>
      <xdr:row>19</xdr:row>
      <xdr:rowOff>0</xdr:rowOff>
    </xdr:from>
    <xdr:to>
      <xdr:col>1</xdr:col>
      <xdr:colOff>76200</xdr:colOff>
      <xdr:row>19</xdr:row>
      <xdr:rowOff>205740</xdr:rowOff>
    </xdr:to>
    <xdr:sp macro="" textlink="">
      <xdr:nvSpPr>
        <xdr:cNvPr id="3" name="Text Box 2">
          <a:extLst>
            <a:ext uri="{FF2B5EF4-FFF2-40B4-BE49-F238E27FC236}">
              <a16:creationId xmlns:a16="http://schemas.microsoft.com/office/drawing/2014/main" id="{00000000-0008-0000-0800-000003000000}"/>
            </a:ext>
          </a:extLst>
        </xdr:cNvPr>
        <xdr:cNvSpPr txBox="1">
          <a:spLocks noChangeArrowheads="1"/>
        </xdr:cNvSpPr>
      </xdr:nvSpPr>
      <xdr:spPr bwMode="auto">
        <a:xfrm>
          <a:off x="769620" y="19964400"/>
          <a:ext cx="76200" cy="205740"/>
        </a:xfrm>
        <a:prstGeom prst="rect">
          <a:avLst/>
        </a:prstGeom>
        <a:noFill/>
        <a:ln w="9525">
          <a:noFill/>
          <a:miter lim="800000"/>
          <a:headEnd/>
          <a:tailEnd/>
        </a:ln>
      </xdr:spPr>
    </xdr:sp>
    <xdr:clientData/>
  </xdr:twoCellAnchor>
  <xdr:twoCellAnchor editAs="oneCell">
    <xdr:from>
      <xdr:col>1</xdr:col>
      <xdr:colOff>0</xdr:colOff>
      <xdr:row>19</xdr:row>
      <xdr:rowOff>0</xdr:rowOff>
    </xdr:from>
    <xdr:to>
      <xdr:col>1</xdr:col>
      <xdr:colOff>76200</xdr:colOff>
      <xdr:row>19</xdr:row>
      <xdr:rowOff>205740</xdr:rowOff>
    </xdr:to>
    <xdr:sp macro="" textlink="">
      <xdr:nvSpPr>
        <xdr:cNvPr id="4" name="Text Box 3">
          <a:extLst>
            <a:ext uri="{FF2B5EF4-FFF2-40B4-BE49-F238E27FC236}">
              <a16:creationId xmlns:a16="http://schemas.microsoft.com/office/drawing/2014/main" id="{00000000-0008-0000-0800-000004000000}"/>
            </a:ext>
          </a:extLst>
        </xdr:cNvPr>
        <xdr:cNvSpPr txBox="1">
          <a:spLocks noChangeArrowheads="1"/>
        </xdr:cNvSpPr>
      </xdr:nvSpPr>
      <xdr:spPr bwMode="auto">
        <a:xfrm>
          <a:off x="769620" y="19187160"/>
          <a:ext cx="76200" cy="205740"/>
        </a:xfrm>
        <a:prstGeom prst="rect">
          <a:avLst/>
        </a:prstGeom>
        <a:noFill/>
        <a:ln w="9525">
          <a:noFill/>
          <a:miter lim="800000"/>
          <a:headEnd/>
          <a:tailEnd/>
        </a:ln>
      </xdr:spPr>
    </xdr:sp>
    <xdr:clientData/>
  </xdr:twoCellAnchor>
  <xdr:twoCellAnchor editAs="oneCell">
    <xdr:from>
      <xdr:col>1</xdr:col>
      <xdr:colOff>0</xdr:colOff>
      <xdr:row>19</xdr:row>
      <xdr:rowOff>0</xdr:rowOff>
    </xdr:from>
    <xdr:to>
      <xdr:col>1</xdr:col>
      <xdr:colOff>76200</xdr:colOff>
      <xdr:row>19</xdr:row>
      <xdr:rowOff>205740</xdr:rowOff>
    </xdr:to>
    <xdr:sp macro="" textlink="">
      <xdr:nvSpPr>
        <xdr:cNvPr id="5" name="Text Box 4">
          <a:extLst>
            <a:ext uri="{FF2B5EF4-FFF2-40B4-BE49-F238E27FC236}">
              <a16:creationId xmlns:a16="http://schemas.microsoft.com/office/drawing/2014/main" id="{00000000-0008-0000-0800-000005000000}"/>
            </a:ext>
          </a:extLst>
        </xdr:cNvPr>
        <xdr:cNvSpPr txBox="1">
          <a:spLocks noChangeArrowheads="1"/>
        </xdr:cNvSpPr>
      </xdr:nvSpPr>
      <xdr:spPr bwMode="auto">
        <a:xfrm>
          <a:off x="769620" y="19187160"/>
          <a:ext cx="76200" cy="205740"/>
        </a:xfrm>
        <a:prstGeom prst="rect">
          <a:avLst/>
        </a:prstGeom>
        <a:noFill/>
        <a:ln w="9525">
          <a:noFill/>
          <a:miter lim="800000"/>
          <a:headEnd/>
          <a:tailEnd/>
        </a:ln>
      </xdr:spPr>
    </xdr:sp>
    <xdr:clientData/>
  </xdr:twoCellAnchor>
  <xdr:twoCellAnchor editAs="oneCell">
    <xdr:from>
      <xdr:col>3</xdr:col>
      <xdr:colOff>0</xdr:colOff>
      <xdr:row>19</xdr:row>
      <xdr:rowOff>0</xdr:rowOff>
    </xdr:from>
    <xdr:to>
      <xdr:col>3</xdr:col>
      <xdr:colOff>76200</xdr:colOff>
      <xdr:row>19</xdr:row>
      <xdr:rowOff>206375</xdr:rowOff>
    </xdr:to>
    <xdr:sp macro="" textlink="">
      <xdr:nvSpPr>
        <xdr:cNvPr id="6" name="Text Box 5">
          <a:extLst>
            <a:ext uri="{FF2B5EF4-FFF2-40B4-BE49-F238E27FC236}">
              <a16:creationId xmlns:a16="http://schemas.microsoft.com/office/drawing/2014/main" id="{00000000-0008-0000-0800-000006000000}"/>
            </a:ext>
          </a:extLst>
        </xdr:cNvPr>
        <xdr:cNvSpPr txBox="1">
          <a:spLocks noChangeArrowheads="1"/>
        </xdr:cNvSpPr>
      </xdr:nvSpPr>
      <xdr:spPr bwMode="auto">
        <a:xfrm>
          <a:off x="5577840" y="19964400"/>
          <a:ext cx="76200" cy="200025"/>
        </a:xfrm>
        <a:prstGeom prst="rect">
          <a:avLst/>
        </a:prstGeom>
        <a:noFill/>
        <a:ln w="9525">
          <a:noFill/>
          <a:miter lim="800000"/>
          <a:headEnd/>
          <a:tailEnd/>
        </a:ln>
      </xdr:spPr>
    </xdr:sp>
    <xdr:clientData/>
  </xdr:twoCellAnchor>
  <xdr:twoCellAnchor editAs="oneCell">
    <xdr:from>
      <xdr:col>3</xdr:col>
      <xdr:colOff>0</xdr:colOff>
      <xdr:row>19</xdr:row>
      <xdr:rowOff>0</xdr:rowOff>
    </xdr:from>
    <xdr:to>
      <xdr:col>3</xdr:col>
      <xdr:colOff>76200</xdr:colOff>
      <xdr:row>19</xdr:row>
      <xdr:rowOff>206375</xdr:rowOff>
    </xdr:to>
    <xdr:sp macro="" textlink="">
      <xdr:nvSpPr>
        <xdr:cNvPr id="7" name="Text Box 6">
          <a:extLst>
            <a:ext uri="{FF2B5EF4-FFF2-40B4-BE49-F238E27FC236}">
              <a16:creationId xmlns:a16="http://schemas.microsoft.com/office/drawing/2014/main" id="{00000000-0008-0000-0800-000007000000}"/>
            </a:ext>
          </a:extLst>
        </xdr:cNvPr>
        <xdr:cNvSpPr txBox="1">
          <a:spLocks noChangeArrowheads="1"/>
        </xdr:cNvSpPr>
      </xdr:nvSpPr>
      <xdr:spPr bwMode="auto">
        <a:xfrm>
          <a:off x="5577840" y="19964400"/>
          <a:ext cx="76200" cy="200025"/>
        </a:xfrm>
        <a:prstGeom prst="rect">
          <a:avLst/>
        </a:prstGeom>
        <a:noFill/>
        <a:ln w="9525">
          <a:noFill/>
          <a:miter lim="800000"/>
          <a:headEnd/>
          <a:tailEnd/>
        </a:ln>
      </xdr:spPr>
    </xdr:sp>
    <xdr:clientData/>
  </xdr:twoCellAnchor>
  <xdr:twoCellAnchor editAs="oneCell">
    <xdr:from>
      <xdr:col>3</xdr:col>
      <xdr:colOff>0</xdr:colOff>
      <xdr:row>19</xdr:row>
      <xdr:rowOff>0</xdr:rowOff>
    </xdr:from>
    <xdr:to>
      <xdr:col>3</xdr:col>
      <xdr:colOff>76200</xdr:colOff>
      <xdr:row>19</xdr:row>
      <xdr:rowOff>206375</xdr:rowOff>
    </xdr:to>
    <xdr:sp macro="" textlink="">
      <xdr:nvSpPr>
        <xdr:cNvPr id="8" name="Text Box 7">
          <a:extLst>
            <a:ext uri="{FF2B5EF4-FFF2-40B4-BE49-F238E27FC236}">
              <a16:creationId xmlns:a16="http://schemas.microsoft.com/office/drawing/2014/main" id="{00000000-0008-0000-0800-000008000000}"/>
            </a:ext>
          </a:extLst>
        </xdr:cNvPr>
        <xdr:cNvSpPr txBox="1">
          <a:spLocks noChangeArrowheads="1"/>
        </xdr:cNvSpPr>
      </xdr:nvSpPr>
      <xdr:spPr bwMode="auto">
        <a:xfrm>
          <a:off x="5577840" y="19964400"/>
          <a:ext cx="76200" cy="200025"/>
        </a:xfrm>
        <a:prstGeom prst="rect">
          <a:avLst/>
        </a:prstGeom>
        <a:noFill/>
        <a:ln w="9525">
          <a:noFill/>
          <a:miter lim="800000"/>
          <a:headEnd/>
          <a:tailEnd/>
        </a:ln>
      </xdr:spPr>
    </xdr:sp>
    <xdr:clientData/>
  </xdr:twoCellAnchor>
  <xdr:twoCellAnchor editAs="oneCell">
    <xdr:from>
      <xdr:col>3</xdr:col>
      <xdr:colOff>0</xdr:colOff>
      <xdr:row>19</xdr:row>
      <xdr:rowOff>0</xdr:rowOff>
    </xdr:from>
    <xdr:to>
      <xdr:col>3</xdr:col>
      <xdr:colOff>76200</xdr:colOff>
      <xdr:row>19</xdr:row>
      <xdr:rowOff>206375</xdr:rowOff>
    </xdr:to>
    <xdr:sp macro="" textlink="">
      <xdr:nvSpPr>
        <xdr:cNvPr id="9" name="Text Box 8">
          <a:extLst>
            <a:ext uri="{FF2B5EF4-FFF2-40B4-BE49-F238E27FC236}">
              <a16:creationId xmlns:a16="http://schemas.microsoft.com/office/drawing/2014/main" id="{00000000-0008-0000-0800-000009000000}"/>
            </a:ext>
          </a:extLst>
        </xdr:cNvPr>
        <xdr:cNvSpPr txBox="1">
          <a:spLocks noChangeArrowheads="1"/>
        </xdr:cNvSpPr>
      </xdr:nvSpPr>
      <xdr:spPr bwMode="auto">
        <a:xfrm>
          <a:off x="5577840" y="19964400"/>
          <a:ext cx="76200" cy="200025"/>
        </a:xfrm>
        <a:prstGeom prst="rect">
          <a:avLst/>
        </a:prstGeom>
        <a:noFill/>
        <a:ln w="9525">
          <a:noFill/>
          <a:miter lim="800000"/>
          <a:headEnd/>
          <a:tailEnd/>
        </a:ln>
      </xdr:spPr>
    </xdr:sp>
    <xdr:clientData/>
  </xdr:twoCellAnchor>
  <xdr:twoCellAnchor editAs="oneCell">
    <xdr:from>
      <xdr:col>3</xdr:col>
      <xdr:colOff>0</xdr:colOff>
      <xdr:row>19</xdr:row>
      <xdr:rowOff>0</xdr:rowOff>
    </xdr:from>
    <xdr:to>
      <xdr:col>3</xdr:col>
      <xdr:colOff>76200</xdr:colOff>
      <xdr:row>19</xdr:row>
      <xdr:rowOff>206375</xdr:rowOff>
    </xdr:to>
    <xdr:sp macro="" textlink="">
      <xdr:nvSpPr>
        <xdr:cNvPr id="10" name="Text Box 9">
          <a:extLst>
            <a:ext uri="{FF2B5EF4-FFF2-40B4-BE49-F238E27FC236}">
              <a16:creationId xmlns:a16="http://schemas.microsoft.com/office/drawing/2014/main" id="{00000000-0008-0000-0800-00000A000000}"/>
            </a:ext>
          </a:extLst>
        </xdr:cNvPr>
        <xdr:cNvSpPr txBox="1">
          <a:spLocks noChangeArrowheads="1"/>
        </xdr:cNvSpPr>
      </xdr:nvSpPr>
      <xdr:spPr bwMode="auto">
        <a:xfrm>
          <a:off x="5577840" y="19964400"/>
          <a:ext cx="76200" cy="200025"/>
        </a:xfrm>
        <a:prstGeom prst="rect">
          <a:avLst/>
        </a:prstGeom>
        <a:noFill/>
        <a:ln w="9525">
          <a:noFill/>
          <a:miter lim="800000"/>
          <a:headEnd/>
          <a:tailEnd/>
        </a:ln>
      </xdr:spPr>
    </xdr:sp>
    <xdr:clientData/>
  </xdr:twoCellAnchor>
  <xdr:twoCellAnchor editAs="oneCell">
    <xdr:from>
      <xdr:col>3</xdr:col>
      <xdr:colOff>0</xdr:colOff>
      <xdr:row>19</xdr:row>
      <xdr:rowOff>0</xdr:rowOff>
    </xdr:from>
    <xdr:to>
      <xdr:col>3</xdr:col>
      <xdr:colOff>76200</xdr:colOff>
      <xdr:row>19</xdr:row>
      <xdr:rowOff>206375</xdr:rowOff>
    </xdr:to>
    <xdr:sp macro="" textlink="">
      <xdr:nvSpPr>
        <xdr:cNvPr id="11" name="Text Box 10">
          <a:extLst>
            <a:ext uri="{FF2B5EF4-FFF2-40B4-BE49-F238E27FC236}">
              <a16:creationId xmlns:a16="http://schemas.microsoft.com/office/drawing/2014/main" id="{00000000-0008-0000-0800-00000B000000}"/>
            </a:ext>
          </a:extLst>
        </xdr:cNvPr>
        <xdr:cNvSpPr txBox="1">
          <a:spLocks noChangeArrowheads="1"/>
        </xdr:cNvSpPr>
      </xdr:nvSpPr>
      <xdr:spPr bwMode="auto">
        <a:xfrm>
          <a:off x="5577840" y="19964400"/>
          <a:ext cx="76200" cy="200025"/>
        </a:xfrm>
        <a:prstGeom prst="rect">
          <a:avLst/>
        </a:prstGeom>
        <a:noFill/>
        <a:ln w="9525">
          <a:noFill/>
          <a:miter lim="800000"/>
          <a:headEnd/>
          <a:tailEnd/>
        </a:ln>
      </xdr:spPr>
    </xdr:sp>
    <xdr:clientData/>
  </xdr:twoCellAnchor>
  <xdr:twoCellAnchor editAs="oneCell">
    <xdr:from>
      <xdr:col>3</xdr:col>
      <xdr:colOff>0</xdr:colOff>
      <xdr:row>19</xdr:row>
      <xdr:rowOff>0</xdr:rowOff>
    </xdr:from>
    <xdr:to>
      <xdr:col>3</xdr:col>
      <xdr:colOff>76200</xdr:colOff>
      <xdr:row>19</xdr:row>
      <xdr:rowOff>206375</xdr:rowOff>
    </xdr:to>
    <xdr:sp macro="" textlink="">
      <xdr:nvSpPr>
        <xdr:cNvPr id="12" name="Text Box 11">
          <a:extLst>
            <a:ext uri="{FF2B5EF4-FFF2-40B4-BE49-F238E27FC236}">
              <a16:creationId xmlns:a16="http://schemas.microsoft.com/office/drawing/2014/main" id="{00000000-0008-0000-0800-00000C000000}"/>
            </a:ext>
          </a:extLst>
        </xdr:cNvPr>
        <xdr:cNvSpPr txBox="1">
          <a:spLocks noChangeArrowheads="1"/>
        </xdr:cNvSpPr>
      </xdr:nvSpPr>
      <xdr:spPr bwMode="auto">
        <a:xfrm>
          <a:off x="5577840" y="19964400"/>
          <a:ext cx="76200" cy="200025"/>
        </a:xfrm>
        <a:prstGeom prst="rect">
          <a:avLst/>
        </a:prstGeom>
        <a:noFill/>
        <a:ln w="9525">
          <a:noFill/>
          <a:miter lim="800000"/>
          <a:headEnd/>
          <a:tailEnd/>
        </a:ln>
      </xdr:spPr>
    </xdr:sp>
    <xdr:clientData/>
  </xdr:twoCellAnchor>
  <xdr:twoCellAnchor editAs="oneCell">
    <xdr:from>
      <xdr:col>3</xdr:col>
      <xdr:colOff>0</xdr:colOff>
      <xdr:row>19</xdr:row>
      <xdr:rowOff>0</xdr:rowOff>
    </xdr:from>
    <xdr:to>
      <xdr:col>3</xdr:col>
      <xdr:colOff>76200</xdr:colOff>
      <xdr:row>19</xdr:row>
      <xdr:rowOff>206375</xdr:rowOff>
    </xdr:to>
    <xdr:sp macro="" textlink="">
      <xdr:nvSpPr>
        <xdr:cNvPr id="13" name="Text Box 12">
          <a:extLst>
            <a:ext uri="{FF2B5EF4-FFF2-40B4-BE49-F238E27FC236}">
              <a16:creationId xmlns:a16="http://schemas.microsoft.com/office/drawing/2014/main" id="{00000000-0008-0000-0800-00000D000000}"/>
            </a:ext>
          </a:extLst>
        </xdr:cNvPr>
        <xdr:cNvSpPr txBox="1">
          <a:spLocks noChangeArrowheads="1"/>
        </xdr:cNvSpPr>
      </xdr:nvSpPr>
      <xdr:spPr bwMode="auto">
        <a:xfrm>
          <a:off x="5577840" y="19964400"/>
          <a:ext cx="76200" cy="200025"/>
        </a:xfrm>
        <a:prstGeom prst="rect">
          <a:avLst/>
        </a:prstGeom>
        <a:noFill/>
        <a:ln w="9525">
          <a:noFill/>
          <a:miter lim="800000"/>
          <a:headEnd/>
          <a:tailEnd/>
        </a:ln>
      </xdr:spPr>
    </xdr:sp>
    <xdr:clientData/>
  </xdr:twoCellAnchor>
  <xdr:twoCellAnchor editAs="oneCell">
    <xdr:from>
      <xdr:col>3</xdr:col>
      <xdr:colOff>0</xdr:colOff>
      <xdr:row>19</xdr:row>
      <xdr:rowOff>0</xdr:rowOff>
    </xdr:from>
    <xdr:to>
      <xdr:col>3</xdr:col>
      <xdr:colOff>76200</xdr:colOff>
      <xdr:row>19</xdr:row>
      <xdr:rowOff>206375</xdr:rowOff>
    </xdr:to>
    <xdr:sp macro="" textlink="">
      <xdr:nvSpPr>
        <xdr:cNvPr id="14" name="Text Box 13">
          <a:extLst>
            <a:ext uri="{FF2B5EF4-FFF2-40B4-BE49-F238E27FC236}">
              <a16:creationId xmlns:a16="http://schemas.microsoft.com/office/drawing/2014/main" id="{00000000-0008-0000-0800-00000E000000}"/>
            </a:ext>
          </a:extLst>
        </xdr:cNvPr>
        <xdr:cNvSpPr txBox="1">
          <a:spLocks noChangeArrowheads="1"/>
        </xdr:cNvSpPr>
      </xdr:nvSpPr>
      <xdr:spPr bwMode="auto">
        <a:xfrm>
          <a:off x="5577840" y="19964400"/>
          <a:ext cx="76200" cy="200025"/>
        </a:xfrm>
        <a:prstGeom prst="rect">
          <a:avLst/>
        </a:prstGeom>
        <a:noFill/>
        <a:ln w="9525">
          <a:noFill/>
          <a:miter lim="800000"/>
          <a:headEnd/>
          <a:tailEnd/>
        </a:ln>
      </xdr:spPr>
    </xdr:sp>
    <xdr:clientData/>
  </xdr:twoCellAnchor>
  <xdr:twoCellAnchor editAs="oneCell">
    <xdr:from>
      <xdr:col>3</xdr:col>
      <xdr:colOff>0</xdr:colOff>
      <xdr:row>19</xdr:row>
      <xdr:rowOff>0</xdr:rowOff>
    </xdr:from>
    <xdr:to>
      <xdr:col>3</xdr:col>
      <xdr:colOff>76200</xdr:colOff>
      <xdr:row>19</xdr:row>
      <xdr:rowOff>206375</xdr:rowOff>
    </xdr:to>
    <xdr:sp macro="" textlink="">
      <xdr:nvSpPr>
        <xdr:cNvPr id="15" name="Text Box 14">
          <a:extLst>
            <a:ext uri="{FF2B5EF4-FFF2-40B4-BE49-F238E27FC236}">
              <a16:creationId xmlns:a16="http://schemas.microsoft.com/office/drawing/2014/main" id="{00000000-0008-0000-0800-00000F000000}"/>
            </a:ext>
          </a:extLst>
        </xdr:cNvPr>
        <xdr:cNvSpPr txBox="1">
          <a:spLocks noChangeArrowheads="1"/>
        </xdr:cNvSpPr>
      </xdr:nvSpPr>
      <xdr:spPr bwMode="auto">
        <a:xfrm>
          <a:off x="5577840" y="19964400"/>
          <a:ext cx="76200" cy="200025"/>
        </a:xfrm>
        <a:prstGeom prst="rect">
          <a:avLst/>
        </a:prstGeom>
        <a:noFill/>
        <a:ln w="9525">
          <a:noFill/>
          <a:miter lim="800000"/>
          <a:headEnd/>
          <a:tailEnd/>
        </a:ln>
      </xdr:spPr>
    </xdr:sp>
    <xdr:clientData/>
  </xdr:twoCellAnchor>
  <xdr:twoCellAnchor editAs="oneCell">
    <xdr:from>
      <xdr:col>3</xdr:col>
      <xdr:colOff>0</xdr:colOff>
      <xdr:row>19</xdr:row>
      <xdr:rowOff>0</xdr:rowOff>
    </xdr:from>
    <xdr:to>
      <xdr:col>3</xdr:col>
      <xdr:colOff>76200</xdr:colOff>
      <xdr:row>19</xdr:row>
      <xdr:rowOff>206375</xdr:rowOff>
    </xdr:to>
    <xdr:sp macro="" textlink="">
      <xdr:nvSpPr>
        <xdr:cNvPr id="16" name="Text Box 15">
          <a:extLst>
            <a:ext uri="{FF2B5EF4-FFF2-40B4-BE49-F238E27FC236}">
              <a16:creationId xmlns:a16="http://schemas.microsoft.com/office/drawing/2014/main" id="{00000000-0008-0000-0800-000010000000}"/>
            </a:ext>
          </a:extLst>
        </xdr:cNvPr>
        <xdr:cNvSpPr txBox="1">
          <a:spLocks noChangeArrowheads="1"/>
        </xdr:cNvSpPr>
      </xdr:nvSpPr>
      <xdr:spPr bwMode="auto">
        <a:xfrm>
          <a:off x="5577840" y="19964400"/>
          <a:ext cx="76200" cy="200025"/>
        </a:xfrm>
        <a:prstGeom prst="rect">
          <a:avLst/>
        </a:prstGeom>
        <a:noFill/>
        <a:ln w="9525">
          <a:noFill/>
          <a:miter lim="800000"/>
          <a:headEnd/>
          <a:tailEnd/>
        </a:ln>
      </xdr:spPr>
    </xdr:sp>
    <xdr:clientData/>
  </xdr:twoCellAnchor>
  <xdr:twoCellAnchor editAs="oneCell">
    <xdr:from>
      <xdr:col>3</xdr:col>
      <xdr:colOff>0</xdr:colOff>
      <xdr:row>19</xdr:row>
      <xdr:rowOff>0</xdr:rowOff>
    </xdr:from>
    <xdr:to>
      <xdr:col>3</xdr:col>
      <xdr:colOff>76200</xdr:colOff>
      <xdr:row>19</xdr:row>
      <xdr:rowOff>206375</xdr:rowOff>
    </xdr:to>
    <xdr:sp macro="" textlink="">
      <xdr:nvSpPr>
        <xdr:cNvPr id="17" name="Text Box 16">
          <a:extLst>
            <a:ext uri="{FF2B5EF4-FFF2-40B4-BE49-F238E27FC236}">
              <a16:creationId xmlns:a16="http://schemas.microsoft.com/office/drawing/2014/main" id="{00000000-0008-0000-0800-000011000000}"/>
            </a:ext>
          </a:extLst>
        </xdr:cNvPr>
        <xdr:cNvSpPr txBox="1">
          <a:spLocks noChangeArrowheads="1"/>
        </xdr:cNvSpPr>
      </xdr:nvSpPr>
      <xdr:spPr bwMode="auto">
        <a:xfrm>
          <a:off x="5577840" y="19964400"/>
          <a:ext cx="76200" cy="200025"/>
        </a:xfrm>
        <a:prstGeom prst="rect">
          <a:avLst/>
        </a:prstGeom>
        <a:noFill/>
        <a:ln w="9525">
          <a:noFill/>
          <a:miter lim="800000"/>
          <a:headEnd/>
          <a:tailEnd/>
        </a:ln>
      </xdr:spPr>
    </xdr:sp>
    <xdr:clientData/>
  </xdr:twoCellAnchor>
  <xdr:twoCellAnchor editAs="oneCell">
    <xdr:from>
      <xdr:col>3</xdr:col>
      <xdr:colOff>0</xdr:colOff>
      <xdr:row>19</xdr:row>
      <xdr:rowOff>0</xdr:rowOff>
    </xdr:from>
    <xdr:to>
      <xdr:col>3</xdr:col>
      <xdr:colOff>76200</xdr:colOff>
      <xdr:row>19</xdr:row>
      <xdr:rowOff>206375</xdr:rowOff>
    </xdr:to>
    <xdr:sp macro="" textlink="">
      <xdr:nvSpPr>
        <xdr:cNvPr id="18" name="Text Box 17">
          <a:extLst>
            <a:ext uri="{FF2B5EF4-FFF2-40B4-BE49-F238E27FC236}">
              <a16:creationId xmlns:a16="http://schemas.microsoft.com/office/drawing/2014/main" id="{00000000-0008-0000-0800-000012000000}"/>
            </a:ext>
          </a:extLst>
        </xdr:cNvPr>
        <xdr:cNvSpPr txBox="1">
          <a:spLocks noChangeArrowheads="1"/>
        </xdr:cNvSpPr>
      </xdr:nvSpPr>
      <xdr:spPr bwMode="auto">
        <a:xfrm>
          <a:off x="5577840" y="19964400"/>
          <a:ext cx="76200" cy="200025"/>
        </a:xfrm>
        <a:prstGeom prst="rect">
          <a:avLst/>
        </a:prstGeom>
        <a:noFill/>
        <a:ln w="9525">
          <a:noFill/>
          <a:miter lim="800000"/>
          <a:headEnd/>
          <a:tailEnd/>
        </a:ln>
      </xdr:spPr>
    </xdr:sp>
    <xdr:clientData/>
  </xdr:twoCellAnchor>
  <xdr:twoCellAnchor editAs="oneCell">
    <xdr:from>
      <xdr:col>3</xdr:col>
      <xdr:colOff>0</xdr:colOff>
      <xdr:row>19</xdr:row>
      <xdr:rowOff>0</xdr:rowOff>
    </xdr:from>
    <xdr:to>
      <xdr:col>3</xdr:col>
      <xdr:colOff>76200</xdr:colOff>
      <xdr:row>19</xdr:row>
      <xdr:rowOff>206375</xdr:rowOff>
    </xdr:to>
    <xdr:sp macro="" textlink="">
      <xdr:nvSpPr>
        <xdr:cNvPr id="19" name="Text Box 18">
          <a:extLst>
            <a:ext uri="{FF2B5EF4-FFF2-40B4-BE49-F238E27FC236}">
              <a16:creationId xmlns:a16="http://schemas.microsoft.com/office/drawing/2014/main" id="{00000000-0008-0000-0800-000013000000}"/>
            </a:ext>
          </a:extLst>
        </xdr:cNvPr>
        <xdr:cNvSpPr txBox="1">
          <a:spLocks noChangeArrowheads="1"/>
        </xdr:cNvSpPr>
      </xdr:nvSpPr>
      <xdr:spPr bwMode="auto">
        <a:xfrm>
          <a:off x="5577840" y="19964400"/>
          <a:ext cx="76200" cy="200025"/>
        </a:xfrm>
        <a:prstGeom prst="rect">
          <a:avLst/>
        </a:prstGeom>
        <a:noFill/>
        <a:ln w="9525">
          <a:noFill/>
          <a:miter lim="800000"/>
          <a:headEnd/>
          <a:tailEnd/>
        </a:ln>
      </xdr:spPr>
    </xdr:sp>
    <xdr:clientData/>
  </xdr:twoCellAnchor>
  <xdr:twoCellAnchor editAs="oneCell">
    <xdr:from>
      <xdr:col>3</xdr:col>
      <xdr:colOff>0</xdr:colOff>
      <xdr:row>19</xdr:row>
      <xdr:rowOff>0</xdr:rowOff>
    </xdr:from>
    <xdr:to>
      <xdr:col>3</xdr:col>
      <xdr:colOff>76200</xdr:colOff>
      <xdr:row>19</xdr:row>
      <xdr:rowOff>206375</xdr:rowOff>
    </xdr:to>
    <xdr:sp macro="" textlink="">
      <xdr:nvSpPr>
        <xdr:cNvPr id="20" name="Text Box 85">
          <a:extLst>
            <a:ext uri="{FF2B5EF4-FFF2-40B4-BE49-F238E27FC236}">
              <a16:creationId xmlns:a16="http://schemas.microsoft.com/office/drawing/2014/main" id="{00000000-0008-0000-0800-000014000000}"/>
            </a:ext>
          </a:extLst>
        </xdr:cNvPr>
        <xdr:cNvSpPr txBox="1">
          <a:spLocks noChangeArrowheads="1"/>
        </xdr:cNvSpPr>
      </xdr:nvSpPr>
      <xdr:spPr bwMode="auto">
        <a:xfrm>
          <a:off x="5577840" y="19964400"/>
          <a:ext cx="76200" cy="200025"/>
        </a:xfrm>
        <a:prstGeom prst="rect">
          <a:avLst/>
        </a:prstGeom>
        <a:noFill/>
        <a:ln w="9525">
          <a:noFill/>
          <a:miter lim="800000"/>
          <a:headEnd/>
          <a:tailEnd/>
        </a:ln>
      </xdr:spPr>
    </xdr:sp>
    <xdr:clientData/>
  </xdr:twoCellAnchor>
  <xdr:twoCellAnchor editAs="oneCell">
    <xdr:from>
      <xdr:col>3</xdr:col>
      <xdr:colOff>0</xdr:colOff>
      <xdr:row>19</xdr:row>
      <xdr:rowOff>0</xdr:rowOff>
    </xdr:from>
    <xdr:to>
      <xdr:col>3</xdr:col>
      <xdr:colOff>76200</xdr:colOff>
      <xdr:row>19</xdr:row>
      <xdr:rowOff>206375</xdr:rowOff>
    </xdr:to>
    <xdr:sp macro="" textlink="">
      <xdr:nvSpPr>
        <xdr:cNvPr id="21" name="Text Box 86">
          <a:extLst>
            <a:ext uri="{FF2B5EF4-FFF2-40B4-BE49-F238E27FC236}">
              <a16:creationId xmlns:a16="http://schemas.microsoft.com/office/drawing/2014/main" id="{00000000-0008-0000-0800-000015000000}"/>
            </a:ext>
          </a:extLst>
        </xdr:cNvPr>
        <xdr:cNvSpPr txBox="1">
          <a:spLocks noChangeArrowheads="1"/>
        </xdr:cNvSpPr>
      </xdr:nvSpPr>
      <xdr:spPr bwMode="auto">
        <a:xfrm>
          <a:off x="5577840" y="19964400"/>
          <a:ext cx="76200" cy="200025"/>
        </a:xfrm>
        <a:prstGeom prst="rect">
          <a:avLst/>
        </a:prstGeom>
        <a:noFill/>
        <a:ln w="9525">
          <a:noFill/>
          <a:miter lim="800000"/>
          <a:headEnd/>
          <a:tailEnd/>
        </a:ln>
      </xdr:spPr>
    </xdr:sp>
    <xdr:clientData/>
  </xdr:twoCellAnchor>
  <xdr:twoCellAnchor editAs="oneCell">
    <xdr:from>
      <xdr:col>3</xdr:col>
      <xdr:colOff>0</xdr:colOff>
      <xdr:row>19</xdr:row>
      <xdr:rowOff>0</xdr:rowOff>
    </xdr:from>
    <xdr:to>
      <xdr:col>3</xdr:col>
      <xdr:colOff>76200</xdr:colOff>
      <xdr:row>19</xdr:row>
      <xdr:rowOff>206375</xdr:rowOff>
    </xdr:to>
    <xdr:sp macro="" textlink="">
      <xdr:nvSpPr>
        <xdr:cNvPr id="22" name="Text Box 87">
          <a:extLst>
            <a:ext uri="{FF2B5EF4-FFF2-40B4-BE49-F238E27FC236}">
              <a16:creationId xmlns:a16="http://schemas.microsoft.com/office/drawing/2014/main" id="{00000000-0008-0000-0800-000016000000}"/>
            </a:ext>
          </a:extLst>
        </xdr:cNvPr>
        <xdr:cNvSpPr txBox="1">
          <a:spLocks noChangeArrowheads="1"/>
        </xdr:cNvSpPr>
      </xdr:nvSpPr>
      <xdr:spPr bwMode="auto">
        <a:xfrm>
          <a:off x="5577840" y="19964400"/>
          <a:ext cx="76200" cy="200025"/>
        </a:xfrm>
        <a:prstGeom prst="rect">
          <a:avLst/>
        </a:prstGeom>
        <a:noFill/>
        <a:ln w="9525">
          <a:noFill/>
          <a:miter lim="800000"/>
          <a:headEnd/>
          <a:tailEnd/>
        </a:ln>
      </xdr:spPr>
    </xdr:sp>
    <xdr:clientData/>
  </xdr:twoCellAnchor>
  <xdr:twoCellAnchor editAs="oneCell">
    <xdr:from>
      <xdr:col>3</xdr:col>
      <xdr:colOff>0</xdr:colOff>
      <xdr:row>19</xdr:row>
      <xdr:rowOff>0</xdr:rowOff>
    </xdr:from>
    <xdr:to>
      <xdr:col>3</xdr:col>
      <xdr:colOff>76200</xdr:colOff>
      <xdr:row>19</xdr:row>
      <xdr:rowOff>206375</xdr:rowOff>
    </xdr:to>
    <xdr:sp macro="" textlink="">
      <xdr:nvSpPr>
        <xdr:cNvPr id="23" name="Text Box 88">
          <a:extLst>
            <a:ext uri="{FF2B5EF4-FFF2-40B4-BE49-F238E27FC236}">
              <a16:creationId xmlns:a16="http://schemas.microsoft.com/office/drawing/2014/main" id="{00000000-0008-0000-0800-000017000000}"/>
            </a:ext>
          </a:extLst>
        </xdr:cNvPr>
        <xdr:cNvSpPr txBox="1">
          <a:spLocks noChangeArrowheads="1"/>
        </xdr:cNvSpPr>
      </xdr:nvSpPr>
      <xdr:spPr bwMode="auto">
        <a:xfrm>
          <a:off x="5577840" y="19964400"/>
          <a:ext cx="76200" cy="200025"/>
        </a:xfrm>
        <a:prstGeom prst="rect">
          <a:avLst/>
        </a:prstGeom>
        <a:noFill/>
        <a:ln w="9525">
          <a:noFill/>
          <a:miter lim="800000"/>
          <a:headEnd/>
          <a:tailEnd/>
        </a:ln>
      </xdr:spPr>
    </xdr:sp>
    <xdr:clientData/>
  </xdr:twoCellAnchor>
  <xdr:twoCellAnchor editAs="oneCell">
    <xdr:from>
      <xdr:col>3</xdr:col>
      <xdr:colOff>0</xdr:colOff>
      <xdr:row>19</xdr:row>
      <xdr:rowOff>0</xdr:rowOff>
    </xdr:from>
    <xdr:to>
      <xdr:col>3</xdr:col>
      <xdr:colOff>76200</xdr:colOff>
      <xdr:row>19</xdr:row>
      <xdr:rowOff>206375</xdr:rowOff>
    </xdr:to>
    <xdr:sp macro="" textlink="">
      <xdr:nvSpPr>
        <xdr:cNvPr id="24" name="Text Box 89">
          <a:extLst>
            <a:ext uri="{FF2B5EF4-FFF2-40B4-BE49-F238E27FC236}">
              <a16:creationId xmlns:a16="http://schemas.microsoft.com/office/drawing/2014/main" id="{00000000-0008-0000-0800-000018000000}"/>
            </a:ext>
          </a:extLst>
        </xdr:cNvPr>
        <xdr:cNvSpPr txBox="1">
          <a:spLocks noChangeArrowheads="1"/>
        </xdr:cNvSpPr>
      </xdr:nvSpPr>
      <xdr:spPr bwMode="auto">
        <a:xfrm>
          <a:off x="5577840" y="19964400"/>
          <a:ext cx="76200" cy="200025"/>
        </a:xfrm>
        <a:prstGeom prst="rect">
          <a:avLst/>
        </a:prstGeom>
        <a:noFill/>
        <a:ln w="9525">
          <a:noFill/>
          <a:miter lim="800000"/>
          <a:headEnd/>
          <a:tailEnd/>
        </a:ln>
      </xdr:spPr>
    </xdr:sp>
    <xdr:clientData/>
  </xdr:twoCellAnchor>
  <xdr:twoCellAnchor editAs="oneCell">
    <xdr:from>
      <xdr:col>3</xdr:col>
      <xdr:colOff>0</xdr:colOff>
      <xdr:row>19</xdr:row>
      <xdr:rowOff>0</xdr:rowOff>
    </xdr:from>
    <xdr:to>
      <xdr:col>3</xdr:col>
      <xdr:colOff>76200</xdr:colOff>
      <xdr:row>19</xdr:row>
      <xdr:rowOff>206375</xdr:rowOff>
    </xdr:to>
    <xdr:sp macro="" textlink="">
      <xdr:nvSpPr>
        <xdr:cNvPr id="25" name="Text Box 90">
          <a:extLst>
            <a:ext uri="{FF2B5EF4-FFF2-40B4-BE49-F238E27FC236}">
              <a16:creationId xmlns:a16="http://schemas.microsoft.com/office/drawing/2014/main" id="{00000000-0008-0000-0800-000019000000}"/>
            </a:ext>
          </a:extLst>
        </xdr:cNvPr>
        <xdr:cNvSpPr txBox="1">
          <a:spLocks noChangeArrowheads="1"/>
        </xdr:cNvSpPr>
      </xdr:nvSpPr>
      <xdr:spPr bwMode="auto">
        <a:xfrm>
          <a:off x="5577840" y="19964400"/>
          <a:ext cx="76200" cy="200025"/>
        </a:xfrm>
        <a:prstGeom prst="rect">
          <a:avLst/>
        </a:prstGeom>
        <a:noFill/>
        <a:ln w="9525">
          <a:noFill/>
          <a:miter lim="800000"/>
          <a:headEnd/>
          <a:tailEnd/>
        </a:ln>
      </xdr:spPr>
    </xdr:sp>
    <xdr:clientData/>
  </xdr:twoCellAnchor>
  <xdr:twoCellAnchor editAs="oneCell">
    <xdr:from>
      <xdr:col>3</xdr:col>
      <xdr:colOff>0</xdr:colOff>
      <xdr:row>19</xdr:row>
      <xdr:rowOff>0</xdr:rowOff>
    </xdr:from>
    <xdr:to>
      <xdr:col>3</xdr:col>
      <xdr:colOff>76200</xdr:colOff>
      <xdr:row>19</xdr:row>
      <xdr:rowOff>206375</xdr:rowOff>
    </xdr:to>
    <xdr:sp macro="" textlink="">
      <xdr:nvSpPr>
        <xdr:cNvPr id="26" name="Text Box 157">
          <a:extLst>
            <a:ext uri="{FF2B5EF4-FFF2-40B4-BE49-F238E27FC236}">
              <a16:creationId xmlns:a16="http://schemas.microsoft.com/office/drawing/2014/main" id="{00000000-0008-0000-0800-00001A000000}"/>
            </a:ext>
          </a:extLst>
        </xdr:cNvPr>
        <xdr:cNvSpPr txBox="1">
          <a:spLocks noChangeArrowheads="1"/>
        </xdr:cNvSpPr>
      </xdr:nvSpPr>
      <xdr:spPr bwMode="auto">
        <a:xfrm>
          <a:off x="5577840" y="19964400"/>
          <a:ext cx="76200" cy="200025"/>
        </a:xfrm>
        <a:prstGeom prst="rect">
          <a:avLst/>
        </a:prstGeom>
        <a:noFill/>
        <a:ln w="9525">
          <a:noFill/>
          <a:miter lim="800000"/>
          <a:headEnd/>
          <a:tailEnd/>
        </a:ln>
      </xdr:spPr>
    </xdr:sp>
    <xdr:clientData/>
  </xdr:twoCellAnchor>
  <xdr:twoCellAnchor editAs="oneCell">
    <xdr:from>
      <xdr:col>3</xdr:col>
      <xdr:colOff>0</xdr:colOff>
      <xdr:row>19</xdr:row>
      <xdr:rowOff>0</xdr:rowOff>
    </xdr:from>
    <xdr:to>
      <xdr:col>3</xdr:col>
      <xdr:colOff>76200</xdr:colOff>
      <xdr:row>19</xdr:row>
      <xdr:rowOff>206375</xdr:rowOff>
    </xdr:to>
    <xdr:sp macro="" textlink="">
      <xdr:nvSpPr>
        <xdr:cNvPr id="27" name="Text Box 158">
          <a:extLst>
            <a:ext uri="{FF2B5EF4-FFF2-40B4-BE49-F238E27FC236}">
              <a16:creationId xmlns:a16="http://schemas.microsoft.com/office/drawing/2014/main" id="{00000000-0008-0000-0800-00001B000000}"/>
            </a:ext>
          </a:extLst>
        </xdr:cNvPr>
        <xdr:cNvSpPr txBox="1">
          <a:spLocks noChangeArrowheads="1"/>
        </xdr:cNvSpPr>
      </xdr:nvSpPr>
      <xdr:spPr bwMode="auto">
        <a:xfrm>
          <a:off x="5577840" y="19964400"/>
          <a:ext cx="76200" cy="200025"/>
        </a:xfrm>
        <a:prstGeom prst="rect">
          <a:avLst/>
        </a:prstGeom>
        <a:noFill/>
        <a:ln w="9525">
          <a:noFill/>
          <a:miter lim="800000"/>
          <a:headEnd/>
          <a:tailEnd/>
        </a:ln>
      </xdr:spPr>
    </xdr:sp>
    <xdr:clientData/>
  </xdr:twoCellAnchor>
  <xdr:twoCellAnchor editAs="oneCell">
    <xdr:from>
      <xdr:col>3</xdr:col>
      <xdr:colOff>0</xdr:colOff>
      <xdr:row>19</xdr:row>
      <xdr:rowOff>0</xdr:rowOff>
    </xdr:from>
    <xdr:to>
      <xdr:col>3</xdr:col>
      <xdr:colOff>76200</xdr:colOff>
      <xdr:row>19</xdr:row>
      <xdr:rowOff>206375</xdr:rowOff>
    </xdr:to>
    <xdr:sp macro="" textlink="">
      <xdr:nvSpPr>
        <xdr:cNvPr id="28" name="Text Box 159">
          <a:extLst>
            <a:ext uri="{FF2B5EF4-FFF2-40B4-BE49-F238E27FC236}">
              <a16:creationId xmlns:a16="http://schemas.microsoft.com/office/drawing/2014/main" id="{00000000-0008-0000-0800-00001C000000}"/>
            </a:ext>
          </a:extLst>
        </xdr:cNvPr>
        <xdr:cNvSpPr txBox="1">
          <a:spLocks noChangeArrowheads="1"/>
        </xdr:cNvSpPr>
      </xdr:nvSpPr>
      <xdr:spPr bwMode="auto">
        <a:xfrm>
          <a:off x="5577840" y="19964400"/>
          <a:ext cx="76200" cy="200025"/>
        </a:xfrm>
        <a:prstGeom prst="rect">
          <a:avLst/>
        </a:prstGeom>
        <a:noFill/>
        <a:ln w="9525">
          <a:noFill/>
          <a:miter lim="800000"/>
          <a:headEnd/>
          <a:tailEnd/>
        </a:ln>
      </xdr:spPr>
    </xdr:sp>
    <xdr:clientData/>
  </xdr:twoCellAnchor>
  <xdr:twoCellAnchor editAs="oneCell">
    <xdr:from>
      <xdr:col>3</xdr:col>
      <xdr:colOff>0</xdr:colOff>
      <xdr:row>19</xdr:row>
      <xdr:rowOff>0</xdr:rowOff>
    </xdr:from>
    <xdr:to>
      <xdr:col>3</xdr:col>
      <xdr:colOff>76200</xdr:colOff>
      <xdr:row>19</xdr:row>
      <xdr:rowOff>206375</xdr:rowOff>
    </xdr:to>
    <xdr:sp macro="" textlink="">
      <xdr:nvSpPr>
        <xdr:cNvPr id="29" name="Text Box 160">
          <a:extLst>
            <a:ext uri="{FF2B5EF4-FFF2-40B4-BE49-F238E27FC236}">
              <a16:creationId xmlns:a16="http://schemas.microsoft.com/office/drawing/2014/main" id="{00000000-0008-0000-0800-00001D000000}"/>
            </a:ext>
          </a:extLst>
        </xdr:cNvPr>
        <xdr:cNvSpPr txBox="1">
          <a:spLocks noChangeArrowheads="1"/>
        </xdr:cNvSpPr>
      </xdr:nvSpPr>
      <xdr:spPr bwMode="auto">
        <a:xfrm>
          <a:off x="5577840" y="19964400"/>
          <a:ext cx="76200" cy="200025"/>
        </a:xfrm>
        <a:prstGeom prst="rect">
          <a:avLst/>
        </a:prstGeom>
        <a:noFill/>
        <a:ln w="9525">
          <a:noFill/>
          <a:miter lim="800000"/>
          <a:headEnd/>
          <a:tailEnd/>
        </a:ln>
      </xdr:spPr>
    </xdr:sp>
    <xdr:clientData/>
  </xdr:twoCellAnchor>
  <xdr:twoCellAnchor editAs="oneCell">
    <xdr:from>
      <xdr:col>3</xdr:col>
      <xdr:colOff>0</xdr:colOff>
      <xdr:row>19</xdr:row>
      <xdr:rowOff>0</xdr:rowOff>
    </xdr:from>
    <xdr:to>
      <xdr:col>3</xdr:col>
      <xdr:colOff>76200</xdr:colOff>
      <xdr:row>19</xdr:row>
      <xdr:rowOff>206375</xdr:rowOff>
    </xdr:to>
    <xdr:sp macro="" textlink="">
      <xdr:nvSpPr>
        <xdr:cNvPr id="30" name="Text Box 161">
          <a:extLst>
            <a:ext uri="{FF2B5EF4-FFF2-40B4-BE49-F238E27FC236}">
              <a16:creationId xmlns:a16="http://schemas.microsoft.com/office/drawing/2014/main" id="{00000000-0008-0000-0800-00001E000000}"/>
            </a:ext>
          </a:extLst>
        </xdr:cNvPr>
        <xdr:cNvSpPr txBox="1">
          <a:spLocks noChangeArrowheads="1"/>
        </xdr:cNvSpPr>
      </xdr:nvSpPr>
      <xdr:spPr bwMode="auto">
        <a:xfrm>
          <a:off x="5577840" y="19964400"/>
          <a:ext cx="76200" cy="200025"/>
        </a:xfrm>
        <a:prstGeom prst="rect">
          <a:avLst/>
        </a:prstGeom>
        <a:noFill/>
        <a:ln w="9525">
          <a:noFill/>
          <a:miter lim="800000"/>
          <a:headEnd/>
          <a:tailEnd/>
        </a:ln>
      </xdr:spPr>
    </xdr:sp>
    <xdr:clientData/>
  </xdr:twoCellAnchor>
  <xdr:twoCellAnchor editAs="oneCell">
    <xdr:from>
      <xdr:col>3</xdr:col>
      <xdr:colOff>0</xdr:colOff>
      <xdr:row>19</xdr:row>
      <xdr:rowOff>0</xdr:rowOff>
    </xdr:from>
    <xdr:to>
      <xdr:col>3</xdr:col>
      <xdr:colOff>76200</xdr:colOff>
      <xdr:row>19</xdr:row>
      <xdr:rowOff>206375</xdr:rowOff>
    </xdr:to>
    <xdr:sp macro="" textlink="">
      <xdr:nvSpPr>
        <xdr:cNvPr id="31" name="Text Box 162">
          <a:extLst>
            <a:ext uri="{FF2B5EF4-FFF2-40B4-BE49-F238E27FC236}">
              <a16:creationId xmlns:a16="http://schemas.microsoft.com/office/drawing/2014/main" id="{00000000-0008-0000-0800-00001F000000}"/>
            </a:ext>
          </a:extLst>
        </xdr:cNvPr>
        <xdr:cNvSpPr txBox="1">
          <a:spLocks noChangeArrowheads="1"/>
        </xdr:cNvSpPr>
      </xdr:nvSpPr>
      <xdr:spPr bwMode="auto">
        <a:xfrm>
          <a:off x="5577840" y="19964400"/>
          <a:ext cx="76200" cy="200025"/>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echahil\Local%20Settings\Temporary%20Internet%20Files\OLK1429\Gartner\Projects\Alabama%20MHMR\Functional%20Requirements\ADMHMR%20Functional%20Requirements%2012-12-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General"/>
      <sheetName val="2. Admission"/>
      <sheetName val="3. Planning"/>
      <sheetName val="4. Medication"/>
      <sheetName val="5. Orders"/>
      <sheetName val="6. Ongoing Treatment"/>
      <sheetName val="7. Referrals-Consults"/>
      <sheetName val="8. Discharge-Transfer"/>
      <sheetName val="9. Billing-Finance"/>
      <sheetName val="Validation"/>
    </sheetNames>
    <sheetDataSet>
      <sheetData sheetId="0"/>
      <sheetData sheetId="1"/>
      <sheetData sheetId="2"/>
      <sheetData sheetId="3"/>
      <sheetData sheetId="4"/>
      <sheetData sheetId="5"/>
      <sheetData sheetId="6"/>
      <sheetData sheetId="7"/>
      <sheetData sheetId="8"/>
      <sheetData sheetId="9">
        <row r="1">
          <cell r="A1" t="str">
            <v>X</v>
          </cell>
        </row>
      </sheetData>
      <sheetData sheetId="10">
        <row r="1">
          <cell r="A1" t="str">
            <v>X</v>
          </cell>
        </row>
      </sheetData>
    </sheetDataSet>
  </externalBook>
</externalLink>
</file>

<file path=xl/persons/person.xml><?xml version="1.0" encoding="utf-8"?>
<personList xmlns="http://schemas.microsoft.com/office/spreadsheetml/2018/threadedcomments" xmlns:x="http://schemas.openxmlformats.org/spreadsheetml/2006/main">
  <person displayName="Harris, Robin" id="{FF48F353-16D9-4D0C-940E-49FB3AFD379F}" userId="Harris, Robin"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27"/>
  <sheetViews>
    <sheetView showGridLines="0" zoomScale="102" zoomScaleNormal="102" workbookViewId="0">
      <selection activeCell="A43" sqref="A43:B43"/>
    </sheetView>
  </sheetViews>
  <sheetFormatPr defaultColWidth="9.109375" defaultRowHeight="20.399999999999999" x14ac:dyDescent="0.35"/>
  <cols>
    <col min="1" max="1" width="123.44140625" style="32" customWidth="1"/>
    <col min="2" max="8" width="9.109375" style="15"/>
    <col min="9" max="9" width="3.33203125" style="15" customWidth="1"/>
    <col min="10" max="16384" width="9.109375" style="15"/>
  </cols>
  <sheetData>
    <row r="1" spans="1:7" ht="409.5" customHeight="1" x14ac:dyDescent="0.25">
      <c r="A1" s="27" t="s">
        <v>0</v>
      </c>
    </row>
    <row r="2" spans="1:7" ht="18.75" customHeight="1" x14ac:dyDescent="0.25">
      <c r="A2" s="21"/>
      <c r="B2" s="16"/>
      <c r="C2" s="17"/>
      <c r="D2" s="17"/>
      <c r="E2" s="17"/>
      <c r="F2" s="17"/>
      <c r="G2" s="17"/>
    </row>
    <row r="3" spans="1:7" ht="24.75" customHeight="1" x14ac:dyDescent="0.4">
      <c r="A3" s="28"/>
      <c r="B3" s="16"/>
      <c r="C3" s="17"/>
      <c r="D3" s="17"/>
      <c r="E3" s="17"/>
      <c r="F3" s="17"/>
      <c r="G3" s="17"/>
    </row>
    <row r="4" spans="1:7" ht="7.5" customHeight="1" x14ac:dyDescent="0.25">
      <c r="A4" s="21"/>
    </row>
    <row r="5" spans="1:7" x14ac:dyDescent="0.25">
      <c r="A5" s="29"/>
    </row>
    <row r="6" spans="1:7" x14ac:dyDescent="0.25">
      <c r="A6" s="29"/>
    </row>
    <row r="7" spans="1:7" ht="21" x14ac:dyDescent="0.25">
      <c r="A7" s="21"/>
    </row>
    <row r="8" spans="1:7" ht="21" x14ac:dyDescent="0.25">
      <c r="A8" s="21"/>
    </row>
    <row r="9" spans="1:7" ht="21" x14ac:dyDescent="0.25">
      <c r="A9" s="21"/>
    </row>
    <row r="10" spans="1:7" ht="21" x14ac:dyDescent="0.25">
      <c r="A10" s="21"/>
    </row>
    <row r="11" spans="1:7" ht="21" x14ac:dyDescent="0.25">
      <c r="A11" s="21"/>
    </row>
    <row r="12" spans="1:7" ht="21" x14ac:dyDescent="0.25">
      <c r="A12" s="21"/>
    </row>
    <row r="13" spans="1:7" ht="21" x14ac:dyDescent="0.25">
      <c r="A13" s="21"/>
    </row>
    <row r="14" spans="1:7" ht="21" x14ac:dyDescent="0.25">
      <c r="A14" s="21"/>
    </row>
    <row r="15" spans="1:7" ht="21" x14ac:dyDescent="0.25">
      <c r="A15" s="21"/>
    </row>
    <row r="16" spans="1:7" ht="21" x14ac:dyDescent="0.25">
      <c r="A16" s="21"/>
    </row>
    <row r="17" spans="1:10" ht="21" x14ac:dyDescent="0.25">
      <c r="A17" s="21"/>
    </row>
    <row r="18" spans="1:10" ht="21" x14ac:dyDescent="0.25">
      <c r="A18" s="21"/>
    </row>
    <row r="19" spans="1:10" ht="21" x14ac:dyDescent="0.25">
      <c r="A19" s="21"/>
    </row>
    <row r="20" spans="1:10" ht="21" x14ac:dyDescent="0.3">
      <c r="A20" s="30"/>
      <c r="B20" s="24"/>
      <c r="C20" s="19"/>
      <c r="D20" s="19"/>
      <c r="E20" s="19"/>
      <c r="F20" s="19"/>
      <c r="G20" s="19"/>
      <c r="H20" s="19"/>
      <c r="I20" s="19"/>
      <c r="J20" s="19"/>
    </row>
    <row r="21" spans="1:10" ht="21" x14ac:dyDescent="0.3">
      <c r="A21" s="21"/>
      <c r="B21" s="18"/>
      <c r="C21" s="19"/>
      <c r="D21" s="19"/>
      <c r="E21" s="19"/>
      <c r="F21" s="19"/>
      <c r="G21" s="19"/>
      <c r="H21" s="19"/>
      <c r="I21" s="19"/>
      <c r="J21" s="19"/>
    </row>
    <row r="22" spans="1:10" ht="21" x14ac:dyDescent="0.3">
      <c r="A22" s="21"/>
      <c r="B22" s="18"/>
      <c r="C22" s="19"/>
      <c r="D22" s="19"/>
      <c r="E22" s="19"/>
      <c r="F22" s="19"/>
      <c r="G22" s="19"/>
      <c r="H22" s="19"/>
      <c r="I22" s="19"/>
      <c r="J22" s="19"/>
    </row>
    <row r="23" spans="1:10" ht="21" x14ac:dyDescent="0.3">
      <c r="A23" s="21"/>
      <c r="B23" s="18"/>
      <c r="C23" s="19"/>
      <c r="D23" s="19"/>
      <c r="E23" s="19"/>
      <c r="F23" s="19"/>
      <c r="G23" s="19"/>
      <c r="H23" s="19"/>
      <c r="I23" s="19"/>
      <c r="J23" s="19"/>
    </row>
    <row r="24" spans="1:10" ht="21" x14ac:dyDescent="0.25">
      <c r="A24" s="21"/>
      <c r="B24" s="19"/>
      <c r="C24" s="19"/>
      <c r="D24" s="19"/>
      <c r="E24" s="19"/>
      <c r="F24" s="19"/>
      <c r="G24" s="19"/>
      <c r="H24" s="19"/>
      <c r="I24" s="19"/>
      <c r="J24" s="19"/>
    </row>
    <row r="25" spans="1:10" ht="21" x14ac:dyDescent="0.25">
      <c r="A25" s="21"/>
      <c r="B25" s="19"/>
      <c r="C25" s="19"/>
      <c r="D25" s="19"/>
      <c r="E25" s="19"/>
      <c r="F25" s="19"/>
      <c r="G25" s="19"/>
      <c r="H25" s="19"/>
      <c r="I25" s="19"/>
      <c r="J25" s="19"/>
    </row>
    <row r="26" spans="1:10" ht="21" x14ac:dyDescent="0.25">
      <c r="A26" s="31"/>
      <c r="B26" s="19"/>
      <c r="C26" s="19"/>
      <c r="D26" s="19"/>
      <c r="E26" s="19"/>
      <c r="F26" s="19"/>
      <c r="G26" s="19"/>
      <c r="H26" s="19"/>
      <c r="I26" s="19"/>
      <c r="J26" s="19"/>
    </row>
    <row r="27" spans="1:10" ht="42" customHeight="1" x14ac:dyDescent="0.3">
      <c r="A27" s="29"/>
      <c r="B27" s="96"/>
      <c r="C27" s="96"/>
      <c r="D27" s="96"/>
      <c r="E27" s="96"/>
      <c r="F27" s="96"/>
      <c r="G27" s="96"/>
      <c r="H27" s="96"/>
      <c r="I27" s="96"/>
      <c r="J27" s="96"/>
    </row>
  </sheetData>
  <mergeCells count="1">
    <mergeCell ref="B27:J27"/>
  </mergeCells>
  <printOptions horizontalCentered="1"/>
  <pageMargins left="0.7" right="0.7" top="0.75" bottom="0.75" header="0.3" footer="0.3"/>
  <pageSetup paperSize="5"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D15"/>
  <sheetViews>
    <sheetView zoomScaleNormal="100" zoomScaleSheetLayoutView="50" zoomScalePageLayoutView="70" workbookViewId="0">
      <selection activeCell="D6" sqref="D6"/>
    </sheetView>
  </sheetViews>
  <sheetFormatPr defaultColWidth="24.33203125" defaultRowHeight="20.399999999999999" customHeight="1" x14ac:dyDescent="0.3"/>
  <cols>
    <col min="1" max="1" width="3.6640625" style="1" customWidth="1"/>
    <col min="2" max="2" width="29.33203125" style="1" customWidth="1"/>
    <col min="3" max="3" width="88.6640625" style="1" customWidth="1"/>
    <col min="4" max="4" width="25.109375" style="1" customWidth="1"/>
    <col min="5" max="16384" width="24.33203125" style="1"/>
  </cols>
  <sheetData>
    <row r="1" spans="2:4" ht="20.399999999999999" customHeight="1" x14ac:dyDescent="0.3">
      <c r="B1" s="97" t="s">
        <v>1</v>
      </c>
      <c r="C1" s="98"/>
    </row>
    <row r="2" spans="2:4" ht="20.399999999999999" customHeight="1" x14ac:dyDescent="0.3">
      <c r="B2" s="51" t="s">
        <v>2</v>
      </c>
      <c r="C2" s="49" t="str">
        <f>$C$4</f>
        <v>&lt;Insert Respondent Name Here&gt;</v>
      </c>
    </row>
    <row r="4" spans="2:4" ht="20.399999999999999" customHeight="1" x14ac:dyDescent="0.3">
      <c r="B4" s="3" t="s">
        <v>3</v>
      </c>
      <c r="C4" s="54" t="s">
        <v>4</v>
      </c>
    </row>
    <row r="5" spans="2:4" ht="10.199999999999999" customHeight="1" x14ac:dyDescent="0.3"/>
    <row r="6" spans="2:4" ht="25.2" customHeight="1" x14ac:dyDescent="0.3">
      <c r="B6" s="11" t="s">
        <v>5</v>
      </c>
      <c r="C6" s="11"/>
    </row>
    <row r="7" spans="2:4" s="12" customFormat="1" ht="164.25" customHeight="1" x14ac:dyDescent="0.3">
      <c r="B7" s="101" t="s">
        <v>6</v>
      </c>
      <c r="C7" s="101"/>
    </row>
    <row r="8" spans="2:4" s="12" customFormat="1" ht="238.5" customHeight="1" x14ac:dyDescent="0.3">
      <c r="B8" s="101" t="s">
        <v>220</v>
      </c>
      <c r="C8" s="101"/>
    </row>
    <row r="9" spans="2:4" s="12" customFormat="1" ht="13.2" customHeight="1" x14ac:dyDescent="0.3">
      <c r="B9" s="99"/>
      <c r="C9" s="100"/>
    </row>
    <row r="10" spans="2:4" s="12" customFormat="1" ht="25.2" customHeight="1" x14ac:dyDescent="0.3">
      <c r="B10" s="11" t="s">
        <v>7</v>
      </c>
      <c r="C10" s="11"/>
    </row>
    <row r="11" spans="2:4" s="12" customFormat="1" ht="41.25" customHeight="1" x14ac:dyDescent="0.3">
      <c r="B11" s="66" t="s">
        <v>8</v>
      </c>
      <c r="C11" s="55" t="s">
        <v>9</v>
      </c>
    </row>
    <row r="12" spans="2:4" s="10" customFormat="1" ht="52.8" x14ac:dyDescent="0.3">
      <c r="B12" s="67" t="s">
        <v>10</v>
      </c>
      <c r="C12" s="68" t="s">
        <v>219</v>
      </c>
      <c r="D12" s="1"/>
    </row>
    <row r="13" spans="2:4" s="10" customFormat="1" ht="94.5" customHeight="1" x14ac:dyDescent="0.3">
      <c r="B13" s="67" t="s">
        <v>11</v>
      </c>
      <c r="C13" s="68" t="s">
        <v>12</v>
      </c>
    </row>
    <row r="14" spans="2:4" s="10" customFormat="1" ht="57.75" customHeight="1" x14ac:dyDescent="0.3">
      <c r="B14" s="67" t="s">
        <v>221</v>
      </c>
      <c r="C14" s="67" t="s">
        <v>13</v>
      </c>
    </row>
    <row r="15" spans="2:4" s="10" customFormat="1" ht="32.25" customHeight="1" x14ac:dyDescent="0.3">
      <c r="B15" s="67" t="s">
        <v>222</v>
      </c>
      <c r="C15" s="67" t="s">
        <v>14</v>
      </c>
    </row>
  </sheetData>
  <sheetProtection sheet="1" objects="1" scenarios="1"/>
  <mergeCells count="4">
    <mergeCell ref="B1:C1"/>
    <mergeCell ref="B9:C9"/>
    <mergeCell ref="B7:C7"/>
    <mergeCell ref="B8:C8"/>
  </mergeCells>
  <printOptions horizontalCentered="1"/>
  <pageMargins left="0.7" right="0.7" top="0.75" bottom="0.75" header="0.3" footer="0.3"/>
  <pageSetup paperSize="5" fitToHeight="0" orientation="landscape" r:id="rId1"/>
  <headerFooter scaleWithDoc="0">
    <oddHeader xml:space="preserve">&amp;LCounty of Los Angeles, Department of Registrar-Recorder/County Clerk
RFP Phase 2 - Proposal Evaluation and Contractor Selection&amp;RRFP Phase 2: #17-008
December 13, 2017 - &amp;P of &amp;N
</oddHeader>
  </headerFooter>
  <rowBreaks count="1" manualBreakCount="1">
    <brk id="9" min="1" max="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C589"/>
  <sheetViews>
    <sheetView zoomScaleNormal="100" workbookViewId="0">
      <selection activeCell="B15" sqref="B15"/>
    </sheetView>
  </sheetViews>
  <sheetFormatPr defaultColWidth="8.88671875" defaultRowHeight="13.2" x14ac:dyDescent="0.25"/>
  <cols>
    <col min="1" max="1" width="32.109375" style="13" customWidth="1"/>
    <col min="2" max="2" width="17" style="13" customWidth="1"/>
    <col min="3" max="3" width="62" style="22" customWidth="1"/>
    <col min="4" max="29" width="8.88671875" style="22"/>
    <col min="30" max="16384" width="8.88671875" style="13"/>
  </cols>
  <sheetData>
    <row r="1" spans="1:3" ht="20.399999999999999" customHeight="1" x14ac:dyDescent="0.25">
      <c r="A1" s="104" t="str">
        <f>'0. Respondent Instructions'!$B$1</f>
        <v>Cost Proposal Response Template for Phoenix Migration Implementation and Support Services</v>
      </c>
      <c r="B1" s="105"/>
      <c r="C1" s="105"/>
    </row>
    <row r="2" spans="1:3" ht="20.399999999999999" customHeight="1" x14ac:dyDescent="0.25">
      <c r="A2" s="51" t="s">
        <v>15</v>
      </c>
      <c r="B2" s="107" t="str">
        <f>'0. Respondent Instructions'!$C$4</f>
        <v>&lt;Insert Respondent Name Here&gt;</v>
      </c>
      <c r="C2" s="108"/>
    </row>
    <row r="3" spans="1:3" ht="14.4" x14ac:dyDescent="0.3">
      <c r="A3" s="37"/>
      <c r="B3" s="40"/>
      <c r="C3" s="39"/>
    </row>
    <row r="4" spans="1:3" x14ac:dyDescent="0.25">
      <c r="A4" s="106" t="s">
        <v>16</v>
      </c>
      <c r="B4" s="106"/>
      <c r="C4" s="106"/>
    </row>
    <row r="5" spans="1:3" ht="114" customHeight="1" x14ac:dyDescent="0.25">
      <c r="A5" s="101" t="s">
        <v>17</v>
      </c>
      <c r="B5" s="101"/>
      <c r="C5" s="101"/>
    </row>
    <row r="6" spans="1:3" x14ac:dyDescent="0.25">
      <c r="A6" s="14"/>
      <c r="B6" s="14"/>
      <c r="C6" s="39"/>
    </row>
    <row r="7" spans="1:3" x14ac:dyDescent="0.25">
      <c r="A7" s="11" t="s">
        <v>18</v>
      </c>
      <c r="B7" s="48"/>
      <c r="C7" s="39"/>
    </row>
    <row r="8" spans="1:3" x14ac:dyDescent="0.25">
      <c r="A8" s="5" t="s">
        <v>19</v>
      </c>
      <c r="B8" s="103" t="s">
        <v>20</v>
      </c>
      <c r="C8" s="103"/>
    </row>
    <row r="9" spans="1:3" ht="18" customHeight="1" x14ac:dyDescent="0.25">
      <c r="A9" s="69" t="s">
        <v>21</v>
      </c>
      <c r="B9" s="114" t="s">
        <v>22</v>
      </c>
      <c r="C9" s="114"/>
    </row>
    <row r="10" spans="1:3" ht="18" customHeight="1" x14ac:dyDescent="0.25">
      <c r="A10" s="69" t="s">
        <v>23</v>
      </c>
      <c r="B10" s="114" t="s">
        <v>24</v>
      </c>
      <c r="C10" s="114"/>
    </row>
    <row r="11" spans="1:3" ht="20.100000000000001" customHeight="1" x14ac:dyDescent="0.25">
      <c r="A11" s="69" t="s">
        <v>25</v>
      </c>
      <c r="B11" s="102"/>
      <c r="C11" s="102"/>
    </row>
    <row r="12" spans="1:3" ht="20.100000000000001" customHeight="1" x14ac:dyDescent="0.25">
      <c r="A12" s="110" t="s">
        <v>26</v>
      </c>
      <c r="B12" s="102"/>
      <c r="C12" s="102"/>
    </row>
    <row r="13" spans="1:3" ht="20.100000000000001" customHeight="1" x14ac:dyDescent="0.25">
      <c r="A13" s="111"/>
      <c r="B13" s="102"/>
      <c r="C13" s="102"/>
    </row>
    <row r="14" spans="1:3" ht="20.100000000000001" customHeight="1" x14ac:dyDescent="0.25">
      <c r="A14" s="69" t="s">
        <v>27</v>
      </c>
      <c r="B14" s="102"/>
      <c r="C14" s="102"/>
    </row>
    <row r="15" spans="1:3" ht="20.100000000000001" customHeight="1" x14ac:dyDescent="0.3">
      <c r="A15" s="69" t="s">
        <v>28</v>
      </c>
      <c r="B15" s="56" t="s">
        <v>29</v>
      </c>
      <c r="C15"/>
    </row>
    <row r="16" spans="1:3" ht="12" customHeight="1" x14ac:dyDescent="0.25">
      <c r="B16" s="115"/>
      <c r="C16" s="115"/>
    </row>
    <row r="17" spans="1:3" ht="20.100000000000001" customHeight="1" x14ac:dyDescent="0.25">
      <c r="A17" s="11" t="s">
        <v>30</v>
      </c>
      <c r="B17" s="116"/>
      <c r="C17" s="117"/>
    </row>
    <row r="18" spans="1:3" ht="20.100000000000001" customHeight="1" x14ac:dyDescent="0.25">
      <c r="A18" s="47" t="s">
        <v>19</v>
      </c>
      <c r="B18" s="103" t="s">
        <v>20</v>
      </c>
      <c r="C18" s="103"/>
    </row>
    <row r="19" spans="1:3" ht="20.100000000000001" customHeight="1" x14ac:dyDescent="0.25">
      <c r="A19" s="65" t="s">
        <v>31</v>
      </c>
      <c r="B19" s="102"/>
      <c r="C19" s="102"/>
    </row>
    <row r="20" spans="1:3" ht="20.100000000000001" customHeight="1" x14ac:dyDescent="0.25">
      <c r="A20" s="112" t="s">
        <v>32</v>
      </c>
      <c r="B20" s="102"/>
      <c r="C20" s="102"/>
    </row>
    <row r="21" spans="1:3" ht="20.100000000000001" customHeight="1" x14ac:dyDescent="0.25">
      <c r="A21" s="113"/>
      <c r="B21" s="102"/>
      <c r="C21" s="102"/>
    </row>
    <row r="22" spans="1:3" ht="20.100000000000001" customHeight="1" x14ac:dyDescent="0.25">
      <c r="A22" s="65" t="s">
        <v>33</v>
      </c>
      <c r="B22" s="102"/>
      <c r="C22" s="102"/>
    </row>
    <row r="23" spans="1:3" ht="20.100000000000001" customHeight="1" x14ac:dyDescent="0.25">
      <c r="A23" s="65" t="s">
        <v>34</v>
      </c>
      <c r="B23" s="102"/>
      <c r="C23" s="102"/>
    </row>
    <row r="25" spans="1:3" x14ac:dyDescent="0.25">
      <c r="A25" s="106" t="s">
        <v>35</v>
      </c>
      <c r="B25" s="106"/>
      <c r="C25" s="106"/>
    </row>
    <row r="26" spans="1:3" ht="252" customHeight="1" x14ac:dyDescent="0.25">
      <c r="A26" s="101" t="s">
        <v>36</v>
      </c>
      <c r="B26" s="101"/>
      <c r="C26" s="101"/>
    </row>
    <row r="27" spans="1:3" s="22" customFormat="1" x14ac:dyDescent="0.25">
      <c r="A27" s="39"/>
      <c r="B27" s="39"/>
      <c r="C27" s="39"/>
    </row>
    <row r="28" spans="1:3" s="22" customFormat="1" x14ac:dyDescent="0.25">
      <c r="A28" s="39"/>
      <c r="B28" s="39"/>
      <c r="C28" s="39"/>
    </row>
    <row r="29" spans="1:3" s="22" customFormat="1" x14ac:dyDescent="0.25">
      <c r="A29" s="39"/>
      <c r="B29" s="39"/>
      <c r="C29" s="39"/>
    </row>
    <row r="30" spans="1:3" s="22" customFormat="1" ht="13.8" thickBot="1" x14ac:dyDescent="0.3">
      <c r="A30" s="39"/>
      <c r="B30" s="39"/>
      <c r="C30" s="39"/>
    </row>
    <row r="31" spans="1:3" s="22" customFormat="1" ht="13.8" thickTop="1" x14ac:dyDescent="0.25">
      <c r="A31" s="23" t="s">
        <v>37</v>
      </c>
      <c r="B31" s="23"/>
      <c r="C31" s="39"/>
    </row>
    <row r="32" spans="1:3" s="22" customFormat="1" x14ac:dyDescent="0.25">
      <c r="A32" s="39"/>
      <c r="B32" s="39"/>
      <c r="C32" s="39"/>
    </row>
    <row r="33" spans="1:2" x14ac:dyDescent="0.25">
      <c r="A33" s="11" t="s">
        <v>38</v>
      </c>
      <c r="B33" s="48"/>
    </row>
    <row r="34" spans="1:2" x14ac:dyDescent="0.25">
      <c r="A34" s="47" t="s">
        <v>19</v>
      </c>
      <c r="B34" s="47" t="s">
        <v>20</v>
      </c>
    </row>
    <row r="35" spans="1:2" x14ac:dyDescent="0.25">
      <c r="A35" s="64" t="s">
        <v>31</v>
      </c>
      <c r="B35" s="56"/>
    </row>
    <row r="36" spans="1:2" x14ac:dyDescent="0.25">
      <c r="A36" s="64" t="s">
        <v>39</v>
      </c>
      <c r="B36" s="56"/>
    </row>
    <row r="37" spans="1:2" x14ac:dyDescent="0.25">
      <c r="A37" s="64" t="s">
        <v>40</v>
      </c>
      <c r="B37" s="56"/>
    </row>
    <row r="38" spans="1:2" x14ac:dyDescent="0.25">
      <c r="A38" s="109" t="s">
        <v>41</v>
      </c>
      <c r="B38" s="56"/>
    </row>
    <row r="39" spans="1:2" x14ac:dyDescent="0.25">
      <c r="A39" s="109"/>
      <c r="B39" s="56"/>
    </row>
    <row r="40" spans="1:2" x14ac:dyDescent="0.25">
      <c r="A40" s="64" t="s">
        <v>42</v>
      </c>
      <c r="B40" s="56"/>
    </row>
    <row r="41" spans="1:2" s="22" customFormat="1" x14ac:dyDescent="0.25">
      <c r="A41" s="39"/>
      <c r="B41" s="39"/>
    </row>
    <row r="42" spans="1:2" s="22" customFormat="1" x14ac:dyDescent="0.25">
      <c r="A42" s="39"/>
      <c r="B42" s="39"/>
    </row>
    <row r="43" spans="1:2" s="22" customFormat="1" x14ac:dyDescent="0.25">
      <c r="A43" s="39"/>
      <c r="B43" s="39"/>
    </row>
    <row r="44" spans="1:2" s="22" customFormat="1" x14ac:dyDescent="0.25">
      <c r="A44" s="39"/>
      <c r="B44" s="39"/>
    </row>
    <row r="45" spans="1:2" s="22" customFormat="1" x14ac:dyDescent="0.25">
      <c r="A45" s="39"/>
      <c r="B45" s="39"/>
    </row>
    <row r="46" spans="1:2" s="22" customFormat="1" x14ac:dyDescent="0.25">
      <c r="A46" s="39"/>
      <c r="B46" s="39"/>
    </row>
    <row r="47" spans="1:2" s="22" customFormat="1" x14ac:dyDescent="0.25">
      <c r="A47" s="39"/>
      <c r="B47" s="39"/>
    </row>
    <row r="48" spans="1:2" s="22" customFormat="1" x14ac:dyDescent="0.25">
      <c r="A48" s="39"/>
      <c r="B48" s="39"/>
    </row>
    <row r="49" s="22" customFormat="1" x14ac:dyDescent="0.25"/>
    <row r="50" s="22" customFormat="1" x14ac:dyDescent="0.25"/>
    <row r="51" s="22" customFormat="1" x14ac:dyDescent="0.25"/>
    <row r="52" s="22" customFormat="1" x14ac:dyDescent="0.25"/>
    <row r="53" s="22" customFormat="1" x14ac:dyDescent="0.25"/>
    <row r="54" s="22" customFormat="1" x14ac:dyDescent="0.25"/>
    <row r="55" s="22" customFormat="1" x14ac:dyDescent="0.25"/>
    <row r="56" s="22" customFormat="1" x14ac:dyDescent="0.25"/>
    <row r="57" s="22" customFormat="1" x14ac:dyDescent="0.25"/>
    <row r="58" s="22" customFormat="1" x14ac:dyDescent="0.25"/>
    <row r="59" s="22" customFormat="1" x14ac:dyDescent="0.25"/>
    <row r="60" s="22" customFormat="1" x14ac:dyDescent="0.25"/>
    <row r="61" s="22" customFormat="1" x14ac:dyDescent="0.25"/>
    <row r="62" s="22" customFormat="1" x14ac:dyDescent="0.25"/>
    <row r="63" s="22" customFormat="1" x14ac:dyDescent="0.25"/>
    <row r="64" s="22" customFormat="1" x14ac:dyDescent="0.25"/>
    <row r="65" s="22" customFormat="1" x14ac:dyDescent="0.25"/>
    <row r="66" s="22" customFormat="1" x14ac:dyDescent="0.25"/>
    <row r="67" s="22" customFormat="1" x14ac:dyDescent="0.25"/>
    <row r="68" s="22" customFormat="1" x14ac:dyDescent="0.25"/>
    <row r="69" s="22" customFormat="1" x14ac:dyDescent="0.25"/>
    <row r="70" s="22" customFormat="1" x14ac:dyDescent="0.25"/>
    <row r="71" s="22" customFormat="1" x14ac:dyDescent="0.25"/>
    <row r="72" s="22" customFormat="1" x14ac:dyDescent="0.25"/>
    <row r="73" s="22" customFormat="1" x14ac:dyDescent="0.25"/>
    <row r="74" s="22" customFormat="1" x14ac:dyDescent="0.25"/>
    <row r="75" s="22" customFormat="1" x14ac:dyDescent="0.25"/>
    <row r="76" s="22" customFormat="1" x14ac:dyDescent="0.25"/>
    <row r="77" s="22" customFormat="1" x14ac:dyDescent="0.25"/>
    <row r="78" s="22" customFormat="1" x14ac:dyDescent="0.25"/>
    <row r="79" s="22" customFormat="1" x14ac:dyDescent="0.25"/>
    <row r="80" s="22" customFormat="1" x14ac:dyDescent="0.25"/>
    <row r="81" s="22" customFormat="1" x14ac:dyDescent="0.25"/>
    <row r="82" s="22" customFormat="1" x14ac:dyDescent="0.25"/>
    <row r="83" s="22" customFormat="1" x14ac:dyDescent="0.25"/>
    <row r="84" s="22" customFormat="1" x14ac:dyDescent="0.25"/>
    <row r="85" s="22" customFormat="1" x14ac:dyDescent="0.25"/>
    <row r="86" s="22" customFormat="1" x14ac:dyDescent="0.25"/>
    <row r="87" s="22" customFormat="1" x14ac:dyDescent="0.25"/>
    <row r="88" s="22" customFormat="1" x14ac:dyDescent="0.25"/>
    <row r="89" s="22" customFormat="1" x14ac:dyDescent="0.25"/>
    <row r="90" s="22" customFormat="1" x14ac:dyDescent="0.25"/>
    <row r="91" s="22" customFormat="1" x14ac:dyDescent="0.25"/>
    <row r="92" s="22" customFormat="1" x14ac:dyDescent="0.25"/>
    <row r="93" s="22" customFormat="1" x14ac:dyDescent="0.25"/>
    <row r="94" s="22" customFormat="1" x14ac:dyDescent="0.25"/>
    <row r="95" s="22" customFormat="1" x14ac:dyDescent="0.25"/>
    <row r="96" s="22" customFormat="1" x14ac:dyDescent="0.25"/>
    <row r="97" s="22" customFormat="1" x14ac:dyDescent="0.25"/>
    <row r="98" s="22" customFormat="1" x14ac:dyDescent="0.25"/>
    <row r="99" s="22" customFormat="1" x14ac:dyDescent="0.25"/>
    <row r="100" s="22" customFormat="1" x14ac:dyDescent="0.25"/>
    <row r="101" s="22" customFormat="1" x14ac:dyDescent="0.25"/>
    <row r="102" s="22" customFormat="1" x14ac:dyDescent="0.25"/>
    <row r="103" s="22" customFormat="1" x14ac:dyDescent="0.25"/>
    <row r="104" s="22" customFormat="1" x14ac:dyDescent="0.25"/>
    <row r="105" s="22" customFormat="1" x14ac:dyDescent="0.25"/>
    <row r="106" s="22" customFormat="1" x14ac:dyDescent="0.25"/>
    <row r="107" s="22" customFormat="1" x14ac:dyDescent="0.25"/>
    <row r="108" s="22" customFormat="1" x14ac:dyDescent="0.25"/>
    <row r="109" s="22" customFormat="1" x14ac:dyDescent="0.25"/>
    <row r="110" s="22" customFormat="1" x14ac:dyDescent="0.25"/>
    <row r="111" s="22" customFormat="1" x14ac:dyDescent="0.25"/>
    <row r="112" s="22" customFormat="1" x14ac:dyDescent="0.25"/>
    <row r="113" s="22" customFormat="1" x14ac:dyDescent="0.25"/>
    <row r="114" s="22" customFormat="1" x14ac:dyDescent="0.25"/>
    <row r="115" s="22" customFormat="1" x14ac:dyDescent="0.25"/>
    <row r="116" s="22" customFormat="1" x14ac:dyDescent="0.25"/>
    <row r="117" s="22" customFormat="1" x14ac:dyDescent="0.25"/>
    <row r="118" s="22" customFormat="1" x14ac:dyDescent="0.25"/>
    <row r="119" s="22" customFormat="1" x14ac:dyDescent="0.25"/>
    <row r="120" s="22" customFormat="1" x14ac:dyDescent="0.25"/>
    <row r="121" s="22" customFormat="1" x14ac:dyDescent="0.25"/>
    <row r="122" s="22" customFormat="1" x14ac:dyDescent="0.25"/>
    <row r="123" s="22" customFormat="1" x14ac:dyDescent="0.25"/>
    <row r="124" s="22" customFormat="1" x14ac:dyDescent="0.25"/>
    <row r="125" s="22" customFormat="1" x14ac:dyDescent="0.25"/>
    <row r="126" s="22" customFormat="1" x14ac:dyDescent="0.25"/>
    <row r="127" s="22" customFormat="1" x14ac:dyDescent="0.25"/>
    <row r="128" s="22" customFormat="1" x14ac:dyDescent="0.25"/>
    <row r="129" s="22" customFormat="1" x14ac:dyDescent="0.25"/>
    <row r="130" s="22" customFormat="1" x14ac:dyDescent="0.25"/>
    <row r="131" s="22" customFormat="1" x14ac:dyDescent="0.25"/>
    <row r="132" s="22" customFormat="1" x14ac:dyDescent="0.25"/>
    <row r="133" s="22" customFormat="1" x14ac:dyDescent="0.25"/>
    <row r="134" s="22" customFormat="1" x14ac:dyDescent="0.25"/>
    <row r="135" s="22" customFormat="1" x14ac:dyDescent="0.25"/>
    <row r="136" s="22" customFormat="1" x14ac:dyDescent="0.25"/>
    <row r="137" s="22" customFormat="1" x14ac:dyDescent="0.25"/>
    <row r="138" s="22" customFormat="1" x14ac:dyDescent="0.25"/>
    <row r="139" s="22" customFormat="1" x14ac:dyDescent="0.25"/>
    <row r="140" s="22" customFormat="1" x14ac:dyDescent="0.25"/>
    <row r="141" s="22" customFormat="1" x14ac:dyDescent="0.25"/>
    <row r="142" s="22" customFormat="1" x14ac:dyDescent="0.25"/>
    <row r="143" s="22" customFormat="1" x14ac:dyDescent="0.25"/>
    <row r="144" s="22" customFormat="1" x14ac:dyDescent="0.25"/>
    <row r="145" s="22" customFormat="1" x14ac:dyDescent="0.25"/>
    <row r="146" s="22" customFormat="1" x14ac:dyDescent="0.25"/>
    <row r="147" s="22" customFormat="1" x14ac:dyDescent="0.25"/>
    <row r="148" s="22" customFormat="1" x14ac:dyDescent="0.25"/>
    <row r="149" s="22" customFormat="1" x14ac:dyDescent="0.25"/>
    <row r="150" s="22" customFormat="1" x14ac:dyDescent="0.25"/>
    <row r="151" s="22" customFormat="1" x14ac:dyDescent="0.25"/>
    <row r="152" s="22" customFormat="1" x14ac:dyDescent="0.25"/>
    <row r="153" s="22" customFormat="1" x14ac:dyDescent="0.25"/>
    <row r="154" s="22" customFormat="1" x14ac:dyDescent="0.25"/>
    <row r="155" s="22" customFormat="1" x14ac:dyDescent="0.25"/>
    <row r="156" s="22" customFormat="1" x14ac:dyDescent="0.25"/>
    <row r="157" s="22" customFormat="1" x14ac:dyDescent="0.25"/>
    <row r="158" s="22" customFormat="1" x14ac:dyDescent="0.25"/>
    <row r="159" s="22" customFormat="1" x14ac:dyDescent="0.25"/>
    <row r="160" s="22" customFormat="1" x14ac:dyDescent="0.25"/>
    <row r="161" s="22" customFormat="1" x14ac:dyDescent="0.25"/>
    <row r="162" s="22" customFormat="1" x14ac:dyDescent="0.25"/>
    <row r="163" s="22" customFormat="1" x14ac:dyDescent="0.25"/>
    <row r="164" s="22" customFormat="1" x14ac:dyDescent="0.25"/>
    <row r="165" s="22" customFormat="1" x14ac:dyDescent="0.25"/>
    <row r="166" s="22" customFormat="1" x14ac:dyDescent="0.25"/>
    <row r="167" s="22" customFormat="1" x14ac:dyDescent="0.25"/>
    <row r="168" s="22" customFormat="1" x14ac:dyDescent="0.25"/>
    <row r="169" s="22" customFormat="1" x14ac:dyDescent="0.25"/>
    <row r="170" s="22" customFormat="1" x14ac:dyDescent="0.25"/>
    <row r="171" s="22" customFormat="1" x14ac:dyDescent="0.25"/>
    <row r="172" s="22" customFormat="1" x14ac:dyDescent="0.25"/>
    <row r="173" s="22" customFormat="1" x14ac:dyDescent="0.25"/>
    <row r="174" s="22" customFormat="1" x14ac:dyDescent="0.25"/>
    <row r="175" s="22" customFormat="1" x14ac:dyDescent="0.25"/>
    <row r="176" s="22" customFormat="1" x14ac:dyDescent="0.25"/>
    <row r="177" s="22" customFormat="1" x14ac:dyDescent="0.25"/>
    <row r="178" s="22" customFormat="1" x14ac:dyDescent="0.25"/>
    <row r="179" s="22" customFormat="1" x14ac:dyDescent="0.25"/>
    <row r="180" s="22" customFormat="1" x14ac:dyDescent="0.25"/>
    <row r="181" s="22" customFormat="1" x14ac:dyDescent="0.25"/>
    <row r="182" s="22" customFormat="1" x14ac:dyDescent="0.25"/>
    <row r="183" s="22" customFormat="1" x14ac:dyDescent="0.25"/>
    <row r="184" s="22" customFormat="1" x14ac:dyDescent="0.25"/>
    <row r="185" s="22" customFormat="1" x14ac:dyDescent="0.25"/>
    <row r="186" s="22" customFormat="1" x14ac:dyDescent="0.25"/>
    <row r="187" s="22" customFormat="1" x14ac:dyDescent="0.25"/>
    <row r="188" s="22" customFormat="1" x14ac:dyDescent="0.25"/>
    <row r="189" s="22" customFormat="1" x14ac:dyDescent="0.25"/>
    <row r="190" s="22" customFormat="1" x14ac:dyDescent="0.25"/>
    <row r="191" s="22" customFormat="1" x14ac:dyDescent="0.25"/>
    <row r="192" s="22" customFormat="1" x14ac:dyDescent="0.25"/>
    <row r="193" s="22" customFormat="1" x14ac:dyDescent="0.25"/>
    <row r="194" s="22" customFormat="1" x14ac:dyDescent="0.25"/>
    <row r="195" s="22" customFormat="1" x14ac:dyDescent="0.25"/>
    <row r="196" s="22" customFormat="1" x14ac:dyDescent="0.25"/>
    <row r="197" s="22" customFormat="1" x14ac:dyDescent="0.25"/>
    <row r="198" s="22" customFormat="1" x14ac:dyDescent="0.25"/>
    <row r="199" s="22" customFormat="1" x14ac:dyDescent="0.25"/>
    <row r="200" s="22" customFormat="1" x14ac:dyDescent="0.25"/>
    <row r="201" s="22" customFormat="1" x14ac:dyDescent="0.25"/>
    <row r="202" s="22" customFormat="1" x14ac:dyDescent="0.25"/>
    <row r="203" s="22" customFormat="1" x14ac:dyDescent="0.25"/>
    <row r="204" s="22" customFormat="1" x14ac:dyDescent="0.25"/>
    <row r="205" s="22" customFormat="1" x14ac:dyDescent="0.25"/>
    <row r="206" s="22" customFormat="1" x14ac:dyDescent="0.25"/>
    <row r="207" s="22" customFormat="1" x14ac:dyDescent="0.25"/>
    <row r="208" s="22" customFormat="1" x14ac:dyDescent="0.25"/>
    <row r="209" s="22" customFormat="1" x14ac:dyDescent="0.25"/>
    <row r="210" s="22" customFormat="1" x14ac:dyDescent="0.25"/>
    <row r="211" s="22" customFormat="1" x14ac:dyDescent="0.25"/>
    <row r="212" s="22" customFormat="1" x14ac:dyDescent="0.25"/>
    <row r="213" s="22" customFormat="1" x14ac:dyDescent="0.25"/>
    <row r="214" s="22" customFormat="1" x14ac:dyDescent="0.25"/>
    <row r="215" s="22" customFormat="1" x14ac:dyDescent="0.25"/>
    <row r="216" s="22" customFormat="1" x14ac:dyDescent="0.25"/>
    <row r="217" s="22" customFormat="1" x14ac:dyDescent="0.25"/>
    <row r="218" s="22" customFormat="1" x14ac:dyDescent="0.25"/>
    <row r="219" s="22" customFormat="1" x14ac:dyDescent="0.25"/>
    <row r="220" s="22" customFormat="1" x14ac:dyDescent="0.25"/>
    <row r="221" s="22" customFormat="1" x14ac:dyDescent="0.25"/>
    <row r="222" s="22" customFormat="1" x14ac:dyDescent="0.25"/>
    <row r="223" s="22" customFormat="1" x14ac:dyDescent="0.25"/>
    <row r="224" s="22" customFormat="1" x14ac:dyDescent="0.25"/>
    <row r="225" s="22" customFormat="1" x14ac:dyDescent="0.25"/>
    <row r="226" s="22" customFormat="1" x14ac:dyDescent="0.25"/>
    <row r="227" s="22" customFormat="1" x14ac:dyDescent="0.25"/>
    <row r="228" s="22" customFormat="1" x14ac:dyDescent="0.25"/>
    <row r="229" s="22" customFormat="1" x14ac:dyDescent="0.25"/>
    <row r="230" s="22" customFormat="1" x14ac:dyDescent="0.25"/>
    <row r="231" s="22" customFormat="1" x14ac:dyDescent="0.25"/>
    <row r="232" s="22" customFormat="1" x14ac:dyDescent="0.25"/>
    <row r="233" s="22" customFormat="1" x14ac:dyDescent="0.25"/>
    <row r="234" s="22" customFormat="1" x14ac:dyDescent="0.25"/>
    <row r="235" s="22" customFormat="1" x14ac:dyDescent="0.25"/>
    <row r="236" s="22" customFormat="1" x14ac:dyDescent="0.25"/>
    <row r="237" s="22" customFormat="1" x14ac:dyDescent="0.25"/>
    <row r="238" s="22" customFormat="1" x14ac:dyDescent="0.25"/>
    <row r="239" s="22" customFormat="1" x14ac:dyDescent="0.25"/>
    <row r="240" s="22" customFormat="1" x14ac:dyDescent="0.25"/>
    <row r="241" s="22" customFormat="1" x14ac:dyDescent="0.25"/>
    <row r="242" s="22" customFormat="1" x14ac:dyDescent="0.25"/>
    <row r="243" s="22" customFormat="1" x14ac:dyDescent="0.25"/>
    <row r="244" s="22" customFormat="1" x14ac:dyDescent="0.25"/>
    <row r="245" s="22" customFormat="1" x14ac:dyDescent="0.25"/>
    <row r="246" s="22" customFormat="1" x14ac:dyDescent="0.25"/>
    <row r="247" s="22" customFormat="1" x14ac:dyDescent="0.25"/>
    <row r="248" s="22" customFormat="1" x14ac:dyDescent="0.25"/>
    <row r="249" s="22" customFormat="1" x14ac:dyDescent="0.25"/>
    <row r="250" s="22" customFormat="1" x14ac:dyDescent="0.25"/>
    <row r="251" s="22" customFormat="1" x14ac:dyDescent="0.25"/>
    <row r="252" s="22" customFormat="1" x14ac:dyDescent="0.25"/>
    <row r="253" s="22" customFormat="1" x14ac:dyDescent="0.25"/>
    <row r="254" s="22" customFormat="1" x14ac:dyDescent="0.25"/>
    <row r="255" s="22" customFormat="1" x14ac:dyDescent="0.25"/>
    <row r="256" s="22" customFormat="1" x14ac:dyDescent="0.25"/>
    <row r="257" s="22" customFormat="1" x14ac:dyDescent="0.25"/>
    <row r="258" s="22" customFormat="1" x14ac:dyDescent="0.25"/>
    <row r="259" s="22" customFormat="1" x14ac:dyDescent="0.25"/>
    <row r="260" s="22" customFormat="1" x14ac:dyDescent="0.25"/>
    <row r="261" s="22" customFormat="1" x14ac:dyDescent="0.25"/>
    <row r="262" s="22" customFormat="1" x14ac:dyDescent="0.25"/>
    <row r="263" s="22" customFormat="1" x14ac:dyDescent="0.25"/>
    <row r="264" s="22" customFormat="1" x14ac:dyDescent="0.25"/>
    <row r="265" s="22" customFormat="1" x14ac:dyDescent="0.25"/>
    <row r="266" s="22" customFormat="1" x14ac:dyDescent="0.25"/>
    <row r="267" s="22" customFormat="1" x14ac:dyDescent="0.25"/>
    <row r="268" s="22" customFormat="1" x14ac:dyDescent="0.25"/>
    <row r="269" s="22" customFormat="1" x14ac:dyDescent="0.25"/>
    <row r="270" s="22" customFormat="1" x14ac:dyDescent="0.25"/>
    <row r="271" s="22" customFormat="1" x14ac:dyDescent="0.25"/>
    <row r="272" s="22" customFormat="1" x14ac:dyDescent="0.25"/>
    <row r="273" s="22" customFormat="1" x14ac:dyDescent="0.25"/>
    <row r="274" s="22" customFormat="1" x14ac:dyDescent="0.25"/>
    <row r="275" s="22" customFormat="1" x14ac:dyDescent="0.25"/>
    <row r="276" s="22" customFormat="1" x14ac:dyDescent="0.25"/>
    <row r="277" s="22" customFormat="1" x14ac:dyDescent="0.25"/>
    <row r="278" s="22" customFormat="1" x14ac:dyDescent="0.25"/>
    <row r="279" s="22" customFormat="1" x14ac:dyDescent="0.25"/>
    <row r="280" s="22" customFormat="1" x14ac:dyDescent="0.25"/>
    <row r="281" s="22" customFormat="1" x14ac:dyDescent="0.25"/>
    <row r="282" s="22" customFormat="1" x14ac:dyDescent="0.25"/>
    <row r="283" s="22" customFormat="1" x14ac:dyDescent="0.25"/>
    <row r="284" s="22" customFormat="1" x14ac:dyDescent="0.25"/>
    <row r="285" s="22" customFormat="1" x14ac:dyDescent="0.25"/>
    <row r="286" s="22" customFormat="1" x14ac:dyDescent="0.25"/>
    <row r="287" s="22" customFormat="1" x14ac:dyDescent="0.25"/>
    <row r="288" s="22" customFormat="1" x14ac:dyDescent="0.25"/>
    <row r="289" s="22" customFormat="1" x14ac:dyDescent="0.25"/>
    <row r="290" s="22" customFormat="1" x14ac:dyDescent="0.25"/>
    <row r="291" s="22" customFormat="1" x14ac:dyDescent="0.25"/>
    <row r="292" s="22" customFormat="1" x14ac:dyDescent="0.25"/>
    <row r="293" s="22" customFormat="1" x14ac:dyDescent="0.25"/>
    <row r="294" s="22" customFormat="1" x14ac:dyDescent="0.25"/>
    <row r="295" s="22" customFormat="1" x14ac:dyDescent="0.25"/>
    <row r="296" s="22" customFormat="1" x14ac:dyDescent="0.25"/>
    <row r="297" s="22" customFormat="1" x14ac:dyDescent="0.25"/>
    <row r="298" s="22" customFormat="1" x14ac:dyDescent="0.25"/>
    <row r="299" s="22" customFormat="1" x14ac:dyDescent="0.25"/>
    <row r="300" s="22" customFormat="1" x14ac:dyDescent="0.25"/>
    <row r="301" s="22" customFormat="1" x14ac:dyDescent="0.25"/>
    <row r="302" s="22" customFormat="1" x14ac:dyDescent="0.25"/>
    <row r="303" s="22" customFormat="1" x14ac:dyDescent="0.25"/>
    <row r="304" s="22" customFormat="1" x14ac:dyDescent="0.25"/>
    <row r="305" s="22" customFormat="1" x14ac:dyDescent="0.25"/>
    <row r="306" s="22" customFormat="1" x14ac:dyDescent="0.25"/>
    <row r="307" s="22" customFormat="1" x14ac:dyDescent="0.25"/>
    <row r="308" s="22" customFormat="1" x14ac:dyDescent="0.25"/>
    <row r="309" s="22" customFormat="1" x14ac:dyDescent="0.25"/>
    <row r="310" s="22" customFormat="1" x14ac:dyDescent="0.25"/>
    <row r="311" s="22" customFormat="1" x14ac:dyDescent="0.25"/>
    <row r="312" s="22" customFormat="1" x14ac:dyDescent="0.25"/>
    <row r="313" s="22" customFormat="1" x14ac:dyDescent="0.25"/>
    <row r="314" s="22" customFormat="1" x14ac:dyDescent="0.25"/>
    <row r="315" s="22" customFormat="1" x14ac:dyDescent="0.25"/>
    <row r="316" s="22" customFormat="1" x14ac:dyDescent="0.25"/>
    <row r="317" s="22" customFormat="1" x14ac:dyDescent="0.25"/>
    <row r="318" s="22" customFormat="1" x14ac:dyDescent="0.25"/>
    <row r="319" s="22" customFormat="1" x14ac:dyDescent="0.25"/>
    <row r="320" s="22" customFormat="1" x14ac:dyDescent="0.25"/>
    <row r="321" s="22" customFormat="1" x14ac:dyDescent="0.25"/>
    <row r="322" s="22" customFormat="1" x14ac:dyDescent="0.25"/>
    <row r="323" s="22" customFormat="1" x14ac:dyDescent="0.25"/>
    <row r="324" s="22" customFormat="1" x14ac:dyDescent="0.25"/>
    <row r="325" s="22" customFormat="1" x14ac:dyDescent="0.25"/>
    <row r="326" s="22" customFormat="1" x14ac:dyDescent="0.25"/>
    <row r="327" s="22" customFormat="1" x14ac:dyDescent="0.25"/>
    <row r="328" s="22" customFormat="1" x14ac:dyDescent="0.25"/>
    <row r="329" s="22" customFormat="1" x14ac:dyDescent="0.25"/>
    <row r="330" s="22" customFormat="1" x14ac:dyDescent="0.25"/>
    <row r="331" s="22" customFormat="1" x14ac:dyDescent="0.25"/>
    <row r="332" s="22" customFormat="1" x14ac:dyDescent="0.25"/>
    <row r="333" s="22" customFormat="1" x14ac:dyDescent="0.25"/>
    <row r="334" s="22" customFormat="1" x14ac:dyDescent="0.25"/>
    <row r="335" s="22" customFormat="1" x14ac:dyDescent="0.25"/>
    <row r="336" s="22" customFormat="1" x14ac:dyDescent="0.25"/>
    <row r="337" s="22" customFormat="1" x14ac:dyDescent="0.25"/>
    <row r="338" s="22" customFormat="1" x14ac:dyDescent="0.25"/>
    <row r="339" s="22" customFormat="1" x14ac:dyDescent="0.25"/>
    <row r="340" s="22" customFormat="1" x14ac:dyDescent="0.25"/>
    <row r="341" s="22" customFormat="1" x14ac:dyDescent="0.25"/>
    <row r="342" s="22" customFormat="1" x14ac:dyDescent="0.25"/>
    <row r="343" s="22" customFormat="1" x14ac:dyDescent="0.25"/>
    <row r="344" s="22" customFormat="1" x14ac:dyDescent="0.25"/>
    <row r="345" s="22" customFormat="1" x14ac:dyDescent="0.25"/>
    <row r="346" s="22" customFormat="1" x14ac:dyDescent="0.25"/>
    <row r="347" s="22" customFormat="1" x14ac:dyDescent="0.25"/>
    <row r="348" s="22" customFormat="1" x14ac:dyDescent="0.25"/>
    <row r="349" s="22" customFormat="1" x14ac:dyDescent="0.25"/>
    <row r="350" s="22" customFormat="1" x14ac:dyDescent="0.25"/>
    <row r="351" s="22" customFormat="1" x14ac:dyDescent="0.25"/>
    <row r="352" s="22" customFormat="1" x14ac:dyDescent="0.25"/>
    <row r="353" s="22" customFormat="1" x14ac:dyDescent="0.25"/>
    <row r="354" s="22" customFormat="1" x14ac:dyDescent="0.25"/>
    <row r="355" s="22" customFormat="1" x14ac:dyDescent="0.25"/>
    <row r="356" s="22" customFormat="1" x14ac:dyDescent="0.25"/>
    <row r="357" s="22" customFormat="1" x14ac:dyDescent="0.25"/>
    <row r="358" s="22" customFormat="1" x14ac:dyDescent="0.25"/>
    <row r="359" s="22" customFormat="1" x14ac:dyDescent="0.25"/>
    <row r="360" s="22" customFormat="1" x14ac:dyDescent="0.25"/>
    <row r="361" s="22" customFormat="1" x14ac:dyDescent="0.25"/>
    <row r="362" s="22" customFormat="1" x14ac:dyDescent="0.25"/>
    <row r="363" s="22" customFormat="1" x14ac:dyDescent="0.25"/>
    <row r="364" s="22" customFormat="1" x14ac:dyDescent="0.25"/>
    <row r="365" s="22" customFormat="1" x14ac:dyDescent="0.25"/>
    <row r="366" s="22" customFormat="1" x14ac:dyDescent="0.25"/>
    <row r="367" s="22" customFormat="1" x14ac:dyDescent="0.25"/>
    <row r="368" s="22" customFormat="1" x14ac:dyDescent="0.25"/>
    <row r="369" s="22" customFormat="1" x14ac:dyDescent="0.25"/>
    <row r="370" s="22" customFormat="1" x14ac:dyDescent="0.25"/>
    <row r="371" s="22" customFormat="1" x14ac:dyDescent="0.25"/>
    <row r="372" s="22" customFormat="1" x14ac:dyDescent="0.25"/>
    <row r="373" s="22" customFormat="1" x14ac:dyDescent="0.25"/>
    <row r="374" s="22" customFormat="1" x14ac:dyDescent="0.25"/>
    <row r="375" s="22" customFormat="1" x14ac:dyDescent="0.25"/>
    <row r="376" s="22" customFormat="1" x14ac:dyDescent="0.25"/>
    <row r="377" s="22" customFormat="1" x14ac:dyDescent="0.25"/>
    <row r="378" s="22" customFormat="1" x14ac:dyDescent="0.25"/>
    <row r="379" s="22" customFormat="1" x14ac:dyDescent="0.25"/>
    <row r="380" s="22" customFormat="1" x14ac:dyDescent="0.25"/>
    <row r="381" s="22" customFormat="1" x14ac:dyDescent="0.25"/>
    <row r="382" s="22" customFormat="1" x14ac:dyDescent="0.25"/>
    <row r="383" s="22" customFormat="1" x14ac:dyDescent="0.25"/>
    <row r="384" s="22" customFormat="1" x14ac:dyDescent="0.25"/>
    <row r="385" s="22" customFormat="1" x14ac:dyDescent="0.25"/>
    <row r="386" s="22" customFormat="1" x14ac:dyDescent="0.25"/>
    <row r="387" s="22" customFormat="1" x14ac:dyDescent="0.25"/>
    <row r="388" s="22" customFormat="1" x14ac:dyDescent="0.25"/>
    <row r="389" s="22" customFormat="1" x14ac:dyDescent="0.25"/>
    <row r="390" s="22" customFormat="1" x14ac:dyDescent="0.25"/>
    <row r="391" s="22" customFormat="1" x14ac:dyDescent="0.25"/>
    <row r="392" s="22" customFormat="1" x14ac:dyDescent="0.25"/>
    <row r="393" s="22" customFormat="1" x14ac:dyDescent="0.25"/>
    <row r="394" s="22" customFormat="1" x14ac:dyDescent="0.25"/>
    <row r="395" s="22" customFormat="1" x14ac:dyDescent="0.25"/>
    <row r="396" s="22" customFormat="1" x14ac:dyDescent="0.25"/>
    <row r="397" s="22" customFormat="1" x14ac:dyDescent="0.25"/>
    <row r="398" s="22" customFormat="1" x14ac:dyDescent="0.25"/>
    <row r="399" s="22" customFormat="1" x14ac:dyDescent="0.25"/>
    <row r="400" s="22" customFormat="1" x14ac:dyDescent="0.25"/>
    <row r="401" s="22" customFormat="1" x14ac:dyDescent="0.25"/>
    <row r="402" s="22" customFormat="1" x14ac:dyDescent="0.25"/>
    <row r="403" s="22" customFormat="1" x14ac:dyDescent="0.25"/>
    <row r="404" s="22" customFormat="1" x14ac:dyDescent="0.25"/>
    <row r="405" s="22" customFormat="1" x14ac:dyDescent="0.25"/>
    <row r="406" s="22" customFormat="1" x14ac:dyDescent="0.25"/>
    <row r="407" s="22" customFormat="1" x14ac:dyDescent="0.25"/>
    <row r="408" s="22" customFormat="1" x14ac:dyDescent="0.25"/>
    <row r="409" s="22" customFormat="1" x14ac:dyDescent="0.25"/>
    <row r="410" s="22" customFormat="1" x14ac:dyDescent="0.25"/>
    <row r="411" s="22" customFormat="1" x14ac:dyDescent="0.25"/>
    <row r="412" s="22" customFormat="1" x14ac:dyDescent="0.25"/>
    <row r="413" s="22" customFormat="1" x14ac:dyDescent="0.25"/>
    <row r="414" s="22" customFormat="1" x14ac:dyDescent="0.25"/>
    <row r="415" s="22" customFormat="1" x14ac:dyDescent="0.25"/>
    <row r="416" s="22" customFormat="1" x14ac:dyDescent="0.25"/>
    <row r="417" s="22" customFormat="1" x14ac:dyDescent="0.25"/>
    <row r="418" s="22" customFormat="1" x14ac:dyDescent="0.25"/>
    <row r="419" s="22" customFormat="1" x14ac:dyDescent="0.25"/>
    <row r="420" s="22" customFormat="1" x14ac:dyDescent="0.25"/>
    <row r="421" s="22" customFormat="1" x14ac:dyDescent="0.25"/>
    <row r="422" s="22" customFormat="1" x14ac:dyDescent="0.25"/>
    <row r="423" s="22" customFormat="1" x14ac:dyDescent="0.25"/>
    <row r="424" s="22" customFormat="1" x14ac:dyDescent="0.25"/>
    <row r="425" s="22" customFormat="1" x14ac:dyDescent="0.25"/>
    <row r="426" s="22" customFormat="1" x14ac:dyDescent="0.25"/>
    <row r="427" s="22" customFormat="1" x14ac:dyDescent="0.25"/>
    <row r="428" s="22" customFormat="1" x14ac:dyDescent="0.25"/>
    <row r="429" s="22" customFormat="1" x14ac:dyDescent="0.25"/>
    <row r="430" s="22" customFormat="1" x14ac:dyDescent="0.25"/>
    <row r="431" s="22" customFormat="1" x14ac:dyDescent="0.25"/>
    <row r="432" s="22" customFormat="1" x14ac:dyDescent="0.25"/>
    <row r="433" s="22" customFormat="1" x14ac:dyDescent="0.25"/>
    <row r="434" s="22" customFormat="1" x14ac:dyDescent="0.25"/>
    <row r="435" s="22" customFormat="1" x14ac:dyDescent="0.25"/>
    <row r="436" s="22" customFormat="1" x14ac:dyDescent="0.25"/>
    <row r="437" s="22" customFormat="1" x14ac:dyDescent="0.25"/>
    <row r="438" s="22" customFormat="1" x14ac:dyDescent="0.25"/>
    <row r="439" s="22" customFormat="1" x14ac:dyDescent="0.25"/>
    <row r="440" s="22" customFormat="1" x14ac:dyDescent="0.25"/>
    <row r="441" s="22" customFormat="1" x14ac:dyDescent="0.25"/>
    <row r="442" s="22" customFormat="1" x14ac:dyDescent="0.25"/>
    <row r="443" s="22" customFormat="1" x14ac:dyDescent="0.25"/>
    <row r="444" s="22" customFormat="1" x14ac:dyDescent="0.25"/>
    <row r="445" s="22" customFormat="1" x14ac:dyDescent="0.25"/>
    <row r="446" s="22" customFormat="1" x14ac:dyDescent="0.25"/>
    <row r="447" s="22" customFormat="1" x14ac:dyDescent="0.25"/>
    <row r="448" s="22" customFormat="1" x14ac:dyDescent="0.25"/>
    <row r="449" s="22" customFormat="1" x14ac:dyDescent="0.25"/>
    <row r="450" s="22" customFormat="1" x14ac:dyDescent="0.25"/>
    <row r="451" s="22" customFormat="1" x14ac:dyDescent="0.25"/>
    <row r="452" s="22" customFormat="1" x14ac:dyDescent="0.25"/>
    <row r="453" s="22" customFormat="1" x14ac:dyDescent="0.25"/>
    <row r="454" s="22" customFormat="1" x14ac:dyDescent="0.25"/>
    <row r="455" s="22" customFormat="1" x14ac:dyDescent="0.25"/>
    <row r="456" s="22" customFormat="1" x14ac:dyDescent="0.25"/>
    <row r="457" s="22" customFormat="1" x14ac:dyDescent="0.25"/>
    <row r="458" s="22" customFormat="1" x14ac:dyDescent="0.25"/>
    <row r="459" s="22" customFormat="1" x14ac:dyDescent="0.25"/>
    <row r="460" s="22" customFormat="1" x14ac:dyDescent="0.25"/>
    <row r="461" s="22" customFormat="1" x14ac:dyDescent="0.25"/>
    <row r="462" s="22" customFormat="1" x14ac:dyDescent="0.25"/>
    <row r="463" s="22" customFormat="1" x14ac:dyDescent="0.25"/>
    <row r="464" s="22" customFormat="1" x14ac:dyDescent="0.25"/>
    <row r="465" s="22" customFormat="1" x14ac:dyDescent="0.25"/>
    <row r="466" s="22" customFormat="1" x14ac:dyDescent="0.25"/>
    <row r="467" s="22" customFormat="1" x14ac:dyDescent="0.25"/>
    <row r="468" s="22" customFormat="1" x14ac:dyDescent="0.25"/>
    <row r="469" s="22" customFormat="1" x14ac:dyDescent="0.25"/>
    <row r="470" s="22" customFormat="1" x14ac:dyDescent="0.25"/>
    <row r="471" s="22" customFormat="1" x14ac:dyDescent="0.25"/>
    <row r="472" s="22" customFormat="1" x14ac:dyDescent="0.25"/>
    <row r="473" s="22" customFormat="1" x14ac:dyDescent="0.25"/>
    <row r="474" s="22" customFormat="1" x14ac:dyDescent="0.25"/>
    <row r="475" s="22" customFormat="1" x14ac:dyDescent="0.25"/>
    <row r="476" s="22" customFormat="1" x14ac:dyDescent="0.25"/>
    <row r="477" s="22" customFormat="1" x14ac:dyDescent="0.25"/>
    <row r="478" s="22" customFormat="1" x14ac:dyDescent="0.25"/>
    <row r="479" s="22" customFormat="1" x14ac:dyDescent="0.25"/>
    <row r="480" s="22" customFormat="1" x14ac:dyDescent="0.25"/>
    <row r="481" s="22" customFormat="1" x14ac:dyDescent="0.25"/>
    <row r="482" s="22" customFormat="1" x14ac:dyDescent="0.25"/>
    <row r="483" s="22" customFormat="1" x14ac:dyDescent="0.25"/>
    <row r="484" s="22" customFormat="1" x14ac:dyDescent="0.25"/>
    <row r="485" s="22" customFormat="1" x14ac:dyDescent="0.25"/>
    <row r="486" s="22" customFormat="1" x14ac:dyDescent="0.25"/>
    <row r="487" s="22" customFormat="1" x14ac:dyDescent="0.25"/>
    <row r="488" s="22" customFormat="1" x14ac:dyDescent="0.25"/>
    <row r="489" s="22" customFormat="1" x14ac:dyDescent="0.25"/>
    <row r="490" s="22" customFormat="1" x14ac:dyDescent="0.25"/>
    <row r="491" s="22" customFormat="1" x14ac:dyDescent="0.25"/>
    <row r="492" s="22" customFormat="1" x14ac:dyDescent="0.25"/>
    <row r="493" s="22" customFormat="1" x14ac:dyDescent="0.25"/>
    <row r="494" s="22" customFormat="1" x14ac:dyDescent="0.25"/>
    <row r="495" s="22" customFormat="1" x14ac:dyDescent="0.25"/>
    <row r="496" s="22" customFormat="1" x14ac:dyDescent="0.25"/>
    <row r="497" s="22" customFormat="1" x14ac:dyDescent="0.25"/>
    <row r="498" s="22" customFormat="1" x14ac:dyDescent="0.25"/>
    <row r="499" s="22" customFormat="1" x14ac:dyDescent="0.25"/>
    <row r="500" s="22" customFormat="1" x14ac:dyDescent="0.25"/>
    <row r="501" s="22" customFormat="1" x14ac:dyDescent="0.25"/>
    <row r="502" s="22" customFormat="1" x14ac:dyDescent="0.25"/>
    <row r="503" s="22" customFormat="1" x14ac:dyDescent="0.25"/>
    <row r="504" s="22" customFormat="1" x14ac:dyDescent="0.25"/>
    <row r="505" s="22" customFormat="1" x14ac:dyDescent="0.25"/>
    <row r="506" s="22" customFormat="1" x14ac:dyDescent="0.25"/>
    <row r="507" s="22" customFormat="1" x14ac:dyDescent="0.25"/>
    <row r="508" s="22" customFormat="1" x14ac:dyDescent="0.25"/>
    <row r="509" s="22" customFormat="1" x14ac:dyDescent="0.25"/>
    <row r="510" s="22" customFormat="1" x14ac:dyDescent="0.25"/>
    <row r="511" s="22" customFormat="1" x14ac:dyDescent="0.25"/>
    <row r="512" s="22" customFormat="1" x14ac:dyDescent="0.25"/>
    <row r="513" s="22" customFormat="1" x14ac:dyDescent="0.25"/>
    <row r="514" s="22" customFormat="1" x14ac:dyDescent="0.25"/>
    <row r="515" s="22" customFormat="1" x14ac:dyDescent="0.25"/>
    <row r="516" s="22" customFormat="1" x14ac:dyDescent="0.25"/>
    <row r="517" s="22" customFormat="1" x14ac:dyDescent="0.25"/>
    <row r="518" s="22" customFormat="1" x14ac:dyDescent="0.25"/>
    <row r="519" s="22" customFormat="1" x14ac:dyDescent="0.25"/>
    <row r="520" s="22" customFormat="1" x14ac:dyDescent="0.25"/>
    <row r="521" s="22" customFormat="1" x14ac:dyDescent="0.25"/>
    <row r="522" s="22" customFormat="1" x14ac:dyDescent="0.25"/>
    <row r="523" s="22" customFormat="1" x14ac:dyDescent="0.25"/>
    <row r="524" s="22" customFormat="1" x14ac:dyDescent="0.25"/>
    <row r="525" s="22" customFormat="1" x14ac:dyDescent="0.25"/>
    <row r="526" s="22" customFormat="1" x14ac:dyDescent="0.25"/>
    <row r="527" s="22" customFormat="1" x14ac:dyDescent="0.25"/>
    <row r="528" s="22" customFormat="1" x14ac:dyDescent="0.25"/>
    <row r="529" s="22" customFormat="1" x14ac:dyDescent="0.25"/>
    <row r="530" s="22" customFormat="1" x14ac:dyDescent="0.25"/>
    <row r="531" s="22" customFormat="1" x14ac:dyDescent="0.25"/>
    <row r="532" s="22" customFormat="1" x14ac:dyDescent="0.25"/>
    <row r="533" s="22" customFormat="1" x14ac:dyDescent="0.25"/>
    <row r="534" s="22" customFormat="1" x14ac:dyDescent="0.25"/>
    <row r="535" s="22" customFormat="1" x14ac:dyDescent="0.25"/>
    <row r="536" s="22" customFormat="1" x14ac:dyDescent="0.25"/>
    <row r="537" s="22" customFormat="1" x14ac:dyDescent="0.25"/>
    <row r="538" s="22" customFormat="1" x14ac:dyDescent="0.25"/>
    <row r="539" s="22" customFormat="1" x14ac:dyDescent="0.25"/>
    <row r="540" s="22" customFormat="1" x14ac:dyDescent="0.25"/>
    <row r="541" s="22" customFormat="1" x14ac:dyDescent="0.25"/>
    <row r="542" s="22" customFormat="1" x14ac:dyDescent="0.25"/>
    <row r="543" s="22" customFormat="1" x14ac:dyDescent="0.25"/>
    <row r="544" s="22" customFormat="1" x14ac:dyDescent="0.25"/>
    <row r="545" s="22" customFormat="1" x14ac:dyDescent="0.25"/>
    <row r="546" s="22" customFormat="1" x14ac:dyDescent="0.25"/>
    <row r="547" s="22" customFormat="1" x14ac:dyDescent="0.25"/>
    <row r="548" s="22" customFormat="1" x14ac:dyDescent="0.25"/>
    <row r="549" s="22" customFormat="1" x14ac:dyDescent="0.25"/>
    <row r="550" s="22" customFormat="1" x14ac:dyDescent="0.25"/>
    <row r="551" s="22" customFormat="1" x14ac:dyDescent="0.25"/>
    <row r="552" s="22" customFormat="1" x14ac:dyDescent="0.25"/>
    <row r="553" s="22" customFormat="1" x14ac:dyDescent="0.25"/>
    <row r="554" s="22" customFormat="1" x14ac:dyDescent="0.25"/>
    <row r="555" s="22" customFormat="1" x14ac:dyDescent="0.25"/>
    <row r="556" s="22" customFormat="1" x14ac:dyDescent="0.25"/>
    <row r="557" s="22" customFormat="1" x14ac:dyDescent="0.25"/>
    <row r="558" s="22" customFormat="1" x14ac:dyDescent="0.25"/>
    <row r="559" s="22" customFormat="1" x14ac:dyDescent="0.25"/>
    <row r="560" s="22" customFormat="1" x14ac:dyDescent="0.25"/>
    <row r="561" s="22" customFormat="1" x14ac:dyDescent="0.25"/>
    <row r="562" s="22" customFormat="1" x14ac:dyDescent="0.25"/>
    <row r="563" s="22" customFormat="1" x14ac:dyDescent="0.25"/>
    <row r="564" s="22" customFormat="1" x14ac:dyDescent="0.25"/>
    <row r="565" s="22" customFormat="1" x14ac:dyDescent="0.25"/>
    <row r="566" s="22" customFormat="1" x14ac:dyDescent="0.25"/>
    <row r="567" s="22" customFormat="1" x14ac:dyDescent="0.25"/>
    <row r="568" s="22" customFormat="1" x14ac:dyDescent="0.25"/>
    <row r="569" s="22" customFormat="1" x14ac:dyDescent="0.25"/>
    <row r="570" s="22" customFormat="1" x14ac:dyDescent="0.25"/>
    <row r="571" s="22" customFormat="1" x14ac:dyDescent="0.25"/>
    <row r="572" s="22" customFormat="1" x14ac:dyDescent="0.25"/>
    <row r="573" s="22" customFormat="1" x14ac:dyDescent="0.25"/>
    <row r="574" s="22" customFormat="1" x14ac:dyDescent="0.25"/>
    <row r="575" s="22" customFormat="1" x14ac:dyDescent="0.25"/>
    <row r="576" s="22" customFormat="1" x14ac:dyDescent="0.25"/>
    <row r="577" s="22" customFormat="1" x14ac:dyDescent="0.25"/>
    <row r="578" s="22" customFormat="1" x14ac:dyDescent="0.25"/>
    <row r="579" s="22" customFormat="1" x14ac:dyDescent="0.25"/>
    <row r="580" s="22" customFormat="1" x14ac:dyDescent="0.25"/>
    <row r="581" s="22" customFormat="1" x14ac:dyDescent="0.25"/>
    <row r="582" s="22" customFormat="1" x14ac:dyDescent="0.25"/>
    <row r="583" s="22" customFormat="1" x14ac:dyDescent="0.25"/>
    <row r="584" s="22" customFormat="1" x14ac:dyDescent="0.25"/>
    <row r="585" s="22" customFormat="1" x14ac:dyDescent="0.25"/>
    <row r="586" s="22" customFormat="1" x14ac:dyDescent="0.25"/>
    <row r="587" s="22" customFormat="1" x14ac:dyDescent="0.25"/>
    <row r="588" s="22" customFormat="1" x14ac:dyDescent="0.25"/>
    <row r="589" s="22" customFormat="1" x14ac:dyDescent="0.25"/>
  </sheetData>
  <sheetProtection sheet="1" objects="1" scenarios="1"/>
  <mergeCells count="24">
    <mergeCell ref="A38:A39"/>
    <mergeCell ref="A12:A13"/>
    <mergeCell ref="A20:A21"/>
    <mergeCell ref="B8:C8"/>
    <mergeCell ref="B9:C9"/>
    <mergeCell ref="B10:C10"/>
    <mergeCell ref="B11:C11"/>
    <mergeCell ref="B12:C12"/>
    <mergeCell ref="B13:C13"/>
    <mergeCell ref="B14:C14"/>
    <mergeCell ref="B22:C22"/>
    <mergeCell ref="B23:C23"/>
    <mergeCell ref="A25:C25"/>
    <mergeCell ref="A26:C26"/>
    <mergeCell ref="B16:C16"/>
    <mergeCell ref="B17:C17"/>
    <mergeCell ref="B21:C21"/>
    <mergeCell ref="B18:C18"/>
    <mergeCell ref="B19:C19"/>
    <mergeCell ref="B20:C20"/>
    <mergeCell ref="A1:C1"/>
    <mergeCell ref="A4:C4"/>
    <mergeCell ref="A5:C5"/>
    <mergeCell ref="B2:C2"/>
  </mergeCells>
  <dataValidations count="1">
    <dataValidation type="list" allowBlank="1" showInputMessage="1" showErrorMessage="1" sqref="B15" xr:uid="{FADC0EE9-506A-4121-845B-6D5120A3E1C4}">
      <formula1>"SoH,S/4HANA"</formula1>
    </dataValidation>
  </dataValidations>
  <printOptions horizontalCentered="1"/>
  <pageMargins left="0.7" right="0.7" top="0.75" bottom="0.75" header="0.3" footer="0.3"/>
  <pageSetup paperSize="5" fitToHeight="0" orientation="landscape" r:id="rId1"/>
  <headerFooter scaleWithDoc="0">
    <oddHeader xml:space="preserve">&amp;LCounty of Los Angeles, Department of Registrar-Recorder/County Clerk
RFP Phase 2 - Proposal Evaluation and Contractor Selection&amp;RRFP Phase 2: #17-008
December 13, 2017 - &amp;P of &amp;N
</oddHeader>
  </headerFooter>
  <rowBreaks count="1" manualBreakCount="1">
    <brk id="24" max="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15"/>
  <sheetViews>
    <sheetView tabSelected="1" zoomScaleNormal="100" workbookViewId="0">
      <selection activeCell="D11" sqref="D11"/>
    </sheetView>
  </sheetViews>
  <sheetFormatPr defaultColWidth="24.33203125" defaultRowHeight="20.399999999999999" customHeight="1" x14ac:dyDescent="0.3"/>
  <cols>
    <col min="1" max="1" width="30.33203125" style="1" customWidth="1"/>
    <col min="2" max="2" width="61.109375" style="1" customWidth="1"/>
    <col min="3" max="3" width="30.109375" style="1" customWidth="1"/>
    <col min="4" max="5" width="24.33203125" style="1"/>
    <col min="6" max="6" width="15" style="1" customWidth="1"/>
    <col min="7" max="7" width="10.5546875" style="1" customWidth="1"/>
    <col min="8" max="16384" width="24.33203125" style="1"/>
  </cols>
  <sheetData>
    <row r="1" spans="1:8" ht="20.399999999999999" customHeight="1" x14ac:dyDescent="0.3">
      <c r="A1" s="97" t="str">
        <f>'0. Respondent Instructions'!B1</f>
        <v>Cost Proposal Response Template for Phoenix Migration Implementation and Support Services</v>
      </c>
      <c r="B1" s="122"/>
      <c r="C1" s="98"/>
    </row>
    <row r="2" spans="1:8" ht="20.399999999999999" customHeight="1" x14ac:dyDescent="0.3">
      <c r="A2" s="129" t="str">
        <f>'0. Respondent Instructions'!B1</f>
        <v>Cost Proposal Response Template for Phoenix Migration Implementation and Support Services</v>
      </c>
      <c r="B2" s="130"/>
      <c r="C2" s="49" t="str">
        <f>'0. Respondent Instructions'!$C$4</f>
        <v>&lt;Insert Respondent Name Here&gt;</v>
      </c>
    </row>
    <row r="3" spans="1:8" ht="10.5" customHeight="1" x14ac:dyDescent="0.3"/>
    <row r="4" spans="1:8" ht="20.399999999999999" customHeight="1" x14ac:dyDescent="0.3">
      <c r="A4" s="123" t="s">
        <v>16</v>
      </c>
      <c r="B4" s="124"/>
      <c r="C4" s="125"/>
    </row>
    <row r="5" spans="1:8" ht="70.5" customHeight="1" x14ac:dyDescent="0.3">
      <c r="A5" s="126" t="s">
        <v>224</v>
      </c>
      <c r="B5" s="127"/>
      <c r="C5" s="128"/>
    </row>
    <row r="6" spans="1:8" ht="8.25" customHeight="1" x14ac:dyDescent="0.3">
      <c r="A6" s="41" t="str">
        <f>MID($A$5,LEN("All payments are subject to a ")+FIND("All payments are subject to a ",$A$5,1),3)</f>
        <v>15%</v>
      </c>
      <c r="B6" s="41" t="e">
        <f>MID($A$5,LEN("Term is ")+FIND("Term is ",$A$5,1),1)</f>
        <v>#VALUE!</v>
      </c>
      <c r="C6" s="41" t="e">
        <f>MID($A$5,LEN("Years plus ")+FIND("Years plus ",$A$5,1),1)</f>
        <v>#VALUE!</v>
      </c>
    </row>
    <row r="7" spans="1:8" ht="21" customHeight="1" x14ac:dyDescent="0.3">
      <c r="A7" s="6" t="s">
        <v>223</v>
      </c>
      <c r="B7" s="7"/>
      <c r="C7" s="47" t="s">
        <v>43</v>
      </c>
    </row>
    <row r="8" spans="1:8" ht="36" customHeight="1" thickBot="1" x14ac:dyDescent="0.35">
      <c r="A8" s="120" t="s">
        <v>218</v>
      </c>
      <c r="B8" s="121"/>
      <c r="C8" s="92">
        <f ca="1">OFFSET('3. Implementation'!$A$1,-1+MATCH("Total Implementation Costs:",'3. Implementation'!$A$1:A103,0),2,1,1)</f>
        <v>0</v>
      </c>
    </row>
    <row r="9" spans="1:8" s="25" customFormat="1" ht="21" customHeight="1" thickBot="1" x14ac:dyDescent="0.35">
      <c r="A9" s="93" t="s">
        <v>44</v>
      </c>
      <c r="B9" s="94"/>
      <c r="C9" s="95">
        <f ca="1">SUM(C8:C8)</f>
        <v>0</v>
      </c>
      <c r="E9" s="37"/>
      <c r="F9" s="37"/>
      <c r="G9" s="37"/>
      <c r="H9" s="37"/>
    </row>
    <row r="10" spans="1:8" ht="10.5" customHeight="1" x14ac:dyDescent="0.3">
      <c r="C10" s="8"/>
      <c r="E10" s="37"/>
      <c r="F10" s="37"/>
      <c r="G10" s="37"/>
      <c r="H10" s="37"/>
    </row>
    <row r="11" spans="1:8" ht="20.399999999999999" customHeight="1" x14ac:dyDescent="0.3">
      <c r="A11" s="6" t="s">
        <v>265</v>
      </c>
      <c r="B11" s="7"/>
      <c r="C11" s="70"/>
    </row>
    <row r="12" spans="1:8" ht="20.399999999999999" customHeight="1" x14ac:dyDescent="0.3">
      <c r="A12" s="131" t="s">
        <v>266</v>
      </c>
      <c r="B12" s="119"/>
      <c r="C12" s="72">
        <f>'4. Labor Category Rates'!C31*500</f>
        <v>0</v>
      </c>
    </row>
    <row r="14" spans="1:8" ht="20.399999999999999" customHeight="1" x14ac:dyDescent="0.3">
      <c r="A14" s="6" t="s">
        <v>216</v>
      </c>
      <c r="B14" s="7"/>
      <c r="C14" s="91"/>
    </row>
    <row r="15" spans="1:8" ht="20.399999999999999" customHeight="1" x14ac:dyDescent="0.3">
      <c r="A15" s="118" t="s">
        <v>217</v>
      </c>
      <c r="B15" s="119"/>
      <c r="C15" s="72">
        <f ca="1">SUM(C9,C12)</f>
        <v>0</v>
      </c>
    </row>
  </sheetData>
  <sheetProtection sheet="1" objects="1" scenarios="1"/>
  <mergeCells count="7">
    <mergeCell ref="A15:B15"/>
    <mergeCell ref="A8:B8"/>
    <mergeCell ref="A1:C1"/>
    <mergeCell ref="A4:C4"/>
    <mergeCell ref="A5:C5"/>
    <mergeCell ref="A2:B2"/>
    <mergeCell ref="A12:B12"/>
  </mergeCells>
  <printOptions horizontalCentered="1"/>
  <pageMargins left="0.7" right="0.7" top="0.75" bottom="0.75" header="0.3" footer="0.3"/>
  <pageSetup paperSize="5" orientation="landscape" r:id="rId1"/>
  <headerFooter scaleWithDoc="0">
    <oddHeader xml:space="preserve">&amp;LCounty of Los Angeles, Department of Registrar-Recorder/County Clerk
RFP Phase 2 - Proposal Evaluation and Contractor Selection&amp;RRFP Phase 2: #17-008
December 13, 2017 - &amp;P of &amp;N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H103"/>
  <sheetViews>
    <sheetView topLeftCell="A37" zoomScaleNormal="100" workbookViewId="0">
      <selection activeCell="I31" sqref="I31"/>
    </sheetView>
  </sheetViews>
  <sheetFormatPr defaultColWidth="24.33203125" defaultRowHeight="13.2" x14ac:dyDescent="0.3"/>
  <cols>
    <col min="1" max="1" width="8.33203125" style="1" bestFit="1" customWidth="1"/>
    <col min="2" max="2" width="52" style="81" bestFit="1" customWidth="1"/>
    <col min="3" max="3" width="13.5546875" style="1" customWidth="1"/>
    <col min="4" max="4" width="14.109375" style="1" customWidth="1"/>
    <col min="5" max="5" width="11.88671875" style="1" customWidth="1"/>
    <col min="6" max="6" width="14.6640625" style="1" customWidth="1"/>
    <col min="7" max="7" width="4.5546875" style="1" customWidth="1"/>
    <col min="8" max="8" width="18.5546875" style="1" customWidth="1"/>
    <col min="9" max="16384" width="24.33203125" style="1"/>
  </cols>
  <sheetData>
    <row r="1" spans="1:8" x14ac:dyDescent="0.3">
      <c r="A1" s="148" t="str">
        <f>'0. Respondent Instructions'!B1</f>
        <v>Cost Proposal Response Template for Phoenix Migration Implementation and Support Services</v>
      </c>
      <c r="B1" s="148"/>
      <c r="C1" s="148"/>
      <c r="D1" s="148"/>
      <c r="E1" s="148"/>
      <c r="F1" s="148"/>
      <c r="G1" s="148"/>
      <c r="H1" s="148"/>
    </row>
    <row r="2" spans="1:8" ht="22.5" customHeight="1" x14ac:dyDescent="0.3">
      <c r="A2" s="129" t="s">
        <v>45</v>
      </c>
      <c r="B2" s="130"/>
      <c r="C2" s="130"/>
      <c r="D2" s="130"/>
      <c r="E2" s="130"/>
      <c r="F2" s="52"/>
      <c r="G2" s="52"/>
      <c r="H2" s="49" t="str">
        <f>'0. Respondent Instructions'!$C$4</f>
        <v>&lt;Insert Respondent Name Here&gt;</v>
      </c>
    </row>
    <row r="3" spans="1:8" ht="8.25" customHeight="1" x14ac:dyDescent="0.3"/>
    <row r="4" spans="1:8" ht="24" customHeight="1" x14ac:dyDescent="0.3">
      <c r="A4" s="123" t="s">
        <v>16</v>
      </c>
      <c r="B4" s="124"/>
      <c r="C4" s="124"/>
      <c r="D4" s="124"/>
      <c r="E4" s="124"/>
      <c r="F4" s="124"/>
      <c r="G4" s="124"/>
      <c r="H4" s="125"/>
    </row>
    <row r="5" spans="1:8" ht="166.5" customHeight="1" x14ac:dyDescent="0.3">
      <c r="A5" s="149" t="s">
        <v>225</v>
      </c>
      <c r="B5" s="127"/>
      <c r="C5" s="127"/>
      <c r="D5" s="127"/>
      <c r="E5" s="127"/>
      <c r="F5" s="127"/>
      <c r="G5" s="127"/>
      <c r="H5" s="128"/>
    </row>
    <row r="7" spans="1:8" x14ac:dyDescent="0.3">
      <c r="A7" s="51" t="s">
        <v>46</v>
      </c>
      <c r="B7" s="80"/>
    </row>
    <row r="8" spans="1:8" s="2" customFormat="1" ht="39.6" x14ac:dyDescent="0.3">
      <c r="A8" s="47" t="s">
        <v>47</v>
      </c>
      <c r="B8" s="26" t="s">
        <v>48</v>
      </c>
      <c r="C8" s="47" t="s">
        <v>49</v>
      </c>
      <c r="D8" s="47" t="str">
        <f>("Less "&amp;'2. Total Cost Summary'!$A$6 &amp;" Withhold")</f>
        <v>Less 15% Withhold</v>
      </c>
      <c r="E8" s="47" t="s">
        <v>50</v>
      </c>
      <c r="F8" s="47" t="s">
        <v>51</v>
      </c>
    </row>
    <row r="9" spans="1:8" ht="27" customHeight="1" x14ac:dyDescent="0.3">
      <c r="A9" s="42" t="s">
        <v>52</v>
      </c>
      <c r="B9" s="43" t="s">
        <v>53</v>
      </c>
      <c r="C9" s="57">
        <v>0</v>
      </c>
      <c r="D9" s="46">
        <f>C9*'2. Total Cost Summary'!$A$6</f>
        <v>0</v>
      </c>
      <c r="E9" s="46">
        <f t="shared" ref="E9" si="0">C9-D9</f>
        <v>0</v>
      </c>
      <c r="F9" s="58"/>
    </row>
    <row r="10" spans="1:8" s="81" customFormat="1" ht="207.75" customHeight="1" x14ac:dyDescent="0.3">
      <c r="A10" s="82" t="s">
        <v>226</v>
      </c>
      <c r="B10" s="150" t="s">
        <v>54</v>
      </c>
      <c r="C10" s="150"/>
      <c r="D10" s="150"/>
      <c r="E10" s="150"/>
      <c r="F10" s="83"/>
    </row>
    <row r="11" spans="1:8" s="81" customFormat="1" ht="60" customHeight="1" x14ac:dyDescent="0.3">
      <c r="A11" s="82" t="s">
        <v>56</v>
      </c>
      <c r="B11" s="150" t="s">
        <v>55</v>
      </c>
      <c r="C11" s="150"/>
      <c r="D11" s="150"/>
      <c r="E11" s="150"/>
      <c r="F11" s="83"/>
    </row>
    <row r="12" spans="1:8" s="81" customFormat="1" ht="72.75" customHeight="1" x14ac:dyDescent="0.3">
      <c r="A12" s="82" t="s">
        <v>227</v>
      </c>
      <c r="B12" s="150" t="s">
        <v>57</v>
      </c>
      <c r="C12" s="150"/>
      <c r="D12" s="150"/>
      <c r="E12" s="150"/>
      <c r="F12" s="83"/>
    </row>
    <row r="13" spans="1:8" s="81" customFormat="1" ht="90.75" customHeight="1" x14ac:dyDescent="0.3">
      <c r="A13" s="82" t="s">
        <v>228</v>
      </c>
      <c r="B13" s="150" t="s">
        <v>58</v>
      </c>
      <c r="C13" s="150"/>
      <c r="D13" s="150"/>
      <c r="E13" s="150"/>
      <c r="F13" s="83"/>
    </row>
    <row r="14" spans="1:8" s="81" customFormat="1" ht="20.25" customHeight="1" x14ac:dyDescent="0.3">
      <c r="A14" s="84" t="s">
        <v>59</v>
      </c>
      <c r="B14" s="43" t="s">
        <v>60</v>
      </c>
      <c r="C14" s="85">
        <v>0</v>
      </c>
      <c r="D14" s="86">
        <f>C14*'2. Total Cost Summary'!$A$6</f>
        <v>0</v>
      </c>
      <c r="E14" s="86">
        <f t="shared" ref="E14:E33" si="1">C14-D14</f>
        <v>0</v>
      </c>
      <c r="F14" s="87"/>
    </row>
    <row r="15" spans="1:8" s="81" customFormat="1" ht="60" customHeight="1" x14ac:dyDescent="0.3">
      <c r="A15" s="82" t="s">
        <v>229</v>
      </c>
      <c r="B15" s="150" t="s">
        <v>62</v>
      </c>
      <c r="C15" s="150"/>
      <c r="D15" s="150"/>
      <c r="E15" s="150"/>
      <c r="F15" s="83"/>
    </row>
    <row r="16" spans="1:8" s="81" customFormat="1" ht="60" customHeight="1" x14ac:dyDescent="0.3">
      <c r="A16" s="82" t="s">
        <v>61</v>
      </c>
      <c r="B16" s="150" t="s">
        <v>63</v>
      </c>
      <c r="C16" s="150"/>
      <c r="D16" s="150"/>
      <c r="E16" s="150"/>
      <c r="F16" s="83"/>
    </row>
    <row r="17" spans="1:6" s="81" customFormat="1" ht="333" customHeight="1" x14ac:dyDescent="0.3">
      <c r="A17" s="82" t="s">
        <v>230</v>
      </c>
      <c r="B17" s="150" t="s">
        <v>64</v>
      </c>
      <c r="C17" s="150"/>
      <c r="D17" s="150"/>
      <c r="E17" s="150"/>
      <c r="F17" s="83"/>
    </row>
    <row r="18" spans="1:6" s="81" customFormat="1" ht="60" customHeight="1" x14ac:dyDescent="0.3">
      <c r="A18" s="82" t="s">
        <v>231</v>
      </c>
      <c r="B18" s="150" t="s">
        <v>65</v>
      </c>
      <c r="C18" s="150"/>
      <c r="D18" s="150"/>
      <c r="E18" s="150"/>
      <c r="F18" s="83"/>
    </row>
    <row r="19" spans="1:6" s="81" customFormat="1" ht="60" customHeight="1" x14ac:dyDescent="0.3">
      <c r="A19" s="82" t="s">
        <v>232</v>
      </c>
      <c r="B19" s="150" t="s">
        <v>66</v>
      </c>
      <c r="C19" s="150"/>
      <c r="D19" s="150"/>
      <c r="E19" s="150"/>
      <c r="F19" s="83"/>
    </row>
    <row r="20" spans="1:6" s="81" customFormat="1" ht="60" customHeight="1" x14ac:dyDescent="0.3">
      <c r="A20" s="82" t="s">
        <v>233</v>
      </c>
      <c r="B20" s="151" t="s">
        <v>67</v>
      </c>
      <c r="C20" s="152"/>
      <c r="D20" s="152"/>
      <c r="E20" s="153"/>
      <c r="F20" s="83"/>
    </row>
    <row r="21" spans="1:6" s="81" customFormat="1" ht="26.25" customHeight="1" x14ac:dyDescent="0.3">
      <c r="A21" s="84" t="s">
        <v>68</v>
      </c>
      <c r="B21" s="43" t="s">
        <v>69</v>
      </c>
      <c r="C21" s="85">
        <v>0</v>
      </c>
      <c r="D21" s="86">
        <f>C21*'2. Total Cost Summary'!$A$6</f>
        <v>0</v>
      </c>
      <c r="E21" s="86">
        <f t="shared" si="1"/>
        <v>0</v>
      </c>
      <c r="F21" s="87"/>
    </row>
    <row r="22" spans="1:6" s="81" customFormat="1" ht="60" customHeight="1" x14ac:dyDescent="0.3">
      <c r="A22" s="82" t="s">
        <v>70</v>
      </c>
      <c r="B22" s="132" t="s">
        <v>71</v>
      </c>
      <c r="C22" s="133"/>
      <c r="D22" s="133"/>
      <c r="E22" s="134"/>
      <c r="F22" s="83"/>
    </row>
    <row r="23" spans="1:6" s="81" customFormat="1" ht="60" customHeight="1" x14ac:dyDescent="0.3">
      <c r="A23" s="82" t="s">
        <v>72</v>
      </c>
      <c r="B23" s="132" t="s">
        <v>73</v>
      </c>
      <c r="C23" s="133"/>
      <c r="D23" s="133"/>
      <c r="E23" s="134"/>
      <c r="F23" s="83"/>
    </row>
    <row r="24" spans="1:6" s="81" customFormat="1" ht="90.75" customHeight="1" x14ac:dyDescent="0.3">
      <c r="A24" s="82" t="s">
        <v>74</v>
      </c>
      <c r="B24" s="132" t="s">
        <v>75</v>
      </c>
      <c r="C24" s="133"/>
      <c r="D24" s="133"/>
      <c r="E24" s="134"/>
      <c r="F24" s="83"/>
    </row>
    <row r="25" spans="1:6" s="2" customFormat="1" ht="22.5" customHeight="1" x14ac:dyDescent="0.3">
      <c r="A25" s="84" t="s">
        <v>76</v>
      </c>
      <c r="B25" s="43" t="s">
        <v>77</v>
      </c>
      <c r="C25" s="85">
        <v>0</v>
      </c>
      <c r="D25" s="86">
        <f>C25*'2. Total Cost Summary'!$A$6</f>
        <v>0</v>
      </c>
      <c r="E25" s="86">
        <f t="shared" ref="E25" si="2">C25-D25</f>
        <v>0</v>
      </c>
      <c r="F25" s="87"/>
    </row>
    <row r="26" spans="1:6" s="81" customFormat="1" ht="60" customHeight="1" x14ac:dyDescent="0.3">
      <c r="A26" s="82" t="s">
        <v>78</v>
      </c>
      <c r="B26" s="150" t="s">
        <v>79</v>
      </c>
      <c r="C26" s="150"/>
      <c r="D26" s="150"/>
      <c r="E26" s="150"/>
      <c r="F26" s="88"/>
    </row>
    <row r="27" spans="1:6" s="81" customFormat="1" ht="60" customHeight="1" x14ac:dyDescent="0.3">
      <c r="A27" s="82" t="s">
        <v>239</v>
      </c>
      <c r="B27" s="150" t="s">
        <v>238</v>
      </c>
      <c r="C27" s="150"/>
      <c r="D27" s="150"/>
      <c r="E27" s="150"/>
      <c r="F27" s="88"/>
    </row>
    <row r="28" spans="1:6" s="81" customFormat="1" ht="60" customHeight="1" x14ac:dyDescent="0.3">
      <c r="A28" s="82" t="s">
        <v>237</v>
      </c>
      <c r="B28" s="150" t="s">
        <v>236</v>
      </c>
      <c r="C28" s="150"/>
      <c r="D28" s="150"/>
      <c r="E28" s="150"/>
      <c r="F28" s="88"/>
    </row>
    <row r="29" spans="1:6" s="81" customFormat="1" ht="60" customHeight="1" x14ac:dyDescent="0.3">
      <c r="A29" s="82" t="s">
        <v>235</v>
      </c>
      <c r="B29" s="150" t="s">
        <v>80</v>
      </c>
      <c r="C29" s="150"/>
      <c r="D29" s="150"/>
      <c r="E29" s="150"/>
      <c r="F29" s="88"/>
    </row>
    <row r="30" spans="1:6" s="81" customFormat="1" ht="60" customHeight="1" x14ac:dyDescent="0.3">
      <c r="A30" s="82" t="s">
        <v>81</v>
      </c>
      <c r="B30" s="150" t="s">
        <v>242</v>
      </c>
      <c r="C30" s="150"/>
      <c r="D30" s="150"/>
      <c r="E30" s="150"/>
      <c r="F30" s="88"/>
    </row>
    <row r="31" spans="1:6" s="81" customFormat="1" ht="60" customHeight="1" x14ac:dyDescent="0.3">
      <c r="A31" s="82" t="s">
        <v>240</v>
      </c>
      <c r="B31" s="150" t="s">
        <v>241</v>
      </c>
      <c r="C31" s="150"/>
      <c r="D31" s="150"/>
      <c r="E31" s="150"/>
      <c r="F31" s="88"/>
    </row>
    <row r="32" spans="1:6" s="81" customFormat="1" ht="60" customHeight="1" x14ac:dyDescent="0.3">
      <c r="A32" s="82" t="s">
        <v>234</v>
      </c>
      <c r="B32" s="150" t="s">
        <v>82</v>
      </c>
      <c r="C32" s="150"/>
      <c r="D32" s="150"/>
      <c r="E32" s="150"/>
      <c r="F32" s="88"/>
    </row>
    <row r="33" spans="1:6" s="81" customFormat="1" ht="19.5" customHeight="1" x14ac:dyDescent="0.3">
      <c r="A33" s="84" t="s">
        <v>83</v>
      </c>
      <c r="B33" s="43" t="s">
        <v>84</v>
      </c>
      <c r="C33" s="89">
        <v>0</v>
      </c>
      <c r="D33" s="86">
        <f>C33*'2. Total Cost Summary'!$A$6</f>
        <v>0</v>
      </c>
      <c r="E33" s="86">
        <f t="shared" si="1"/>
        <v>0</v>
      </c>
      <c r="F33" s="88"/>
    </row>
    <row r="34" spans="1:6" s="81" customFormat="1" ht="60" customHeight="1" x14ac:dyDescent="0.3">
      <c r="A34" s="82" t="s">
        <v>85</v>
      </c>
      <c r="B34" s="132" t="s">
        <v>244</v>
      </c>
      <c r="C34" s="133"/>
      <c r="D34" s="133"/>
      <c r="E34" s="134"/>
      <c r="F34" s="88"/>
    </row>
    <row r="35" spans="1:6" s="81" customFormat="1" ht="60" customHeight="1" x14ac:dyDescent="0.3">
      <c r="A35" s="82" t="s">
        <v>86</v>
      </c>
      <c r="B35" s="132" t="s">
        <v>262</v>
      </c>
      <c r="C35" s="133"/>
      <c r="D35" s="133"/>
      <c r="E35" s="134"/>
      <c r="F35" s="88"/>
    </row>
    <row r="36" spans="1:6" s="81" customFormat="1" ht="60" customHeight="1" x14ac:dyDescent="0.3">
      <c r="A36" s="82" t="s">
        <v>87</v>
      </c>
      <c r="B36" s="132" t="s">
        <v>245</v>
      </c>
      <c r="C36" s="133"/>
      <c r="D36" s="133"/>
      <c r="E36" s="134"/>
      <c r="F36" s="88"/>
    </row>
    <row r="37" spans="1:6" s="81" customFormat="1" ht="60" customHeight="1" x14ac:dyDescent="0.3">
      <c r="A37" s="82" t="s">
        <v>88</v>
      </c>
      <c r="B37" s="132" t="s">
        <v>89</v>
      </c>
      <c r="C37" s="133"/>
      <c r="D37" s="133"/>
      <c r="E37" s="134"/>
      <c r="F37" s="88"/>
    </row>
    <row r="38" spans="1:6" s="81" customFormat="1" ht="60" customHeight="1" x14ac:dyDescent="0.3">
      <c r="A38" s="82" t="s">
        <v>90</v>
      </c>
      <c r="B38" s="132" t="s">
        <v>91</v>
      </c>
      <c r="C38" s="133"/>
      <c r="D38" s="133"/>
      <c r="E38" s="134"/>
      <c r="F38" s="88"/>
    </row>
    <row r="39" spans="1:6" s="81" customFormat="1" ht="60" customHeight="1" x14ac:dyDescent="0.3">
      <c r="A39" s="82" t="s">
        <v>92</v>
      </c>
      <c r="B39" s="132" t="s">
        <v>93</v>
      </c>
      <c r="C39" s="133"/>
      <c r="D39" s="133"/>
      <c r="E39" s="134"/>
      <c r="F39" s="88"/>
    </row>
    <row r="40" spans="1:6" s="81" customFormat="1" ht="60" customHeight="1" x14ac:dyDescent="0.3">
      <c r="A40" s="82" t="s">
        <v>94</v>
      </c>
      <c r="B40" s="132" t="s">
        <v>95</v>
      </c>
      <c r="C40" s="133"/>
      <c r="D40" s="133"/>
      <c r="E40" s="134"/>
      <c r="F40" s="88"/>
    </row>
    <row r="41" spans="1:6" s="81" customFormat="1" ht="60" customHeight="1" x14ac:dyDescent="0.3">
      <c r="A41" s="82" t="s">
        <v>96</v>
      </c>
      <c r="B41" s="132" t="s">
        <v>97</v>
      </c>
      <c r="C41" s="133"/>
      <c r="D41" s="133"/>
      <c r="E41" s="134"/>
      <c r="F41" s="88"/>
    </row>
    <row r="42" spans="1:6" s="81" customFormat="1" ht="60" customHeight="1" x14ac:dyDescent="0.3">
      <c r="A42" s="82" t="s">
        <v>98</v>
      </c>
      <c r="B42" s="132" t="s">
        <v>99</v>
      </c>
      <c r="C42" s="133"/>
      <c r="D42" s="133"/>
      <c r="E42" s="134"/>
      <c r="F42" s="88"/>
    </row>
    <row r="43" spans="1:6" s="81" customFormat="1" ht="60" customHeight="1" x14ac:dyDescent="0.3">
      <c r="A43" s="82" t="s">
        <v>100</v>
      </c>
      <c r="B43" s="132" t="s">
        <v>101</v>
      </c>
      <c r="C43" s="133"/>
      <c r="D43" s="133"/>
      <c r="E43" s="134"/>
      <c r="F43" s="88"/>
    </row>
    <row r="44" spans="1:6" s="81" customFormat="1" ht="60" customHeight="1" x14ac:dyDescent="0.3">
      <c r="A44" s="82" t="s">
        <v>102</v>
      </c>
      <c r="B44" s="132" t="s">
        <v>103</v>
      </c>
      <c r="C44" s="133"/>
      <c r="D44" s="133"/>
      <c r="E44" s="134"/>
      <c r="F44" s="88"/>
    </row>
    <row r="45" spans="1:6" s="81" customFormat="1" ht="60" customHeight="1" x14ac:dyDescent="0.3">
      <c r="A45" s="82" t="s">
        <v>104</v>
      </c>
      <c r="B45" s="132" t="s">
        <v>105</v>
      </c>
      <c r="C45" s="133"/>
      <c r="D45" s="133"/>
      <c r="E45" s="134"/>
      <c r="F45" s="88"/>
    </row>
    <row r="46" spans="1:6" s="81" customFormat="1" ht="60" customHeight="1" x14ac:dyDescent="0.3">
      <c r="A46" s="82" t="s">
        <v>106</v>
      </c>
      <c r="B46" s="132" t="s">
        <v>246</v>
      </c>
      <c r="C46" s="133"/>
      <c r="D46" s="133"/>
      <c r="E46" s="134"/>
      <c r="F46" s="88"/>
    </row>
    <row r="47" spans="1:6" s="81" customFormat="1" ht="60" customHeight="1" x14ac:dyDescent="0.3">
      <c r="A47" s="82" t="s">
        <v>107</v>
      </c>
      <c r="B47" s="132" t="s">
        <v>247</v>
      </c>
      <c r="C47" s="133"/>
      <c r="D47" s="133"/>
      <c r="E47" s="134"/>
      <c r="F47" s="88"/>
    </row>
    <row r="48" spans="1:6" s="81" customFormat="1" ht="174" customHeight="1" x14ac:dyDescent="0.3">
      <c r="A48" s="82" t="s">
        <v>108</v>
      </c>
      <c r="B48" s="132" t="s">
        <v>248</v>
      </c>
      <c r="C48" s="133"/>
      <c r="D48" s="133"/>
      <c r="E48" s="134"/>
      <c r="F48" s="88"/>
    </row>
    <row r="49" spans="1:6" s="81" customFormat="1" ht="60" customHeight="1" x14ac:dyDescent="0.3">
      <c r="A49" s="82" t="s">
        <v>109</v>
      </c>
      <c r="B49" s="132" t="s">
        <v>111</v>
      </c>
      <c r="C49" s="133"/>
      <c r="D49" s="133"/>
      <c r="E49" s="134"/>
      <c r="F49" s="88"/>
    </row>
    <row r="50" spans="1:6" s="81" customFormat="1" ht="60" customHeight="1" x14ac:dyDescent="0.3">
      <c r="A50" s="82" t="s">
        <v>110</v>
      </c>
      <c r="B50" s="132" t="s">
        <v>113</v>
      </c>
      <c r="C50" s="133"/>
      <c r="D50" s="133"/>
      <c r="E50" s="134"/>
      <c r="F50" s="88"/>
    </row>
    <row r="51" spans="1:6" s="81" customFormat="1" ht="60" customHeight="1" x14ac:dyDescent="0.3">
      <c r="A51" s="82" t="s">
        <v>112</v>
      </c>
      <c r="B51" s="132" t="s">
        <v>115</v>
      </c>
      <c r="C51" s="133"/>
      <c r="D51" s="133"/>
      <c r="E51" s="134"/>
      <c r="F51" s="88"/>
    </row>
    <row r="52" spans="1:6" s="81" customFormat="1" ht="60" customHeight="1" x14ac:dyDescent="0.3">
      <c r="A52" s="82" t="s">
        <v>114</v>
      </c>
      <c r="B52" s="132" t="s">
        <v>117</v>
      </c>
      <c r="C52" s="133"/>
      <c r="D52" s="133"/>
      <c r="E52" s="134"/>
      <c r="F52" s="88"/>
    </row>
    <row r="53" spans="1:6" s="81" customFormat="1" ht="60" customHeight="1" x14ac:dyDescent="0.3">
      <c r="A53" s="82" t="s">
        <v>116</v>
      </c>
      <c r="B53" s="132" t="s">
        <v>119</v>
      </c>
      <c r="C53" s="133"/>
      <c r="D53" s="133"/>
      <c r="E53" s="134"/>
      <c r="F53" s="88"/>
    </row>
    <row r="54" spans="1:6" s="81" customFormat="1" ht="60" customHeight="1" x14ac:dyDescent="0.3">
      <c r="A54" s="82" t="s">
        <v>118</v>
      </c>
      <c r="B54" s="132" t="s">
        <v>121</v>
      </c>
      <c r="C54" s="133"/>
      <c r="D54" s="133"/>
      <c r="E54" s="134"/>
      <c r="F54" s="88"/>
    </row>
    <row r="55" spans="1:6" s="81" customFormat="1" ht="60" customHeight="1" x14ac:dyDescent="0.3">
      <c r="A55" s="82" t="s">
        <v>120</v>
      </c>
      <c r="B55" s="132" t="s">
        <v>249</v>
      </c>
      <c r="C55" s="133"/>
      <c r="D55" s="133"/>
      <c r="E55" s="134"/>
      <c r="F55" s="88"/>
    </row>
    <row r="56" spans="1:6" s="81" customFormat="1" ht="60" customHeight="1" x14ac:dyDescent="0.3">
      <c r="A56" s="82" t="s">
        <v>122</v>
      </c>
      <c r="B56" s="132" t="s">
        <v>250</v>
      </c>
      <c r="C56" s="133"/>
      <c r="D56" s="133"/>
      <c r="E56" s="134"/>
      <c r="F56" s="88"/>
    </row>
    <row r="57" spans="1:6" s="81" customFormat="1" ht="60" customHeight="1" x14ac:dyDescent="0.3">
      <c r="A57" s="82" t="s">
        <v>123</v>
      </c>
      <c r="B57" s="132" t="s">
        <v>251</v>
      </c>
      <c r="C57" s="133"/>
      <c r="D57" s="133"/>
      <c r="E57" s="134"/>
      <c r="F57" s="88"/>
    </row>
    <row r="58" spans="1:6" s="81" customFormat="1" ht="60" customHeight="1" x14ac:dyDescent="0.3">
      <c r="A58" s="82" t="s">
        <v>124</v>
      </c>
      <c r="B58" s="132" t="s">
        <v>126</v>
      </c>
      <c r="C58" s="133"/>
      <c r="D58" s="133"/>
      <c r="E58" s="134"/>
      <c r="F58" s="88"/>
    </row>
    <row r="59" spans="1:6" s="81" customFormat="1" ht="60" customHeight="1" x14ac:dyDescent="0.3">
      <c r="A59" s="82" t="s">
        <v>125</v>
      </c>
      <c r="B59" s="132" t="s">
        <v>252</v>
      </c>
      <c r="C59" s="133"/>
      <c r="D59" s="133"/>
      <c r="E59" s="134"/>
      <c r="F59" s="88"/>
    </row>
    <row r="60" spans="1:6" s="81" customFormat="1" ht="60" customHeight="1" x14ac:dyDescent="0.3">
      <c r="A60" s="82" t="s">
        <v>127</v>
      </c>
      <c r="B60" s="132" t="s">
        <v>130</v>
      </c>
      <c r="C60" s="133"/>
      <c r="D60" s="133"/>
      <c r="E60" s="134"/>
      <c r="F60" s="88"/>
    </row>
    <row r="61" spans="1:6" s="81" customFormat="1" ht="60" customHeight="1" x14ac:dyDescent="0.3">
      <c r="A61" s="82" t="s">
        <v>128</v>
      </c>
      <c r="B61" s="132" t="s">
        <v>132</v>
      </c>
      <c r="C61" s="133"/>
      <c r="D61" s="133"/>
      <c r="E61" s="134"/>
      <c r="F61" s="88"/>
    </row>
    <row r="62" spans="1:6" s="81" customFormat="1" ht="60" customHeight="1" x14ac:dyDescent="0.3">
      <c r="A62" s="82" t="s">
        <v>129</v>
      </c>
      <c r="B62" s="132" t="s">
        <v>134</v>
      </c>
      <c r="C62" s="133"/>
      <c r="D62" s="133"/>
      <c r="E62" s="134"/>
      <c r="F62" s="88"/>
    </row>
    <row r="63" spans="1:6" s="81" customFormat="1" ht="60" customHeight="1" x14ac:dyDescent="0.3">
      <c r="A63" s="82" t="s">
        <v>131</v>
      </c>
      <c r="B63" s="132" t="s">
        <v>136</v>
      </c>
      <c r="C63" s="133"/>
      <c r="D63" s="133"/>
      <c r="E63" s="134"/>
      <c r="F63" s="88"/>
    </row>
    <row r="64" spans="1:6" s="81" customFormat="1" ht="60" customHeight="1" x14ac:dyDescent="0.3">
      <c r="A64" s="82" t="s">
        <v>133</v>
      </c>
      <c r="B64" s="132" t="s">
        <v>138</v>
      </c>
      <c r="C64" s="133"/>
      <c r="D64" s="133"/>
      <c r="E64" s="134"/>
      <c r="F64" s="88"/>
    </row>
    <row r="65" spans="1:6" s="81" customFormat="1" ht="60" customHeight="1" x14ac:dyDescent="0.3">
      <c r="A65" s="82" t="s">
        <v>135</v>
      </c>
      <c r="B65" s="132" t="s">
        <v>140</v>
      </c>
      <c r="C65" s="133"/>
      <c r="D65" s="133"/>
      <c r="E65" s="134"/>
      <c r="F65" s="88"/>
    </row>
    <row r="66" spans="1:6" s="81" customFormat="1" ht="60" customHeight="1" x14ac:dyDescent="0.3">
      <c r="A66" s="82" t="s">
        <v>137</v>
      </c>
      <c r="B66" s="132" t="s">
        <v>142</v>
      </c>
      <c r="C66" s="133"/>
      <c r="D66" s="133"/>
      <c r="E66" s="134"/>
      <c r="F66" s="88"/>
    </row>
    <row r="67" spans="1:6" s="81" customFormat="1" ht="60" customHeight="1" x14ac:dyDescent="0.3">
      <c r="A67" s="82" t="s">
        <v>139</v>
      </c>
      <c r="B67" s="132" t="s">
        <v>144</v>
      </c>
      <c r="C67" s="133"/>
      <c r="D67" s="133"/>
      <c r="E67" s="134"/>
      <c r="F67" s="88"/>
    </row>
    <row r="68" spans="1:6" s="81" customFormat="1" ht="60" customHeight="1" x14ac:dyDescent="0.3">
      <c r="A68" s="82" t="s">
        <v>141</v>
      </c>
      <c r="B68" s="132" t="s">
        <v>253</v>
      </c>
      <c r="C68" s="133"/>
      <c r="D68" s="133"/>
      <c r="E68" s="134"/>
      <c r="F68" s="88"/>
    </row>
    <row r="69" spans="1:6" s="81" customFormat="1" ht="60" customHeight="1" x14ac:dyDescent="0.3">
      <c r="A69" s="82" t="s">
        <v>143</v>
      </c>
      <c r="B69" s="132" t="s">
        <v>254</v>
      </c>
      <c r="C69" s="133"/>
      <c r="D69" s="133"/>
      <c r="E69" s="134"/>
      <c r="F69" s="88"/>
    </row>
    <row r="70" spans="1:6" s="81" customFormat="1" ht="60" customHeight="1" x14ac:dyDescent="0.3">
      <c r="A70" s="82" t="s">
        <v>145</v>
      </c>
      <c r="B70" s="132" t="s">
        <v>148</v>
      </c>
      <c r="C70" s="133"/>
      <c r="D70" s="133"/>
      <c r="E70" s="134"/>
      <c r="F70" s="88"/>
    </row>
    <row r="71" spans="1:6" s="81" customFormat="1" ht="60" customHeight="1" x14ac:dyDescent="0.3">
      <c r="A71" s="82" t="s">
        <v>146</v>
      </c>
      <c r="B71" s="132" t="s">
        <v>152</v>
      </c>
      <c r="C71" s="133"/>
      <c r="D71" s="133"/>
      <c r="E71" s="134"/>
      <c r="F71" s="88"/>
    </row>
    <row r="72" spans="1:6" s="81" customFormat="1" ht="60" customHeight="1" x14ac:dyDescent="0.3">
      <c r="A72" s="82" t="s">
        <v>147</v>
      </c>
      <c r="B72" s="132" t="s">
        <v>154</v>
      </c>
      <c r="C72" s="133"/>
      <c r="D72" s="133"/>
      <c r="E72" s="134"/>
      <c r="F72" s="88"/>
    </row>
    <row r="73" spans="1:6" s="81" customFormat="1" ht="60" customHeight="1" x14ac:dyDescent="0.3">
      <c r="A73" s="82" t="s">
        <v>149</v>
      </c>
      <c r="B73" s="132" t="s">
        <v>255</v>
      </c>
      <c r="C73" s="133"/>
      <c r="D73" s="133"/>
      <c r="E73" s="134"/>
      <c r="F73" s="88"/>
    </row>
    <row r="74" spans="1:6" s="81" customFormat="1" ht="60" customHeight="1" x14ac:dyDescent="0.3">
      <c r="A74" s="82" t="s">
        <v>150</v>
      </c>
      <c r="B74" s="132" t="s">
        <v>157</v>
      </c>
      <c r="C74" s="133"/>
      <c r="D74" s="133"/>
      <c r="E74" s="134"/>
      <c r="F74" s="88"/>
    </row>
    <row r="75" spans="1:6" s="81" customFormat="1" ht="60" customHeight="1" x14ac:dyDescent="0.3">
      <c r="A75" s="82" t="s">
        <v>151</v>
      </c>
      <c r="B75" s="132" t="s">
        <v>159</v>
      </c>
      <c r="C75" s="133"/>
      <c r="D75" s="133"/>
      <c r="E75" s="134"/>
      <c r="F75" s="88"/>
    </row>
    <row r="76" spans="1:6" s="81" customFormat="1" ht="60" customHeight="1" x14ac:dyDescent="0.3">
      <c r="A76" s="82" t="s">
        <v>153</v>
      </c>
      <c r="B76" s="132" t="s">
        <v>161</v>
      </c>
      <c r="C76" s="133"/>
      <c r="D76" s="133"/>
      <c r="E76" s="134"/>
      <c r="F76" s="88"/>
    </row>
    <row r="77" spans="1:6" s="81" customFormat="1" ht="60" customHeight="1" x14ac:dyDescent="0.3">
      <c r="A77" s="82" t="s">
        <v>155</v>
      </c>
      <c r="B77" s="132" t="s">
        <v>163</v>
      </c>
      <c r="C77" s="133"/>
      <c r="D77" s="133"/>
      <c r="E77" s="134"/>
      <c r="F77" s="88"/>
    </row>
    <row r="78" spans="1:6" s="81" customFormat="1" ht="60" customHeight="1" x14ac:dyDescent="0.3">
      <c r="A78" s="82" t="s">
        <v>156</v>
      </c>
      <c r="B78" s="132" t="s">
        <v>165</v>
      </c>
      <c r="C78" s="133"/>
      <c r="D78" s="133"/>
      <c r="E78" s="134"/>
      <c r="F78" s="88"/>
    </row>
    <row r="79" spans="1:6" s="81" customFormat="1" ht="60" customHeight="1" x14ac:dyDescent="0.3">
      <c r="A79" s="82" t="s">
        <v>158</v>
      </c>
      <c r="B79" s="132" t="s">
        <v>167</v>
      </c>
      <c r="C79" s="133"/>
      <c r="D79" s="133"/>
      <c r="E79" s="134"/>
      <c r="F79" s="88"/>
    </row>
    <row r="80" spans="1:6" s="81" customFormat="1" ht="60" customHeight="1" x14ac:dyDescent="0.3">
      <c r="A80" s="82" t="s">
        <v>160</v>
      </c>
      <c r="B80" s="132" t="s">
        <v>256</v>
      </c>
      <c r="C80" s="133"/>
      <c r="D80" s="133"/>
      <c r="E80" s="134"/>
      <c r="F80" s="88"/>
    </row>
    <row r="81" spans="1:7" s="81" customFormat="1" ht="60" customHeight="1" x14ac:dyDescent="0.3">
      <c r="A81" s="82" t="s">
        <v>162</v>
      </c>
      <c r="B81" s="132" t="s">
        <v>170</v>
      </c>
      <c r="C81" s="133"/>
      <c r="D81" s="133"/>
      <c r="E81" s="134"/>
      <c r="F81" s="88"/>
    </row>
    <row r="82" spans="1:7" s="81" customFormat="1" ht="60" customHeight="1" x14ac:dyDescent="0.3">
      <c r="A82" s="82" t="s">
        <v>164</v>
      </c>
      <c r="B82" s="132" t="s">
        <v>257</v>
      </c>
      <c r="C82" s="133"/>
      <c r="D82" s="133"/>
      <c r="E82" s="134"/>
      <c r="F82" s="88"/>
    </row>
    <row r="83" spans="1:7" s="81" customFormat="1" ht="60" customHeight="1" x14ac:dyDescent="0.3">
      <c r="A83" s="82" t="s">
        <v>166</v>
      </c>
      <c r="B83" s="132" t="s">
        <v>258</v>
      </c>
      <c r="C83" s="133"/>
      <c r="D83" s="133"/>
      <c r="E83" s="134"/>
      <c r="F83" s="88"/>
    </row>
    <row r="84" spans="1:7" s="81" customFormat="1" ht="60" customHeight="1" x14ac:dyDescent="0.3">
      <c r="A84" s="82" t="s">
        <v>168</v>
      </c>
      <c r="B84" s="132" t="s">
        <v>259</v>
      </c>
      <c r="C84" s="133"/>
      <c r="D84" s="133"/>
      <c r="E84" s="134"/>
      <c r="F84" s="88"/>
    </row>
    <row r="85" spans="1:7" s="81" customFormat="1" ht="60" customHeight="1" x14ac:dyDescent="0.3">
      <c r="A85" s="82" t="s">
        <v>169</v>
      </c>
      <c r="B85" s="132" t="s">
        <v>172</v>
      </c>
      <c r="C85" s="133"/>
      <c r="D85" s="133"/>
      <c r="E85" s="134"/>
      <c r="F85" s="88"/>
    </row>
    <row r="86" spans="1:7" s="81" customFormat="1" ht="60" customHeight="1" x14ac:dyDescent="0.3">
      <c r="A86" s="82" t="s">
        <v>243</v>
      </c>
      <c r="B86" s="132" t="s">
        <v>260</v>
      </c>
      <c r="C86" s="133"/>
      <c r="D86" s="133"/>
      <c r="E86" s="134"/>
      <c r="F86" s="88"/>
    </row>
    <row r="87" spans="1:7" s="81" customFormat="1" ht="60" customHeight="1" x14ac:dyDescent="0.3">
      <c r="A87" s="82" t="s">
        <v>171</v>
      </c>
      <c r="B87" s="132" t="s">
        <v>261</v>
      </c>
      <c r="C87" s="133"/>
      <c r="D87" s="133"/>
      <c r="E87" s="134"/>
      <c r="F87" s="88"/>
    </row>
    <row r="88" spans="1:7" x14ac:dyDescent="0.3">
      <c r="A88" s="90"/>
      <c r="B88" s="140"/>
      <c r="C88" s="141"/>
      <c r="D88" s="141"/>
      <c r="E88" s="142"/>
      <c r="F88" s="59"/>
    </row>
    <row r="89" spans="1:7" x14ac:dyDescent="0.3">
      <c r="A89" s="90"/>
      <c r="B89" s="140"/>
      <c r="C89" s="141"/>
      <c r="D89" s="141"/>
      <c r="E89" s="142"/>
      <c r="F89" s="59"/>
    </row>
    <row r="90" spans="1:7" x14ac:dyDescent="0.3">
      <c r="A90" s="90"/>
      <c r="B90" s="140"/>
      <c r="C90" s="141"/>
      <c r="D90" s="141"/>
      <c r="E90" s="142"/>
      <c r="F90" s="59"/>
    </row>
    <row r="91" spans="1:7" ht="23.25" customHeight="1" x14ac:dyDescent="0.3">
      <c r="A91" s="44" t="s">
        <v>173</v>
      </c>
      <c r="B91" s="45" t="s">
        <v>174</v>
      </c>
      <c r="C91" s="71">
        <f>SUM(D9:D100)</f>
        <v>0</v>
      </c>
      <c r="D91" s="138"/>
      <c r="E91" s="139"/>
      <c r="F91" s="59"/>
    </row>
    <row r="92" spans="1:7" x14ac:dyDescent="0.3">
      <c r="A92" s="9"/>
      <c r="B92" s="143" t="s">
        <v>175</v>
      </c>
      <c r="C92" s="144"/>
      <c r="D92" s="144"/>
      <c r="E92" s="145"/>
      <c r="F92" s="59"/>
      <c r="G92" s="79"/>
    </row>
    <row r="93" spans="1:7" ht="184.5" customHeight="1" x14ac:dyDescent="0.3">
      <c r="A93" s="9"/>
      <c r="B93" s="126" t="s">
        <v>213</v>
      </c>
      <c r="C93" s="127"/>
      <c r="D93" s="127"/>
      <c r="E93" s="128"/>
      <c r="F93" s="59"/>
    </row>
    <row r="94" spans="1:7" ht="43.5" customHeight="1" x14ac:dyDescent="0.3">
      <c r="A94" s="9"/>
      <c r="B94" s="126" t="s">
        <v>214</v>
      </c>
      <c r="C94" s="127"/>
      <c r="D94" s="127"/>
      <c r="E94" s="128"/>
      <c r="F94" s="59"/>
    </row>
    <row r="95" spans="1:7" ht="42" customHeight="1" x14ac:dyDescent="0.3">
      <c r="A95" s="9"/>
      <c r="B95" s="126" t="s">
        <v>263</v>
      </c>
      <c r="C95" s="127"/>
      <c r="D95" s="127"/>
      <c r="E95" s="128"/>
      <c r="F95" s="59"/>
    </row>
    <row r="96" spans="1:7" ht="46.5" customHeight="1" x14ac:dyDescent="0.3">
      <c r="A96" s="9"/>
      <c r="B96" s="126" t="s">
        <v>264</v>
      </c>
      <c r="C96" s="127"/>
      <c r="D96" s="127"/>
      <c r="E96" s="128"/>
      <c r="F96" s="59"/>
    </row>
    <row r="97" spans="1:6" ht="49.5" customHeight="1" x14ac:dyDescent="0.3">
      <c r="A97" s="9"/>
      <c r="B97" s="126" t="s">
        <v>215</v>
      </c>
      <c r="C97" s="127"/>
      <c r="D97" s="127"/>
      <c r="E97" s="128"/>
      <c r="F97" s="59"/>
    </row>
    <row r="98" spans="1:6" x14ac:dyDescent="0.3">
      <c r="A98" s="74"/>
      <c r="B98" s="135"/>
      <c r="C98" s="136"/>
      <c r="D98" s="136"/>
      <c r="E98" s="137"/>
      <c r="F98" s="59"/>
    </row>
    <row r="99" spans="1:6" x14ac:dyDescent="0.3">
      <c r="A99" s="74"/>
      <c r="B99" s="135"/>
      <c r="C99" s="136"/>
      <c r="D99" s="136"/>
      <c r="E99" s="137"/>
      <c r="F99" s="59"/>
    </row>
    <row r="100" spans="1:6" ht="13.8" thickBot="1" x14ac:dyDescent="0.35">
      <c r="A100" s="74"/>
      <c r="B100" s="135"/>
      <c r="C100" s="136"/>
      <c r="D100" s="136"/>
      <c r="E100" s="137"/>
      <c r="F100" s="59"/>
    </row>
    <row r="101" spans="1:6" ht="14.4" thickTop="1" thickBot="1" x14ac:dyDescent="0.35">
      <c r="A101" s="146" t="s">
        <v>176</v>
      </c>
      <c r="B101" s="147"/>
      <c r="C101" s="71">
        <f>SUM(C9:C90)</f>
        <v>0</v>
      </c>
      <c r="D101" s="73">
        <f>SUM(D9:D90)</f>
        <v>0</v>
      </c>
      <c r="E101" s="73">
        <f>SUM(E9:E100)</f>
        <v>0</v>
      </c>
      <c r="F101" s="38"/>
    </row>
    <row r="102" spans="1:6" ht="14.4" x14ac:dyDescent="0.3">
      <c r="A102" s="37"/>
    </row>
    <row r="103" spans="1:6" ht="14.4" x14ac:dyDescent="0.3">
      <c r="A103"/>
    </row>
  </sheetData>
  <sheetProtection sheet="1" insertRows="0"/>
  <mergeCells count="92">
    <mergeCell ref="B23:E23"/>
    <mergeCell ref="B30:E30"/>
    <mergeCell ref="B31:E31"/>
    <mergeCell ref="B32:E32"/>
    <mergeCell ref="B24:E24"/>
    <mergeCell ref="B26:E26"/>
    <mergeCell ref="B27:E27"/>
    <mergeCell ref="B28:E28"/>
    <mergeCell ref="B29:E29"/>
    <mergeCell ref="A101:B101"/>
    <mergeCell ref="A1:H1"/>
    <mergeCell ref="A4:H4"/>
    <mergeCell ref="A5:H5"/>
    <mergeCell ref="A2:E2"/>
    <mergeCell ref="B15:E15"/>
    <mergeCell ref="B10:E10"/>
    <mergeCell ref="B11:E11"/>
    <mergeCell ref="B12:E12"/>
    <mergeCell ref="B13:E13"/>
    <mergeCell ref="B16:E16"/>
    <mergeCell ref="B17:E17"/>
    <mergeCell ref="B18:E18"/>
    <mergeCell ref="B19:E19"/>
    <mergeCell ref="B20:E20"/>
    <mergeCell ref="B22:E22"/>
    <mergeCell ref="B75:E75"/>
    <mergeCell ref="B99:E99"/>
    <mergeCell ref="B100:E100"/>
    <mergeCell ref="B86:E86"/>
    <mergeCell ref="B87:E87"/>
    <mergeCell ref="B88:E88"/>
    <mergeCell ref="B89:E89"/>
    <mergeCell ref="B90:E90"/>
    <mergeCell ref="B92:E92"/>
    <mergeCell ref="B93:E93"/>
    <mergeCell ref="B94:E94"/>
    <mergeCell ref="B76:E76"/>
    <mergeCell ref="B77:E77"/>
    <mergeCell ref="B78:E78"/>
    <mergeCell ref="B79:E79"/>
    <mergeCell ref="B80:E80"/>
    <mergeCell ref="B70:E70"/>
    <mergeCell ref="B71:E71"/>
    <mergeCell ref="B72:E72"/>
    <mergeCell ref="B73:E73"/>
    <mergeCell ref="B74:E74"/>
    <mergeCell ref="B98:E98"/>
    <mergeCell ref="B81:E81"/>
    <mergeCell ref="B82:E82"/>
    <mergeCell ref="B83:E83"/>
    <mergeCell ref="B84:E84"/>
    <mergeCell ref="B85:E85"/>
    <mergeCell ref="D91:E91"/>
    <mergeCell ref="B95:E95"/>
    <mergeCell ref="B96:E96"/>
    <mergeCell ref="B97:E97"/>
    <mergeCell ref="B34:E34"/>
    <mergeCell ref="B35:E35"/>
    <mergeCell ref="B36:E36"/>
    <mergeCell ref="B42:E42"/>
    <mergeCell ref="B43:E43"/>
    <mergeCell ref="B37:E37"/>
    <mergeCell ref="B38:E38"/>
    <mergeCell ref="B39:E39"/>
    <mergeCell ref="B40:E40"/>
    <mergeCell ref="B41:E41"/>
    <mergeCell ref="B59:E59"/>
    <mergeCell ref="B60:E60"/>
    <mergeCell ref="B61:E61"/>
    <mergeCell ref="B62:E62"/>
    <mergeCell ref="B63:E63"/>
    <mergeCell ref="B64:E64"/>
    <mergeCell ref="B66:E66"/>
    <mergeCell ref="B67:E67"/>
    <mergeCell ref="B68:E68"/>
    <mergeCell ref="B69:E69"/>
    <mergeCell ref="B65:E65"/>
    <mergeCell ref="B58:E58"/>
    <mergeCell ref="B47:E47"/>
    <mergeCell ref="B48:E48"/>
    <mergeCell ref="B49:E49"/>
    <mergeCell ref="B50:E50"/>
    <mergeCell ref="B51:E51"/>
    <mergeCell ref="B52:E52"/>
    <mergeCell ref="B53:E53"/>
    <mergeCell ref="B54:E54"/>
    <mergeCell ref="B55:E55"/>
    <mergeCell ref="B44:E44"/>
    <mergeCell ref="B45:E45"/>
    <mergeCell ref="B46:E46"/>
    <mergeCell ref="B56:E56"/>
    <mergeCell ref="B57:E57"/>
  </mergeCells>
  <printOptions horizontalCentered="1"/>
  <pageMargins left="0.7" right="0.7" top="0.75" bottom="0.75" header="0.3" footer="0.3"/>
  <pageSetup paperSize="5" scale="74" fitToHeight="0" orientation="landscape" r:id="rId1"/>
  <headerFooter scaleWithDoc="0">
    <oddHeader xml:space="preserve">&amp;LCounty of Los Angeles, Department of Registrar-Recorder/County Clerk
RFP Phase 2 - Proposal Evaluation and Contractor Selection&amp;RRFP Phase 2: #17-008
December 13, 2017 - &amp;P of &amp;N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E31"/>
  <sheetViews>
    <sheetView zoomScaleNormal="100" workbookViewId="0">
      <selection activeCell="D14" sqref="D14"/>
    </sheetView>
  </sheetViews>
  <sheetFormatPr defaultColWidth="24.33203125" defaultRowHeight="20.399999999999999" customHeight="1" x14ac:dyDescent="0.3"/>
  <cols>
    <col min="1" max="1" width="11.33203125" style="1" customWidth="1"/>
    <col min="2" max="2" width="78.6640625" style="1" customWidth="1"/>
    <col min="3" max="3" width="15.6640625" style="1" customWidth="1"/>
    <col min="4" max="16384" width="24.33203125" style="1"/>
  </cols>
  <sheetData>
    <row r="1" spans="1:5" ht="18" customHeight="1" x14ac:dyDescent="0.3">
      <c r="A1" s="148" t="str">
        <f>'0. Respondent Instructions'!B1</f>
        <v>Cost Proposal Response Template for Phoenix Migration Implementation and Support Services</v>
      </c>
      <c r="B1" s="148"/>
      <c r="C1" s="148"/>
    </row>
    <row r="2" spans="1:5" ht="18" customHeight="1" x14ac:dyDescent="0.3">
      <c r="A2" s="51" t="s">
        <v>177</v>
      </c>
      <c r="B2" s="52"/>
      <c r="C2" s="49" t="str">
        <f>'0. Respondent Instructions'!$C$4</f>
        <v>&lt;Insert Respondent Name Here&gt;</v>
      </c>
    </row>
    <row r="3" spans="1:5" ht="11.25" customHeight="1" x14ac:dyDescent="0.3"/>
    <row r="4" spans="1:5" ht="18" customHeight="1" x14ac:dyDescent="0.3">
      <c r="A4" s="123" t="s">
        <v>16</v>
      </c>
      <c r="B4" s="124"/>
      <c r="C4" s="125"/>
    </row>
    <row r="5" spans="1:5" ht="251.25" customHeight="1" x14ac:dyDescent="0.3">
      <c r="A5" s="126" t="s">
        <v>178</v>
      </c>
      <c r="B5" s="127"/>
      <c r="C5" s="128"/>
    </row>
    <row r="6" spans="1:5" ht="10.199999999999999" customHeight="1" x14ac:dyDescent="0.3"/>
    <row r="7" spans="1:5" ht="20.399999999999999" customHeight="1" x14ac:dyDescent="0.3">
      <c r="A7" s="51" t="s">
        <v>179</v>
      </c>
      <c r="B7" s="53"/>
    </row>
    <row r="8" spans="1:5" s="2" customFormat="1" ht="20.399999999999999" customHeight="1" x14ac:dyDescent="0.3">
      <c r="A8" s="47" t="s">
        <v>180</v>
      </c>
      <c r="B8" s="26" t="s">
        <v>181</v>
      </c>
      <c r="C8" s="5" t="s">
        <v>182</v>
      </c>
      <c r="E8" s="35"/>
    </row>
    <row r="9" spans="1:5" ht="13.2" x14ac:dyDescent="0.3">
      <c r="A9" s="75">
        <v>1</v>
      </c>
      <c r="B9" s="76" t="s">
        <v>183</v>
      </c>
      <c r="C9" s="60">
        <v>0</v>
      </c>
    </row>
    <row r="10" spans="1:5" ht="13.2" x14ac:dyDescent="0.3">
      <c r="A10" s="75">
        <f>A9+1</f>
        <v>2</v>
      </c>
      <c r="B10" s="76" t="s">
        <v>184</v>
      </c>
      <c r="C10" s="60">
        <v>0</v>
      </c>
    </row>
    <row r="11" spans="1:5" ht="13.2" x14ac:dyDescent="0.3">
      <c r="A11" s="75">
        <f t="shared" ref="A11:A20" si="0">A10+1</f>
        <v>3</v>
      </c>
      <c r="B11" s="76" t="s">
        <v>185</v>
      </c>
      <c r="C11" s="60">
        <v>0</v>
      </c>
    </row>
    <row r="12" spans="1:5" ht="13.2" x14ac:dyDescent="0.3">
      <c r="A12" s="75">
        <f t="shared" si="0"/>
        <v>4</v>
      </c>
      <c r="B12" s="76" t="s">
        <v>186</v>
      </c>
      <c r="C12" s="60">
        <v>0</v>
      </c>
    </row>
    <row r="13" spans="1:5" ht="13.2" x14ac:dyDescent="0.3">
      <c r="A13" s="75">
        <f t="shared" si="0"/>
        <v>5</v>
      </c>
      <c r="B13" s="76" t="s">
        <v>187</v>
      </c>
      <c r="C13" s="60">
        <v>0</v>
      </c>
    </row>
    <row r="14" spans="1:5" ht="13.2" x14ac:dyDescent="0.3">
      <c r="A14" s="75">
        <f t="shared" si="0"/>
        <v>6</v>
      </c>
      <c r="B14" s="76" t="s">
        <v>188</v>
      </c>
      <c r="C14" s="60">
        <v>0</v>
      </c>
    </row>
    <row r="15" spans="1:5" ht="13.2" x14ac:dyDescent="0.3">
      <c r="A15" s="75">
        <f t="shared" si="0"/>
        <v>7</v>
      </c>
      <c r="B15" s="76" t="s">
        <v>189</v>
      </c>
      <c r="C15" s="60">
        <v>0</v>
      </c>
    </row>
    <row r="16" spans="1:5" ht="13.2" x14ac:dyDescent="0.3">
      <c r="A16" s="75">
        <f t="shared" si="0"/>
        <v>8</v>
      </c>
      <c r="B16" s="76" t="s">
        <v>190</v>
      </c>
      <c r="C16" s="60">
        <v>0</v>
      </c>
    </row>
    <row r="17" spans="1:3" ht="13.2" x14ac:dyDescent="0.3">
      <c r="A17" s="75">
        <f t="shared" si="0"/>
        <v>9</v>
      </c>
      <c r="B17" s="76" t="s">
        <v>191</v>
      </c>
      <c r="C17" s="60">
        <v>0</v>
      </c>
    </row>
    <row r="18" spans="1:3" ht="13.2" x14ac:dyDescent="0.3">
      <c r="A18" s="75">
        <f t="shared" si="0"/>
        <v>10</v>
      </c>
      <c r="B18" s="76" t="s">
        <v>192</v>
      </c>
      <c r="C18" s="60">
        <v>0</v>
      </c>
    </row>
    <row r="19" spans="1:3" ht="13.2" x14ac:dyDescent="0.3">
      <c r="A19" s="75">
        <f t="shared" si="0"/>
        <v>11</v>
      </c>
      <c r="B19" s="76" t="s">
        <v>193</v>
      </c>
      <c r="C19" s="60">
        <v>0</v>
      </c>
    </row>
    <row r="20" spans="1:3" ht="13.2" x14ac:dyDescent="0.3">
      <c r="A20" s="75">
        <f t="shared" si="0"/>
        <v>12</v>
      </c>
      <c r="B20" s="76" t="s">
        <v>193</v>
      </c>
      <c r="C20" s="60">
        <v>0</v>
      </c>
    </row>
    <row r="21" spans="1:3" ht="13.2" x14ac:dyDescent="0.3">
      <c r="A21" s="75"/>
      <c r="B21" s="76"/>
      <c r="C21" s="60"/>
    </row>
    <row r="22" spans="1:3" ht="13.2" x14ac:dyDescent="0.3">
      <c r="A22" s="75"/>
      <c r="B22" s="76"/>
      <c r="C22" s="60"/>
    </row>
    <row r="23" spans="1:3" ht="13.2" x14ac:dyDescent="0.3">
      <c r="A23" s="75"/>
      <c r="B23" s="76"/>
      <c r="C23" s="60"/>
    </row>
    <row r="24" spans="1:3" ht="13.2" x14ac:dyDescent="0.3">
      <c r="A24" s="75"/>
      <c r="B24" s="76"/>
      <c r="C24" s="60"/>
    </row>
    <row r="25" spans="1:3" ht="13.2" x14ac:dyDescent="0.3">
      <c r="A25" s="75"/>
      <c r="B25" s="76"/>
      <c r="C25" s="60"/>
    </row>
    <row r="26" spans="1:3" ht="13.2" x14ac:dyDescent="0.3">
      <c r="A26" s="75"/>
      <c r="B26" s="76"/>
      <c r="C26" s="60"/>
    </row>
    <row r="27" spans="1:3" ht="13.2" x14ac:dyDescent="0.3">
      <c r="A27" s="75"/>
      <c r="B27" s="76"/>
      <c r="C27" s="60"/>
    </row>
    <row r="28" spans="1:3" ht="13.2" x14ac:dyDescent="0.3">
      <c r="A28" s="75"/>
      <c r="B28" s="76"/>
      <c r="C28" s="60"/>
    </row>
    <row r="29" spans="1:3" ht="13.2" x14ac:dyDescent="0.3">
      <c r="A29" s="75"/>
      <c r="B29" s="76"/>
      <c r="C29" s="60"/>
    </row>
    <row r="30" spans="1:3" ht="13.8" thickBot="1" x14ac:dyDescent="0.35">
      <c r="A30" s="77"/>
      <c r="B30" s="78"/>
      <c r="C30" s="60"/>
    </row>
    <row r="31" spans="1:3" ht="19.5" customHeight="1" thickBot="1" x14ac:dyDescent="0.35">
      <c r="A31" s="33"/>
      <c r="B31" s="34" t="s">
        <v>194</v>
      </c>
      <c r="C31" s="36">
        <f>IFERROR(AVERAGEIFS(C9:C30,C9:C30,"&lt;&gt;0",C9:C30,"&lt;&gt; ",C9:C30,"&lt;&gt;"),0)</f>
        <v>0</v>
      </c>
    </row>
  </sheetData>
  <sheetProtection sheet="1" objects="1" scenarios="1"/>
  <mergeCells count="3">
    <mergeCell ref="A1:C1"/>
    <mergeCell ref="A4:C4"/>
    <mergeCell ref="A5:C5"/>
  </mergeCells>
  <printOptions horizontalCentered="1"/>
  <pageMargins left="0.7" right="0.7" top="0.75" bottom="0.75" header="0.3" footer="0.3"/>
  <pageSetup paperSize="5" fitToHeight="0" orientation="landscape" r:id="rId1"/>
  <headerFooter scaleWithDoc="0">
    <oddHeader xml:space="preserve">&amp;LCounty of Los Angeles, Department of Registrar-Recorder/County Clerk
RFP Phase 2 - Proposal Evaluation and Contractor Selection&amp;RRFP Phase 2: #17-008
December 13, 2017 - &amp;P of &amp;N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A1:E19"/>
  <sheetViews>
    <sheetView zoomScaleNormal="100" workbookViewId="0">
      <selection activeCell="G18" sqref="G18"/>
    </sheetView>
  </sheetViews>
  <sheetFormatPr defaultColWidth="24.33203125" defaultRowHeight="20.399999999999999" customHeight="1" x14ac:dyDescent="0.3"/>
  <cols>
    <col min="1" max="1" width="11.33203125" style="1" customWidth="1"/>
    <col min="2" max="2" width="78.6640625" style="1" customWidth="1"/>
    <col min="3" max="3" width="19" style="1" customWidth="1"/>
    <col min="4" max="5" width="15.6640625" style="1" customWidth="1"/>
    <col min="6" max="16384" width="24.33203125" style="1"/>
  </cols>
  <sheetData>
    <row r="1" spans="1:5" ht="18" customHeight="1" x14ac:dyDescent="0.3">
      <c r="A1" s="97" t="str">
        <f>'0. Respondent Instructions'!B1</f>
        <v>Cost Proposal Response Template for Phoenix Migration Implementation and Support Services</v>
      </c>
      <c r="B1" s="122"/>
      <c r="C1" s="122"/>
      <c r="D1" s="122"/>
    </row>
    <row r="2" spans="1:5" ht="18" customHeight="1" x14ac:dyDescent="0.3">
      <c r="A2" s="51" t="s">
        <v>195</v>
      </c>
      <c r="B2" s="52"/>
      <c r="C2" s="52"/>
      <c r="D2" s="49" t="str">
        <f>'0. Respondent Instructions'!$C$4</f>
        <v>&lt;Insert Respondent Name Here&gt;</v>
      </c>
    </row>
    <row r="3" spans="1:5" ht="7.5" customHeight="1" x14ac:dyDescent="0.3"/>
    <row r="4" spans="1:5" ht="18" customHeight="1" x14ac:dyDescent="0.3">
      <c r="A4" s="123" t="s">
        <v>16</v>
      </c>
      <c r="B4" s="124"/>
      <c r="C4" s="124"/>
      <c r="D4" s="125"/>
    </row>
    <row r="5" spans="1:5" ht="179.25" customHeight="1" x14ac:dyDescent="0.3">
      <c r="A5" s="126" t="s">
        <v>196</v>
      </c>
      <c r="B5" s="127"/>
      <c r="C5" s="127"/>
      <c r="D5" s="128"/>
    </row>
    <row r="6" spans="1:5" ht="10.199999999999999" customHeight="1" x14ac:dyDescent="0.3">
      <c r="A6" s="50"/>
      <c r="B6" s="50"/>
      <c r="C6" s="20"/>
      <c r="D6" s="20"/>
    </row>
    <row r="7" spans="1:5" ht="20.399999999999999" customHeight="1" x14ac:dyDescent="0.3">
      <c r="A7" s="51" t="s">
        <v>197</v>
      </c>
      <c r="B7" s="53"/>
    </row>
    <row r="8" spans="1:5" s="2" customFormat="1" ht="39.6" x14ac:dyDescent="0.3">
      <c r="A8" s="47" t="s">
        <v>198</v>
      </c>
      <c r="B8" s="4" t="s">
        <v>199</v>
      </c>
      <c r="C8" s="47" t="s">
        <v>200</v>
      </c>
      <c r="D8" s="47" t="s">
        <v>201</v>
      </c>
      <c r="E8" s="1"/>
    </row>
    <row r="9" spans="1:5" ht="20.399999999999999" customHeight="1" x14ac:dyDescent="0.3">
      <c r="A9" s="61" t="s">
        <v>202</v>
      </c>
      <c r="B9" s="62" t="s">
        <v>203</v>
      </c>
      <c r="C9" s="63"/>
      <c r="D9" s="60">
        <v>0</v>
      </c>
    </row>
    <row r="10" spans="1:5" ht="20.399999999999999" customHeight="1" x14ac:dyDescent="0.3">
      <c r="A10" s="61" t="s">
        <v>204</v>
      </c>
      <c r="B10" s="62" t="s">
        <v>203</v>
      </c>
      <c r="C10" s="63"/>
      <c r="D10" s="60">
        <v>0</v>
      </c>
    </row>
    <row r="11" spans="1:5" ht="20.399999999999999" customHeight="1" x14ac:dyDescent="0.3">
      <c r="A11" s="61" t="s">
        <v>205</v>
      </c>
      <c r="B11" s="62" t="s">
        <v>203</v>
      </c>
      <c r="C11" s="63"/>
      <c r="D11" s="60">
        <v>0</v>
      </c>
    </row>
    <row r="12" spans="1:5" ht="20.399999999999999" customHeight="1" x14ac:dyDescent="0.3">
      <c r="A12" s="61" t="s">
        <v>206</v>
      </c>
      <c r="B12" s="62" t="s">
        <v>203</v>
      </c>
      <c r="C12" s="63"/>
      <c r="D12" s="60">
        <v>0</v>
      </c>
    </row>
    <row r="13" spans="1:5" ht="20.399999999999999" customHeight="1" x14ac:dyDescent="0.3">
      <c r="A13" s="61" t="s">
        <v>207</v>
      </c>
      <c r="B13" s="62" t="s">
        <v>203</v>
      </c>
      <c r="C13" s="63"/>
      <c r="D13" s="60">
        <v>0</v>
      </c>
    </row>
    <row r="14" spans="1:5" ht="20.399999999999999" customHeight="1" x14ac:dyDescent="0.3">
      <c r="A14" s="61" t="s">
        <v>208</v>
      </c>
      <c r="B14" s="62" t="s">
        <v>203</v>
      </c>
      <c r="C14" s="63"/>
      <c r="D14" s="60">
        <v>0</v>
      </c>
    </row>
    <row r="15" spans="1:5" ht="20.399999999999999" customHeight="1" x14ac:dyDescent="0.3">
      <c r="A15" s="61" t="s">
        <v>209</v>
      </c>
      <c r="B15" s="62" t="s">
        <v>203</v>
      </c>
      <c r="C15" s="63"/>
      <c r="D15" s="60">
        <v>0</v>
      </c>
    </row>
    <row r="16" spans="1:5" ht="20.399999999999999" customHeight="1" x14ac:dyDescent="0.3">
      <c r="A16" s="61" t="s">
        <v>210</v>
      </c>
      <c r="B16" s="62" t="s">
        <v>203</v>
      </c>
      <c r="C16" s="63"/>
      <c r="D16" s="60">
        <v>0</v>
      </c>
    </row>
    <row r="17" spans="1:4" ht="20.399999999999999" customHeight="1" x14ac:dyDescent="0.3">
      <c r="A17" s="61" t="s">
        <v>211</v>
      </c>
      <c r="B17" s="62" t="s">
        <v>203</v>
      </c>
      <c r="C17" s="63"/>
      <c r="D17" s="60">
        <v>0</v>
      </c>
    </row>
    <row r="18" spans="1:4" ht="20.399999999999999" customHeight="1" x14ac:dyDescent="0.3">
      <c r="A18" s="61" t="s">
        <v>212</v>
      </c>
      <c r="B18" s="62" t="s">
        <v>203</v>
      </c>
      <c r="C18" s="63"/>
      <c r="D18" s="60">
        <v>0</v>
      </c>
    </row>
    <row r="19" spans="1:4" ht="10.199999999999999" customHeight="1" x14ac:dyDescent="0.3"/>
  </sheetData>
  <sheetProtection sheet="1" objects="1" scenarios="1" formatRows="0" insertRows="0"/>
  <mergeCells count="3">
    <mergeCell ref="A1:D1"/>
    <mergeCell ref="A5:D5"/>
    <mergeCell ref="A4:D4"/>
  </mergeCells>
  <printOptions horizontalCentered="1"/>
  <pageMargins left="0.7" right="0.7" top="0.75" bottom="0.75" header="0.3" footer="0.3"/>
  <pageSetup paperSize="5" fitToHeight="0" orientation="landscape" r:id="rId1"/>
  <headerFooter scaleWithDoc="0">
    <oddHeader xml:space="preserve">&amp;LCounty of Los Angeles, Department of Registrar-Recorder/County Clerk
RFP Phase 2 - Proposal Evaluation and Contractor Selection&amp;RRFP Phase 2: #17-008
December 13, 2017 - &amp;P of &amp;N
</oddHeader>
  </headerFooter>
  <rowBreaks count="1" manualBreakCount="1">
    <brk id="6" max="3" man="1"/>
  </rowBreaks>
  <ignoredErrors>
    <ignoredError sqref="A9:A18"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C47704107469545B486254FA0E30BD8" ma:contentTypeVersion="11" ma:contentTypeDescription="Create a new document." ma:contentTypeScope="" ma:versionID="7d95218a1548342a693228c215f8fa48">
  <xsd:schema xmlns:xsd="http://www.w3.org/2001/XMLSchema" xmlns:xs="http://www.w3.org/2001/XMLSchema" xmlns:p="http://schemas.microsoft.com/office/2006/metadata/properties" xmlns:ns2="f75da4c3-9b8a-4449-b188-fd5ffc6409f2" xmlns:ns3="ced8ab1f-26b7-4919-b7ff-a80f952a7eaa" targetNamespace="http://schemas.microsoft.com/office/2006/metadata/properties" ma:root="true" ma:fieldsID="894f09ec78d212fb8aad4f2773156bb7" ns2:_="" ns3:_="">
    <xsd:import namespace="f75da4c3-9b8a-4449-b188-fd5ffc6409f2"/>
    <xsd:import namespace="ced8ab1f-26b7-4919-b7ff-a80f952a7ea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5da4c3-9b8a-4449-b188-fd5ffc6409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d8ab1f-26b7-4919-b7ff-a80f952a7ea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C17ED3-57BF-4520-A903-067B7F4E1276}">
  <ds:schemaRefs>
    <ds:schemaRef ds:uri="http://purl.org/dc/elements/1.1/"/>
    <ds:schemaRef ds:uri="http://schemas.microsoft.com/office/2006/metadata/properties"/>
    <ds:schemaRef ds:uri="http://schemas.microsoft.com/office/2006/documentManagement/types"/>
    <ds:schemaRef ds:uri="http://purl.org/dc/terms/"/>
    <ds:schemaRef ds:uri="f75da4c3-9b8a-4449-b188-fd5ffc6409f2"/>
    <ds:schemaRef ds:uri="http://purl.org/dc/dcmitype/"/>
    <ds:schemaRef ds:uri="http://schemas.microsoft.com/office/infopath/2007/PartnerControls"/>
    <ds:schemaRef ds:uri="http://schemas.openxmlformats.org/package/2006/metadata/core-properties"/>
    <ds:schemaRef ds:uri="ced8ab1f-26b7-4919-b7ff-a80f952a7eaa"/>
    <ds:schemaRef ds:uri="http://www.w3.org/XML/1998/namespace"/>
  </ds:schemaRefs>
</ds:datastoreItem>
</file>

<file path=customXml/itemProps2.xml><?xml version="1.0" encoding="utf-8"?>
<ds:datastoreItem xmlns:ds="http://schemas.openxmlformats.org/officeDocument/2006/customXml" ds:itemID="{E34EB7AA-C708-46B8-80DF-D2365C8B29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5da4c3-9b8a-4449-b188-fd5ffc6409f2"/>
    <ds:schemaRef ds:uri="ced8ab1f-26b7-4919-b7ff-a80f952a7e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1DF0484-BF9A-4B1F-8E90-F5BA8E22A36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 Sheet</vt:lpstr>
      <vt:lpstr>0. Respondent Instructions</vt:lpstr>
      <vt:lpstr>1. Cover Page</vt:lpstr>
      <vt:lpstr>2. Total Cost Summary</vt:lpstr>
      <vt:lpstr>3. Implementation</vt:lpstr>
      <vt:lpstr>4. Labor Category Rates</vt:lpstr>
      <vt:lpstr>5. Cost Assumptions</vt:lpstr>
      <vt:lpstr>'0. Respondent Instructions'!Print_Area</vt:lpstr>
      <vt:lpstr>'1. Cover Page'!Print_Area</vt:lpstr>
      <vt:lpstr>'2. Total Cost Summary'!Print_Area</vt:lpstr>
      <vt:lpstr>'3. Implementation'!Print_Area</vt:lpstr>
      <vt:lpstr>'4. Labor Category Rates'!Print_Area</vt:lpstr>
      <vt:lpstr>'5. Cost Assumptions'!Print_Area</vt:lpstr>
      <vt:lpstr>'Cover Sheet'!Print_Area</vt:lpstr>
      <vt:lpstr>'0. Respondent Instructions'!Print_Titles</vt:lpstr>
      <vt:lpstr>'2. Total Cost Summary'!Print_Titles</vt:lpstr>
      <vt:lpstr>'3. Implementation'!Print_Titles</vt:lpstr>
      <vt:lpstr>'4. Labor Category Rates'!Print_Titles</vt:lpstr>
      <vt:lpstr>'5. Cost Assumptions'!Print_Titles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Proposal Response Workbook</dc:title>
  <dc:subject/>
  <dc:creator>Gartner</dc:creator>
  <cp:keywords/>
  <dc:description/>
  <cp:lastModifiedBy>Bustos, Roderick</cp:lastModifiedBy>
  <cp:revision/>
  <dcterms:created xsi:type="dcterms:W3CDTF">2012-11-07T15:37:54Z</dcterms:created>
  <dcterms:modified xsi:type="dcterms:W3CDTF">2019-12-10T18:37:52Z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0x010100CC47704107469545B486254FA0E30BD8</vt:lpwstr>
  </property>
</Properties>
</file>