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9375" windowHeight="5220" tabRatio="599" activeTab="2"/>
  </bookViews>
  <sheets>
    <sheet name="Labor Cost Matrix" sheetId="1" r:id="rId1"/>
    <sheet name="Deliverable Cost Matrix" sheetId="2" r:id="rId2"/>
    <sheet name="Expense Matrix" sheetId="3" r:id="rId3"/>
    <sheet name="Summary by Project Staff" sheetId="4" r:id="rId4"/>
  </sheets>
  <externalReferences>
    <externalReference r:id="rId7"/>
  </externalReferences>
  <definedNames>
    <definedName name="_xlnm.Print_Area" localSheetId="2">'Expense Matrix'!$A$1:$L$52</definedName>
    <definedName name="_xlnm.Print_Area" localSheetId="0">'Labor Cost Matrix'!$A$6:$G$61</definedName>
    <definedName name="_xlnm.Print_Titles" localSheetId="2">'Expense Matrix'!$4:$6</definedName>
    <definedName name="_xlnm.Print_Titles" localSheetId="0">'Labor Cost Matrix'!$4:$8</definedName>
  </definedNames>
  <calcPr fullCalcOnLoad="1"/>
</workbook>
</file>

<file path=xl/comments1.xml><?xml version="1.0" encoding="utf-8"?>
<comments xmlns="http://schemas.openxmlformats.org/spreadsheetml/2006/main">
  <authors>
    <author>Evelyn Rogerson</author>
  </authors>
  <commentList>
    <comment ref="A13" authorId="0">
      <text>
        <r>
          <rPr>
            <sz val="5.5"/>
            <color indexed="8"/>
            <rFont val="Times New Roman"/>
            <family val="1"/>
          </rPr>
          <t>ENTER EACH TASK TO BE PERFORMED DURING THIS PHASE OF THE PROJECT AND THE CORRESPONDING DELIVERABLES IN COLUMN B.</t>
        </r>
      </text>
    </comment>
    <comment ref="B8" authorId="0">
      <text>
        <r>
          <rPr>
            <sz val="5.5"/>
            <color indexed="8"/>
            <rFont val="Times New Roman"/>
            <family val="1"/>
          </rPr>
          <t xml:space="preserve">IDENTIFY STAFF MEMBERS IN COLUMNS D, E, AND F BY POSITION: ADD MORE COLUMNS IF NECESSARY.
</t>
        </r>
      </text>
    </comment>
    <comment ref="B13" authorId="0">
      <text>
        <r>
          <rPr>
            <sz val="5.5"/>
            <color indexed="8"/>
            <rFont val="Times New Roman"/>
            <family val="1"/>
          </rPr>
          <t xml:space="preserve">ENTER NUMBER OF HOURS FOR EACH STAFF MEMBER IN COLUMNS D, E, AND F.
</t>
        </r>
      </text>
    </comment>
    <comment ref="F11" authorId="0">
      <text>
        <r>
          <rPr>
            <sz val="5.5"/>
            <color indexed="8"/>
            <rFont val="Times New Roman"/>
            <family val="1"/>
          </rPr>
          <t xml:space="preserve">ENTER TOTAL LABOR COST FOR PHASE 1 IN DOLLARS IN COLUMN G.
</t>
        </r>
      </text>
    </comment>
    <comment ref="B44" authorId="0">
      <text>
        <r>
          <rPr>
            <sz val="5.5"/>
            <color indexed="8"/>
            <rFont val="Times New Roman"/>
            <family val="1"/>
          </rPr>
          <t>ENTER HOURLY RATE FOR EACH STAFF MEMBER IN THESE COLUMNS.</t>
        </r>
      </text>
    </comment>
    <comment ref="F13" authorId="0">
      <text>
        <r>
          <rPr>
            <sz val="5.5"/>
            <color indexed="8"/>
            <rFont val="Times New Roman"/>
            <family val="1"/>
          </rPr>
          <t>TOTAL HOURS FOR THE TASK WILL BE CALCULATED AUTOMATICALLY BASED ON THE VALUES ENTERED TO COLUMNS D, E, AND F.</t>
        </r>
      </text>
    </comment>
    <comment ref="B17" authorId="0">
      <text>
        <r>
          <rPr>
            <sz val="5.5"/>
            <color indexed="8"/>
            <rFont val="Times New Roman"/>
            <family val="1"/>
          </rPr>
          <t>TOTAL HOURS FOR THE PHASE WILL BE CALCULATED AUTOMATICALLY BASED ON THE VALUES ENTERED TO COLUMNS D, E, AND F.</t>
        </r>
      </text>
    </comment>
    <comment ref="B43" authorId="0">
      <text>
        <r>
          <rPr>
            <sz val="5.5"/>
            <color indexed="8"/>
            <rFont val="Times New Roman"/>
            <family val="1"/>
          </rPr>
          <t>TOTAL HOURS FOR THE PROJECT WILL BE CALCULATED AUTOMATICALLY BASED ON THE PHASE TOTALS ABOVE.</t>
        </r>
      </text>
    </comment>
    <comment ref="A5" authorId="0">
      <text>
        <r>
          <rPr>
            <sz val="5.5"/>
            <color indexed="8"/>
            <rFont val="Times New Roman"/>
            <family val="1"/>
          </rPr>
          <t>PLEASE ENTER YOUR COMPANY NAME IN THE SPACE PROVIDED HERE.</t>
        </r>
      </text>
    </comment>
    <comment ref="A17" authorId="0">
      <text>
        <r>
          <rPr>
            <sz val="5.5"/>
            <color indexed="8"/>
            <rFont val="Times New Roman"/>
            <family val="1"/>
          </rPr>
          <t>LIST DELIVERABLES FOR EACH PHASE FOR REFERENCE.</t>
        </r>
      </text>
    </comment>
  </commentList>
</comments>
</file>

<file path=xl/comments2.xml><?xml version="1.0" encoding="utf-8"?>
<comments xmlns="http://schemas.openxmlformats.org/spreadsheetml/2006/main">
  <authors>
    <author>Evelyn Rogerson</author>
  </authors>
  <commentList>
    <comment ref="A6" authorId="0">
      <text>
        <r>
          <rPr>
            <sz val="5.5"/>
            <color indexed="8"/>
            <rFont val="Times New Roman"/>
            <family val="1"/>
          </rPr>
          <t>PLEASE ENTER YOUR COMPANY NAME IN THE SPACE PROVIDED HERE.</t>
        </r>
      </text>
    </comment>
    <comment ref="A12" authorId="0">
      <text>
        <r>
          <rPr>
            <sz val="5.5"/>
            <color indexed="8"/>
            <rFont val="Times New Roman"/>
            <family val="1"/>
          </rPr>
          <t>ENTER EACH DELIVERABLE TO BE PRODUCED DURING THIS PHASE OF THE PROJECT  IN COLUMN B.  ADD MORE ROWS IF NECESSARY.</t>
        </r>
      </text>
    </comment>
    <comment ref="B12" authorId="0">
      <text>
        <r>
          <rPr>
            <sz val="5.5"/>
            <color indexed="8"/>
            <rFont val="Times New Roman"/>
            <family val="1"/>
          </rPr>
          <t>ENTER  LABOR COST ASSOCIATED WITH THE PRODUCTION OF EACH DELIVERABLE IN COLUMN H.</t>
        </r>
      </text>
    </comment>
    <comment ref="B17" authorId="0">
      <text>
        <r>
          <rPr>
            <sz val="5.5"/>
            <color indexed="8"/>
            <rFont val="Times New Roman"/>
            <family val="1"/>
          </rPr>
          <t>TOTAL LABOR COST FOR THE PHASE WILL BE CALCULATED AUTOMATICALLY FROM THE INFORMATION ENTERED IN COLUMN H ABOVE.  THE TOTAL FEES FOR THE PHASE MUST MATCH THE TOTAL LABOR COST FOR THE PHASE SHOWN ON THE LABOR DISTRIBUTION COST MATRIX.</t>
        </r>
      </text>
    </comment>
    <comment ref="B46" authorId="0">
      <text>
        <r>
          <rPr>
            <sz val="5.5"/>
            <color indexed="8"/>
            <rFont val="Times New Roman"/>
            <family val="1"/>
          </rPr>
          <t>TOTAL FEES FOR SERVICES FOR THE PROJECT WILL BE CALCULATED AUTOMATICALLY BASED ON THE PHASE TOTALS ABOVE, AND MUST MATCH TOTALS ON LABOR COST MATRIX.</t>
        </r>
      </text>
    </comment>
    <comment ref="B47" authorId="0">
      <text>
        <r>
          <rPr>
            <sz val="5.5"/>
            <color indexed="8"/>
            <rFont val="Times New Roman"/>
            <family val="1"/>
          </rPr>
          <t>THE  TOTAL FOR ADMINISTRATIVE, OPERATING, AND TRAVEL EXPENSES WILL BE AUTOMATICALLY ENTERED HERE BASED ON THE INFORMATION IN THE EXPENSE MATRIX.</t>
        </r>
      </text>
    </comment>
    <comment ref="B48" authorId="0">
      <text>
        <r>
          <rPr>
            <sz val="5.5"/>
            <color indexed="8"/>
            <rFont val="Times New Roman"/>
            <family val="1"/>
          </rPr>
          <t>THE  TOTAL PROJECT FEES WILL BE AUTOMATICALLY ENTERED HERE BASED ON THE INFORMATION ABOVE.</t>
        </r>
      </text>
    </comment>
  </commentList>
</comments>
</file>

<file path=xl/comments3.xml><?xml version="1.0" encoding="utf-8"?>
<comments xmlns="http://schemas.openxmlformats.org/spreadsheetml/2006/main">
  <authors>
    <author>Evelyn Rogerson</author>
  </authors>
  <commentList>
    <comment ref="B42" authorId="0">
      <text>
        <r>
          <rPr>
            <sz val="5.5"/>
            <color indexed="8"/>
            <rFont val="Times New Roman"/>
            <family val="1"/>
          </rPr>
          <t>DOLLAR TOTALS FOR EACH TYPE OF EXPENSE WILL BE AUTOMATICALLY CALCULATED IN COLUMNS H, I, J, AND K BASED ON THE TOTAL QUANTITIES AND AVERAGE RATES ENTERED IN THE ROWS ABOVE.</t>
        </r>
      </text>
    </comment>
    <comment ref="B40" authorId="0">
      <text>
        <r>
          <rPr>
            <sz val="5.5"/>
            <color indexed="8"/>
            <rFont val="Times New Roman"/>
            <family val="1"/>
          </rPr>
          <t>TOTAL NUMBER OF UNITS FOR EACH TYPE OF EXPENSE WILL BE AUTOMATICALLY CALCULATED IN COLUMNS H, I, J, AND K BASED ON THE QUANTITIES ENTERED IN THE ROWS ABOVE.</t>
        </r>
      </text>
    </comment>
    <comment ref="A4" authorId="0">
      <text>
        <r>
          <rPr>
            <sz val="5.5"/>
            <color indexed="8"/>
            <rFont val="Times New Roman"/>
            <family val="1"/>
          </rPr>
          <t>PLEASE ENTER YOUR COMPANY NAME IN THE SPACE PROVIDED HERE.</t>
        </r>
      </text>
    </comment>
    <comment ref="J43" authorId="0">
      <text>
        <r>
          <rPr>
            <sz val="5.5"/>
            <color indexed="8"/>
            <rFont val="Times New Roman"/>
            <family val="1"/>
          </rPr>
          <t>THE GRAND TOTAL FOR ADMINISTRATIVE, OPERATING, AND TRAVEL EXPENSES WILL BE AUTOMATICALLY CALCULATED IN COLUMNS H, I, J, AND K BASED ON THE DOLLAR TOTALS FOR EACH TYPE OF EXPENSE.</t>
        </r>
      </text>
    </comment>
    <comment ref="A11" authorId="0">
      <text>
        <r>
          <rPr>
            <sz val="5.5"/>
            <color indexed="8"/>
            <rFont val="Times New Roman"/>
            <family val="1"/>
          </rPr>
          <t>ENTER EACH TASK TO BE PERFORMED DURING THIS PHASE OF THE PROJECT AND THE CORRESPONDING DELIVERABLES IN COLUMN B.</t>
        </r>
      </text>
    </comment>
    <comment ref="B11" authorId="0">
      <text>
        <r>
          <rPr>
            <sz val="5.5"/>
            <color indexed="8"/>
            <rFont val="Times New Roman"/>
            <family val="1"/>
          </rPr>
          <t>ENTER EXPENSES TO BE INCURRED DURING EACH PHASE OF THE PROJECT IN COLUMNS H, I, J, AND K.  ENTER THE NUMBER OF UNITS OF EACH TYPE OF EXPENSE (I.E., NUMBER OF TRIPS OR OVERNIGHT STAYS), NOT THE DOLLAR AMOUNT TO BE INCURRED.</t>
        </r>
      </text>
    </comment>
    <comment ref="K11" authorId="0">
      <text>
        <r>
          <rPr>
            <sz val="5.5"/>
            <color indexed="8"/>
            <rFont val="Times New Roman"/>
            <family val="1"/>
          </rPr>
          <t>USE COLUMN L TO EXPLAIN THE TYPE AND QUANTITY OF EXPENSES TO BE INCURRED, FOR INSTANCE, NUMBER OF TRIPS AND OVERNIGHT STAYS, DESTINATION OF TRIPS, WHETHER OR NOT VEHICLE RENTAL IS REQUIRED, STAFF MEMBERS TO BE INVOLVED, AND ANY OTHER PERTINENT INFORMATION.</t>
        </r>
      </text>
    </comment>
    <comment ref="B41" authorId="0">
      <text>
        <r>
          <rPr>
            <sz val="5.5"/>
            <color indexed="8"/>
            <rFont val="Times New Roman"/>
            <family val="1"/>
          </rPr>
          <t>ENTER UNIT COST FOR EACH TYPE OF EXPENSE HERE.  THE UNIT COST IS SUBJECT TO APPROVAL BY THE AOC.</t>
        </r>
      </text>
    </comment>
  </commentList>
</comments>
</file>

<file path=xl/comments4.xml><?xml version="1.0" encoding="utf-8"?>
<comments xmlns="http://schemas.openxmlformats.org/spreadsheetml/2006/main">
  <authors>
    <author>Evelyn Rogerson</author>
  </authors>
  <commentList>
    <comment ref="A7" authorId="0">
      <text>
        <r>
          <rPr>
            <sz val="5.5"/>
            <color indexed="8"/>
            <rFont val="Times New Roman"/>
            <family val="1"/>
          </rPr>
          <t>PLEASE ENTER NAME OF EACH STAFF MEMBER IN COLUMN A AND PROJECT ROLE OF EACH STAFF MEMBER IN COLUMN B.</t>
        </r>
      </text>
    </comment>
  </commentList>
</comments>
</file>

<file path=xl/sharedStrings.xml><?xml version="1.0" encoding="utf-8"?>
<sst xmlns="http://schemas.openxmlformats.org/spreadsheetml/2006/main" count="157" uniqueCount="86">
  <si>
    <t>Hours</t>
  </si>
  <si>
    <t>35 days</t>
  </si>
  <si>
    <t>Meals</t>
  </si>
  <si>
    <t xml:space="preserve">Total Hours:  </t>
  </si>
  <si>
    <t xml:space="preserve">Rate:  </t>
  </si>
  <si>
    <t xml:space="preserve">Professional Fees:  </t>
  </si>
  <si>
    <t>5 days</t>
  </si>
  <si>
    <t>1 day</t>
  </si>
  <si>
    <t>3 days</t>
  </si>
  <si>
    <t>10 days</t>
  </si>
  <si>
    <t>45 days</t>
  </si>
  <si>
    <t>21 days</t>
  </si>
  <si>
    <t>MTG Cost</t>
  </si>
  <si>
    <t>and Hours</t>
  </si>
  <si>
    <t>PHASE 1:</t>
  </si>
  <si>
    <t>PHASE 2:</t>
  </si>
  <si>
    <t>Travel</t>
  </si>
  <si>
    <t>Car</t>
  </si>
  <si>
    <t>Lodging</t>
  </si>
  <si>
    <t xml:space="preserve">Staff </t>
  </si>
  <si>
    <t>Rate</t>
  </si>
  <si>
    <t>Fees</t>
  </si>
  <si>
    <t>TOTAL PROFESSIONAL FEES</t>
  </si>
  <si>
    <t>Project-Related Expenses</t>
  </si>
  <si>
    <t>TOTAL</t>
  </si>
  <si>
    <t>Phase/Task Name</t>
  </si>
  <si>
    <t>Phase/Task</t>
  </si>
  <si>
    <t>Number</t>
  </si>
  <si>
    <t>Project
Manager</t>
  </si>
  <si>
    <t>TOTAL:</t>
  </si>
  <si>
    <t>Project
Officer</t>
  </si>
  <si>
    <t>Administrative, Operating and Travel Expenses:</t>
  </si>
  <si>
    <t>Explanation</t>
  </si>
  <si>
    <t xml:space="preserve">Total Units:  </t>
  </si>
  <si>
    <t>Estimated Average Cost per Unit</t>
  </si>
  <si>
    <t>Total Cost</t>
  </si>
  <si>
    <t>DISCOVERY</t>
  </si>
  <si>
    <t>Task 1.1</t>
  </si>
  <si>
    <t>Task 1.2</t>
  </si>
  <si>
    <t>Task 1.3</t>
  </si>
  <si>
    <t>Task 1.4</t>
  </si>
  <si>
    <t>ARCHITECTURE ANALYSIS AND DESIGN</t>
  </si>
  <si>
    <t>Task 2.1</t>
  </si>
  <si>
    <t>Task 2.2</t>
  </si>
  <si>
    <t>Task 2.3</t>
  </si>
  <si>
    <t>Task 2.4</t>
  </si>
  <si>
    <t>PHASE 3</t>
  </si>
  <si>
    <t>IMPLEMENTATION - BAY AREA REGION</t>
  </si>
  <si>
    <t>Task 3.3</t>
  </si>
  <si>
    <t>Task 3.2</t>
  </si>
  <si>
    <t>Task 3.1</t>
  </si>
  <si>
    <t>Task 3.4</t>
  </si>
  <si>
    <t xml:space="preserve">Deliverables – </t>
  </si>
  <si>
    <t>PHASE 4</t>
  </si>
  <si>
    <t>ARCHITECTURE REVIEW</t>
  </si>
  <si>
    <t>Task 4.1</t>
  </si>
  <si>
    <t>Task 4.2</t>
  </si>
  <si>
    <t>Task 4.3</t>
  </si>
  <si>
    <t>Task 4.4</t>
  </si>
  <si>
    <t>Deliverables –</t>
  </si>
  <si>
    <t>Staff 1</t>
  </si>
  <si>
    <t>Staff 2</t>
  </si>
  <si>
    <t>Staff 3</t>
  </si>
  <si>
    <t>Project Staff 1</t>
  </si>
  <si>
    <t>Project Staff 2</t>
  </si>
  <si>
    <t>Project Staff 3</t>
  </si>
  <si>
    <t>Company Name:_____________________________________________________</t>
  </si>
  <si>
    <t>Name</t>
  </si>
  <si>
    <t>Project Role</t>
  </si>
  <si>
    <t>Note: Values will be entered automatically in this spreadsheet based on information entered to the other sheets.  Please do not  manually fill in hours, rates, or fees on this sheet.  Thank you.</t>
  </si>
  <si>
    <t>Phase/Deliverable</t>
  </si>
  <si>
    <t>Phase/Deliverable Name</t>
  </si>
  <si>
    <t>Deliverable 1</t>
  </si>
  <si>
    <t>Deliverable 2</t>
  </si>
  <si>
    <t>Deliverable 3</t>
  </si>
  <si>
    <t>Deliverable 4</t>
  </si>
  <si>
    <t>Total Fees: Phase 1</t>
  </si>
  <si>
    <t>Total Fees: Phase 2</t>
  </si>
  <si>
    <t>Total Fees: Phase 3</t>
  </si>
  <si>
    <t>Total Fees: Phase 4</t>
  </si>
  <si>
    <t>TOTAL  PROFESSIONAL FEES</t>
  </si>
  <si>
    <t xml:space="preserve"> </t>
  </si>
  <si>
    <t>Administrative, Operating and Travel Expenses</t>
  </si>
  <si>
    <t xml:space="preserve">TOTAL </t>
  </si>
  <si>
    <t>Note: Deliverables listed above must match project workplan.</t>
  </si>
  <si>
    <t>Note: Tasks and deliverables listed above must match project workplan.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</si>
</sst>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0.0"/>
    <numFmt numFmtId="169" formatCode="&quot;Yes&quot;;&quot;Yes&quot;;&quot;No&quot;"/>
    <numFmt numFmtId="170" formatCode="&quot;True&quot;;&quot;True&quot;;&quot;False&quot;"/>
    <numFmt numFmtId="171" formatCode="&quot;On&quot;;&quot;On&quot;;&quot;Off&quot;"/>
    <numFmt numFmtId="172" formatCode="&quot;$&quot;#,##0.00"/>
    <numFmt numFmtId="173" formatCode="&quot;$&quot;#,##0"/>
  </numFmts>
  <fonts count="12">
    <font>
      <sz val="10"/>
      <name val="Arial"/>
      <family val="0"/>
    </font>
    <font>
      <b/>
      <sz val="10"/>
      <name val="Arial"/>
      <family val="0"/>
    </font>
    <font>
      <i/>
      <sz val="10"/>
      <name val="Arial"/>
      <family val="0"/>
    </font>
    <font>
      <b/>
      <i/>
      <sz val="10"/>
      <name val="Arial"/>
      <family val="0"/>
    </font>
    <font>
      <sz val="10"/>
      <name val="Times New Roman"/>
      <family val="1"/>
    </font>
    <font>
      <b/>
      <sz val="10"/>
      <name val="Times New Roman"/>
      <family val="1"/>
    </font>
    <font>
      <i/>
      <sz val="10"/>
      <name val="Times New Roman"/>
      <family val="1"/>
    </font>
    <font>
      <u val="single"/>
      <sz val="10"/>
      <color indexed="12"/>
      <name val="Arial"/>
      <family val="0"/>
    </font>
    <font>
      <u val="single"/>
      <sz val="10"/>
      <color indexed="36"/>
      <name val="Arial"/>
      <family val="0"/>
    </font>
    <font>
      <sz val="5.5"/>
      <color indexed="8"/>
      <name val="Times New Roman"/>
      <family val="1"/>
    </font>
    <font>
      <b/>
      <i/>
      <sz val="10"/>
      <name val="Times New Roman"/>
      <family val="1"/>
    </font>
    <font>
      <b/>
      <sz val="8"/>
      <name val="Arial"/>
      <family val="2"/>
    </font>
  </fonts>
  <fills count="2">
    <fill>
      <patternFill/>
    </fill>
    <fill>
      <patternFill patternType="gray125"/>
    </fill>
  </fills>
  <borders count="56">
    <border>
      <left/>
      <right/>
      <top/>
      <bottom/>
      <diagonal/>
    </border>
    <border>
      <left>
        <color indexed="63"/>
      </left>
      <right>
        <color indexed="63"/>
      </right>
      <top>
        <color indexed="63"/>
      </top>
      <bottom style="thin"/>
    </border>
    <border>
      <left style="thin"/>
      <right>
        <color indexed="63"/>
      </right>
      <top style="double"/>
      <bottom>
        <color indexed="63"/>
      </bottom>
    </border>
    <border>
      <left>
        <color indexed="63"/>
      </left>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double"/>
    </border>
    <border>
      <left>
        <color indexed="63"/>
      </left>
      <right>
        <color indexed="63"/>
      </right>
      <top>
        <color indexed="63"/>
      </top>
      <bottom style="double"/>
    </border>
    <border>
      <left style="thin"/>
      <right>
        <color indexed="63"/>
      </right>
      <top>
        <color indexed="63"/>
      </top>
      <bottom style="double"/>
    </border>
    <border>
      <left>
        <color indexed="63"/>
      </left>
      <right>
        <color indexed="63"/>
      </right>
      <top style="double"/>
      <bottom>
        <color indexed="63"/>
      </bottom>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color indexed="63"/>
      </top>
      <bottom style="double"/>
    </border>
    <border>
      <left style="thin"/>
      <right style="medium"/>
      <top>
        <color indexed="63"/>
      </top>
      <bottom style="double"/>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thin"/>
      <right style="medium"/>
      <top>
        <color indexed="63"/>
      </top>
      <bottom style="thin"/>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thin"/>
      <top>
        <color indexed="63"/>
      </top>
      <bottom style="thin"/>
    </border>
    <border>
      <left style="thin"/>
      <right style="medium"/>
      <top style="thin"/>
      <bottom>
        <color indexed="63"/>
      </bottom>
    </border>
    <border>
      <left>
        <color indexed="63"/>
      </left>
      <right style="medium"/>
      <top>
        <color indexed="63"/>
      </top>
      <bottom style="thin"/>
    </border>
    <border>
      <left>
        <color indexed="63"/>
      </left>
      <right>
        <color indexed="63"/>
      </right>
      <top style="medium"/>
      <bottom style="medium"/>
    </border>
    <border>
      <left style="thin"/>
      <right>
        <color indexed="63"/>
      </right>
      <top style="medium"/>
      <bottom style="medium"/>
    </border>
    <border>
      <left style="thin"/>
      <right style="medium"/>
      <top style="medium"/>
      <bottom style="medium"/>
    </border>
    <border>
      <left style="thin"/>
      <right style="thin"/>
      <top style="medium"/>
      <bottom style="medium"/>
    </border>
    <border>
      <left>
        <color indexed="63"/>
      </left>
      <right style="medium"/>
      <top style="medium"/>
      <bottom style="medium"/>
    </border>
    <border>
      <left>
        <color indexed="63"/>
      </left>
      <right style="thin"/>
      <top style="medium"/>
      <bottom style="medium"/>
    </border>
    <border>
      <left style="medium"/>
      <right style="thin"/>
      <top style="medium"/>
      <bottom style="medium"/>
    </border>
    <border>
      <left>
        <color indexed="63"/>
      </left>
      <right style="thin"/>
      <top style="medium"/>
      <bottom>
        <color indexed="63"/>
      </bottom>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style="thin"/>
      <right style="medium"/>
      <top>
        <color indexed="63"/>
      </top>
      <bottom style="medium"/>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style="medium"/>
      <bottom style="thin"/>
    </border>
    <border>
      <left style="medium"/>
      <right style="thin"/>
      <top style="medium"/>
      <bottom style="thin"/>
    </border>
    <border>
      <left style="thin"/>
      <right style="thin"/>
      <top style="medium"/>
      <bottom style="thin"/>
    </border>
    <border>
      <left style="medium"/>
      <right>
        <color indexed="63"/>
      </right>
      <top style="double"/>
      <bottom>
        <color indexed="63"/>
      </bottom>
    </border>
    <border>
      <left style="thin"/>
      <right style="medium"/>
      <top style="double"/>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95">
    <xf numFmtId="0" fontId="0" fillId="0" borderId="0" xfId="0" applyAlignment="1">
      <alignment/>
    </xf>
    <xf numFmtId="0" fontId="4" fillId="0" borderId="0" xfId="0" applyFont="1" applyAlignment="1">
      <alignment horizontal="center"/>
    </xf>
    <xf numFmtId="0" fontId="4" fillId="0" borderId="0" xfId="0" applyFont="1" applyAlignment="1">
      <alignment/>
    </xf>
    <xf numFmtId="165" fontId="4" fillId="0" borderId="1" xfId="15" applyNumberFormat="1" applyFont="1" applyBorder="1" applyAlignment="1">
      <alignment/>
    </xf>
    <xf numFmtId="0" fontId="4" fillId="0" borderId="2" xfId="0" applyFont="1" applyBorder="1" applyAlignment="1">
      <alignment horizontal="center"/>
    </xf>
    <xf numFmtId="167" fontId="4" fillId="0" borderId="3" xfId="17" applyNumberFormat="1" applyFont="1" applyBorder="1" applyAlignment="1">
      <alignment/>
    </xf>
    <xf numFmtId="0" fontId="4" fillId="0" borderId="0" xfId="0" applyFont="1" applyAlignment="1">
      <alignment/>
    </xf>
    <xf numFmtId="0" fontId="4" fillId="0" borderId="4" xfId="0" applyFont="1" applyBorder="1" applyAlignment="1">
      <alignment horizontal="center"/>
    </xf>
    <xf numFmtId="0" fontId="4" fillId="0" borderId="0" xfId="0" applyFont="1" applyAlignment="1">
      <alignment wrapText="1"/>
    </xf>
    <xf numFmtId="0" fontId="4" fillId="0" borderId="5" xfId="0" applyFont="1" applyBorder="1" applyAlignment="1">
      <alignment/>
    </xf>
    <xf numFmtId="165" fontId="4" fillId="0" borderId="5" xfId="15" applyNumberFormat="1" applyFont="1" applyBorder="1" applyAlignment="1">
      <alignment/>
    </xf>
    <xf numFmtId="165" fontId="4" fillId="0" borderId="6" xfId="15" applyNumberFormat="1" applyFont="1" applyBorder="1" applyAlignment="1">
      <alignment/>
    </xf>
    <xf numFmtId="167" fontId="4" fillId="0" borderId="5" xfId="17" applyNumberFormat="1" applyFont="1" applyBorder="1" applyAlignment="1">
      <alignment/>
    </xf>
    <xf numFmtId="0" fontId="5" fillId="0" borderId="7" xfId="0" applyFont="1" applyBorder="1" applyAlignment="1">
      <alignment horizontal="center" wrapText="1"/>
    </xf>
    <xf numFmtId="0" fontId="5" fillId="0" borderId="8" xfId="0" applyFont="1" applyBorder="1" applyAlignment="1">
      <alignment horizontal="center"/>
    </xf>
    <xf numFmtId="0" fontId="5" fillId="0" borderId="9" xfId="0" applyFont="1" applyBorder="1" applyAlignment="1">
      <alignment horizontal="center"/>
    </xf>
    <xf numFmtId="0" fontId="4" fillId="0" borderId="10" xfId="0" applyFont="1" applyBorder="1" applyAlignment="1">
      <alignment horizontal="center"/>
    </xf>
    <xf numFmtId="0" fontId="4" fillId="0" borderId="0" xfId="0" applyFont="1" applyBorder="1" applyAlignment="1">
      <alignment/>
    </xf>
    <xf numFmtId="165" fontId="4" fillId="0" borderId="0" xfId="15" applyNumberFormat="1" applyFont="1" applyBorder="1" applyAlignment="1">
      <alignment/>
    </xf>
    <xf numFmtId="167" fontId="4" fillId="0" borderId="0" xfId="17" applyNumberFormat="1"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wrapText="1"/>
    </xf>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4" fillId="0" borderId="17" xfId="0" applyFont="1" applyBorder="1" applyAlignment="1">
      <alignment horizontal="center"/>
    </xf>
    <xf numFmtId="0" fontId="4" fillId="0" borderId="0" xfId="0" applyFont="1" applyBorder="1" applyAlignment="1">
      <alignment wrapText="1"/>
    </xf>
    <xf numFmtId="0" fontId="4" fillId="0" borderId="18" xfId="0" applyFont="1" applyBorder="1" applyAlignment="1">
      <alignment horizontal="center"/>
    </xf>
    <xf numFmtId="165" fontId="4" fillId="0" borderId="19" xfId="15" applyNumberFormat="1" applyFont="1" applyBorder="1" applyAlignment="1">
      <alignment/>
    </xf>
    <xf numFmtId="165" fontId="4" fillId="0" borderId="20" xfId="15" applyNumberFormat="1" applyFont="1" applyBorder="1" applyAlignment="1">
      <alignment/>
    </xf>
    <xf numFmtId="165" fontId="4" fillId="0" borderId="18" xfId="15" applyNumberFormat="1" applyFont="1" applyBorder="1" applyAlignment="1">
      <alignment/>
    </xf>
    <xf numFmtId="0" fontId="4" fillId="0" borderId="18" xfId="0" applyFont="1" applyBorder="1" applyAlignment="1">
      <alignment/>
    </xf>
    <xf numFmtId="167" fontId="4" fillId="0" borderId="18" xfId="17" applyNumberFormat="1" applyFont="1" applyBorder="1" applyAlignment="1">
      <alignment/>
    </xf>
    <xf numFmtId="0" fontId="4" fillId="0" borderId="0" xfId="0" applyFont="1" applyBorder="1" applyAlignment="1">
      <alignment horizontal="right" vertical="top" wrapText="1"/>
    </xf>
    <xf numFmtId="0" fontId="5" fillId="0" borderId="21" xfId="0" applyFont="1" applyBorder="1" applyAlignment="1">
      <alignment horizontal="center" wrapText="1"/>
    </xf>
    <xf numFmtId="0" fontId="5" fillId="0" borderId="8" xfId="0" applyFont="1" applyBorder="1" applyAlignment="1">
      <alignment horizontal="center" wrapText="1"/>
    </xf>
    <xf numFmtId="0" fontId="5" fillId="0" borderId="17" xfId="0" applyFont="1" applyBorder="1" applyAlignment="1">
      <alignment/>
    </xf>
    <xf numFmtId="0" fontId="5" fillId="0" borderId="0" xfId="0" applyFont="1" applyBorder="1" applyAlignment="1">
      <alignment/>
    </xf>
    <xf numFmtId="0" fontId="0" fillId="0" borderId="0" xfId="0" applyBorder="1" applyAlignment="1">
      <alignment/>
    </xf>
    <xf numFmtId="0" fontId="4" fillId="0" borderId="17" xfId="0" applyFont="1" applyBorder="1" applyAlignment="1">
      <alignment/>
    </xf>
    <xf numFmtId="165" fontId="4" fillId="0" borderId="0" xfId="15" applyNumberFormat="1" applyFont="1" applyAlignment="1">
      <alignment/>
    </xf>
    <xf numFmtId="165" fontId="4" fillId="0" borderId="0" xfId="15" applyNumberFormat="1" applyFont="1" applyAlignment="1">
      <alignment/>
    </xf>
    <xf numFmtId="0" fontId="6" fillId="0" borderId="0"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xf>
    <xf numFmtId="167" fontId="4" fillId="0" borderId="25" xfId="17" applyNumberFormat="1" applyFont="1" applyBorder="1" applyAlignment="1">
      <alignment/>
    </xf>
    <xf numFmtId="167" fontId="4" fillId="0" borderId="23" xfId="17" applyNumberFormat="1" applyFont="1" applyBorder="1" applyAlignment="1">
      <alignment/>
    </xf>
    <xf numFmtId="167" fontId="4" fillId="0" borderId="26" xfId="17" applyNumberFormat="1" applyFont="1" applyBorder="1" applyAlignment="1">
      <alignment/>
    </xf>
    <xf numFmtId="167" fontId="4" fillId="0" borderId="27" xfId="17" applyNumberFormat="1" applyFont="1" applyBorder="1" applyAlignment="1">
      <alignment/>
    </xf>
    <xf numFmtId="0" fontId="4" fillId="0" borderId="23" xfId="0" applyFont="1" applyBorder="1" applyAlignment="1">
      <alignment horizontal="right"/>
    </xf>
    <xf numFmtId="165" fontId="4" fillId="0" borderId="28" xfId="15" applyNumberFormat="1" applyFont="1" applyBorder="1" applyAlignment="1">
      <alignment/>
    </xf>
    <xf numFmtId="165" fontId="4" fillId="0" borderId="29" xfId="15" applyNumberFormat="1" applyFont="1" applyBorder="1" applyAlignment="1">
      <alignment/>
    </xf>
    <xf numFmtId="43" fontId="4" fillId="0" borderId="0" xfId="15" applyFont="1" applyAlignment="1">
      <alignment/>
    </xf>
    <xf numFmtId="43" fontId="4" fillId="0" borderId="0" xfId="15" applyFont="1" applyAlignment="1">
      <alignment/>
    </xf>
    <xf numFmtId="165" fontId="4" fillId="0" borderId="3" xfId="15" applyNumberFormat="1" applyFont="1" applyBorder="1" applyAlignment="1">
      <alignment/>
    </xf>
    <xf numFmtId="165" fontId="4" fillId="0" borderId="30" xfId="15" applyNumberFormat="1" applyFont="1" applyBorder="1" applyAlignment="1">
      <alignment/>
    </xf>
    <xf numFmtId="0" fontId="4" fillId="0" borderId="5" xfId="0" applyFont="1" applyBorder="1" applyAlignment="1">
      <alignment horizontal="center"/>
    </xf>
    <xf numFmtId="0" fontId="4" fillId="0" borderId="0" xfId="0" applyFont="1" applyBorder="1" applyAlignment="1">
      <alignment horizontal="center"/>
    </xf>
    <xf numFmtId="0" fontId="4" fillId="0" borderId="3" xfId="0" applyFont="1" applyBorder="1" applyAlignment="1">
      <alignment horizontal="center"/>
    </xf>
    <xf numFmtId="0" fontId="5" fillId="0" borderId="31" xfId="0" applyFont="1" applyBorder="1" applyAlignment="1">
      <alignment horizontal="center" wrapText="1"/>
    </xf>
    <xf numFmtId="0" fontId="5" fillId="0" borderId="32" xfId="0" applyFont="1" applyBorder="1" applyAlignment="1">
      <alignment horizontal="center" wrapText="1"/>
    </xf>
    <xf numFmtId="0" fontId="5" fillId="0" borderId="32" xfId="0" applyFont="1" applyBorder="1" applyAlignment="1">
      <alignment horizontal="center"/>
    </xf>
    <xf numFmtId="0" fontId="5" fillId="0" borderId="33" xfId="0" applyFont="1" applyBorder="1" applyAlignment="1">
      <alignment horizontal="center"/>
    </xf>
    <xf numFmtId="165" fontId="5" fillId="0" borderId="34" xfId="15" applyNumberFormat="1" applyFont="1" applyBorder="1" applyAlignment="1">
      <alignment horizontal="center" wrapText="1"/>
    </xf>
    <xf numFmtId="0" fontId="5" fillId="0" borderId="35" xfId="0" applyFont="1" applyBorder="1" applyAlignment="1">
      <alignment wrapText="1"/>
    </xf>
    <xf numFmtId="0" fontId="4" fillId="0" borderId="17" xfId="0" applyFont="1" applyBorder="1" applyAlignment="1">
      <alignment vertical="top"/>
    </xf>
    <xf numFmtId="0" fontId="4" fillId="0" borderId="0" xfId="0" applyFont="1" applyBorder="1" applyAlignment="1">
      <alignment vertical="top"/>
    </xf>
    <xf numFmtId="0" fontId="0" fillId="0" borderId="0" xfId="0" applyBorder="1" applyAlignment="1">
      <alignment vertical="top"/>
    </xf>
    <xf numFmtId="165" fontId="4" fillId="0" borderId="6" xfId="15" applyNumberFormat="1" applyFont="1" applyBorder="1" applyAlignment="1">
      <alignment vertical="top"/>
    </xf>
    <xf numFmtId="165" fontId="4" fillId="0" borderId="1" xfId="15" applyNumberFormat="1" applyFont="1" applyBorder="1" applyAlignment="1">
      <alignment vertical="top"/>
    </xf>
    <xf numFmtId="165" fontId="4" fillId="0" borderId="0" xfId="15" applyNumberFormat="1" applyFont="1" applyBorder="1" applyAlignment="1">
      <alignment vertical="top"/>
    </xf>
    <xf numFmtId="165" fontId="4" fillId="0" borderId="5" xfId="15" applyNumberFormat="1" applyFont="1" applyBorder="1" applyAlignment="1">
      <alignment vertical="top"/>
    </xf>
    <xf numFmtId="165" fontId="4" fillId="0" borderId="0" xfId="15" applyNumberFormat="1" applyFont="1" applyBorder="1" applyAlignment="1">
      <alignment vertical="top"/>
    </xf>
    <xf numFmtId="0" fontId="4" fillId="0" borderId="0" xfId="0" applyFont="1" applyAlignment="1">
      <alignment vertical="top"/>
    </xf>
    <xf numFmtId="0" fontId="5" fillId="0" borderId="0" xfId="0" applyFont="1" applyBorder="1" applyAlignment="1">
      <alignment vertical="top"/>
    </xf>
    <xf numFmtId="0" fontId="4" fillId="0" borderId="5" xfId="0" applyFont="1" applyBorder="1" applyAlignment="1">
      <alignment vertical="top"/>
    </xf>
    <xf numFmtId="165" fontId="4" fillId="0" borderId="28" xfId="15" applyNumberFormat="1" applyFont="1" applyBorder="1" applyAlignment="1">
      <alignment vertical="top"/>
    </xf>
    <xf numFmtId="165" fontId="4" fillId="0" borderId="3" xfId="15" applyNumberFormat="1" applyFont="1" applyBorder="1" applyAlignment="1">
      <alignment vertical="top"/>
    </xf>
    <xf numFmtId="167" fontId="4" fillId="0" borderId="5" xfId="17" applyNumberFormat="1" applyFont="1" applyBorder="1" applyAlignment="1">
      <alignment vertical="top"/>
    </xf>
    <xf numFmtId="167" fontId="4" fillId="0" borderId="0" xfId="17" applyNumberFormat="1" applyFont="1" applyBorder="1" applyAlignment="1">
      <alignment vertical="top"/>
    </xf>
    <xf numFmtId="167" fontId="4" fillId="0" borderId="3" xfId="17" applyNumberFormat="1" applyFont="1" applyBorder="1" applyAlignment="1">
      <alignment vertical="top"/>
    </xf>
    <xf numFmtId="0" fontId="4" fillId="0" borderId="23" xfId="0" applyFont="1" applyBorder="1" applyAlignment="1">
      <alignment horizontal="right" vertical="top"/>
    </xf>
    <xf numFmtId="0" fontId="4" fillId="0" borderId="23" xfId="0" applyFont="1" applyBorder="1" applyAlignment="1">
      <alignment vertical="top"/>
    </xf>
    <xf numFmtId="167" fontId="4" fillId="0" borderId="25" xfId="17" applyNumberFormat="1" applyFont="1" applyBorder="1" applyAlignment="1">
      <alignment vertical="top"/>
    </xf>
    <xf numFmtId="167" fontId="4" fillId="0" borderId="23" xfId="17" applyNumberFormat="1" applyFont="1" applyBorder="1" applyAlignment="1">
      <alignment vertical="top"/>
    </xf>
    <xf numFmtId="167" fontId="4" fillId="0" borderId="26" xfId="17" applyNumberFormat="1" applyFont="1" applyBorder="1" applyAlignment="1">
      <alignment vertical="top"/>
    </xf>
    <xf numFmtId="0" fontId="4" fillId="0" borderId="1" xfId="0" applyFont="1" applyBorder="1" applyAlignment="1">
      <alignment vertical="top"/>
    </xf>
    <xf numFmtId="0" fontId="5" fillId="0" borderId="36" xfId="0" applyFont="1" applyBorder="1" applyAlignment="1">
      <alignment horizontal="center" wrapText="1"/>
    </xf>
    <xf numFmtId="0" fontId="5" fillId="0" borderId="37" xfId="0" applyFont="1" applyBorder="1" applyAlignment="1">
      <alignment horizontal="center"/>
    </xf>
    <xf numFmtId="167" fontId="5" fillId="0" borderId="5" xfId="17" applyNumberFormat="1" applyFont="1" applyBorder="1" applyAlignment="1">
      <alignment vertical="top"/>
    </xf>
    <xf numFmtId="41" fontId="4" fillId="0" borderId="0" xfId="17" applyNumberFormat="1" applyFont="1" applyBorder="1" applyAlignment="1">
      <alignment vertical="top"/>
    </xf>
    <xf numFmtId="165" fontId="4" fillId="0" borderId="13" xfId="15" applyNumberFormat="1" applyFont="1" applyBorder="1" applyAlignment="1">
      <alignment/>
    </xf>
    <xf numFmtId="165" fontId="4" fillId="0" borderId="5" xfId="15" applyNumberFormat="1" applyFont="1" applyBorder="1" applyAlignment="1">
      <alignment vertical="top"/>
    </xf>
    <xf numFmtId="44" fontId="4" fillId="0" borderId="5" xfId="17" applyFont="1" applyBorder="1" applyAlignment="1">
      <alignment vertical="top"/>
    </xf>
    <xf numFmtId="44" fontId="4" fillId="0" borderId="0" xfId="17" applyFont="1" applyBorder="1" applyAlignment="1">
      <alignment vertical="top"/>
    </xf>
    <xf numFmtId="44" fontId="4" fillId="0" borderId="25" xfId="17" applyFont="1" applyBorder="1" applyAlignment="1">
      <alignment vertical="top"/>
    </xf>
    <xf numFmtId="44" fontId="4" fillId="0" borderId="23" xfId="17" applyFont="1" applyBorder="1" applyAlignment="1">
      <alignment vertical="top"/>
    </xf>
    <xf numFmtId="6" fontId="4" fillId="0" borderId="0" xfId="0" applyNumberFormat="1" applyFont="1" applyAlignment="1">
      <alignment/>
    </xf>
    <xf numFmtId="0" fontId="5" fillId="0" borderId="38" xfId="0" applyFont="1" applyBorder="1" applyAlignment="1">
      <alignment horizontal="center" wrapText="1"/>
    </xf>
    <xf numFmtId="0" fontId="5" fillId="0" borderId="39" xfId="0" applyFont="1" applyBorder="1" applyAlignment="1">
      <alignment horizontal="center"/>
    </xf>
    <xf numFmtId="165" fontId="4" fillId="0" borderId="40" xfId="15" applyNumberFormat="1" applyFont="1" applyBorder="1" applyAlignment="1">
      <alignment/>
    </xf>
    <xf numFmtId="165" fontId="4" fillId="0" borderId="41" xfId="15" applyNumberFormat="1" applyFont="1" applyBorder="1" applyAlignment="1">
      <alignment/>
    </xf>
    <xf numFmtId="165" fontId="4" fillId="0" borderId="42" xfId="15" applyNumberFormat="1" applyFont="1" applyBorder="1" applyAlignment="1">
      <alignment/>
    </xf>
    <xf numFmtId="173" fontId="5" fillId="0" borderId="19" xfId="17" applyNumberFormat="1" applyFont="1" applyBorder="1" applyAlignment="1">
      <alignment/>
    </xf>
    <xf numFmtId="0" fontId="4" fillId="0" borderId="19" xfId="0" applyFont="1" applyBorder="1" applyAlignment="1">
      <alignment/>
    </xf>
    <xf numFmtId="0" fontId="4" fillId="0" borderId="3" xfId="0" applyFont="1" applyBorder="1" applyAlignment="1">
      <alignment vertical="top"/>
    </xf>
    <xf numFmtId="0" fontId="4" fillId="0" borderId="43" xfId="0" applyFont="1" applyBorder="1" applyAlignment="1">
      <alignment/>
    </xf>
    <xf numFmtId="0" fontId="5" fillId="0" borderId="3" xfId="0" applyFont="1" applyBorder="1" applyAlignment="1">
      <alignment vertical="top"/>
    </xf>
    <xf numFmtId="0" fontId="6" fillId="0" borderId="28" xfId="0" applyFont="1" applyBorder="1" applyAlignment="1">
      <alignment/>
    </xf>
    <xf numFmtId="0" fontId="4" fillId="0" borderId="11" xfId="0" applyFont="1" applyBorder="1" applyAlignment="1">
      <alignment horizontal="center"/>
    </xf>
    <xf numFmtId="0" fontId="4" fillId="0" borderId="38" xfId="0" applyFont="1" applyBorder="1" applyAlignment="1">
      <alignment wrapText="1"/>
    </xf>
    <xf numFmtId="0" fontId="6" fillId="0" borderId="3" xfId="0" applyFont="1" applyBorder="1" applyAlignment="1">
      <alignment vertical="top"/>
    </xf>
    <xf numFmtId="165" fontId="4" fillId="0" borderId="21" xfId="15" applyNumberFormat="1" applyFont="1" applyBorder="1" applyAlignment="1">
      <alignment/>
    </xf>
    <xf numFmtId="165" fontId="4" fillId="0" borderId="38" xfId="15" applyNumberFormat="1" applyFont="1" applyBorder="1" applyAlignment="1">
      <alignment/>
    </xf>
    <xf numFmtId="165" fontId="4" fillId="0" borderId="3" xfId="15" applyNumberFormat="1" applyFont="1" applyBorder="1" applyAlignment="1">
      <alignment vertical="top"/>
    </xf>
    <xf numFmtId="0" fontId="4" fillId="0" borderId="14" xfId="0" applyFont="1" applyBorder="1" applyAlignment="1">
      <alignment wrapText="1"/>
    </xf>
    <xf numFmtId="0" fontId="4" fillId="0" borderId="19" xfId="0" applyFont="1" applyBorder="1" applyAlignment="1">
      <alignment vertical="top" wrapText="1"/>
    </xf>
    <xf numFmtId="0" fontId="4" fillId="0" borderId="19" xfId="0" applyFont="1" applyBorder="1" applyAlignment="1">
      <alignment vertical="top" wrapText="1"/>
    </xf>
    <xf numFmtId="0" fontId="4" fillId="0" borderId="20" xfId="0" applyFont="1" applyBorder="1" applyAlignment="1">
      <alignment vertical="top" wrapText="1"/>
    </xf>
    <xf numFmtId="0" fontId="6" fillId="0" borderId="1" xfId="0" applyFont="1" applyBorder="1" applyAlignment="1">
      <alignment/>
    </xf>
    <xf numFmtId="165" fontId="4" fillId="0" borderId="42" xfId="15" applyNumberFormat="1" applyFont="1" applyBorder="1" applyAlignment="1">
      <alignment vertical="top"/>
    </xf>
    <xf numFmtId="0" fontId="4" fillId="0" borderId="29" xfId="0" applyFont="1" applyBorder="1" applyAlignment="1">
      <alignment vertical="top" wrapText="1"/>
    </xf>
    <xf numFmtId="0" fontId="4" fillId="0" borderId="20" xfId="0" applyFont="1" applyBorder="1" applyAlignment="1">
      <alignment vertical="top" wrapText="1"/>
    </xf>
    <xf numFmtId="0" fontId="4" fillId="0" borderId="29" xfId="0" applyFont="1" applyBorder="1" applyAlignment="1">
      <alignment vertical="top" wrapText="1"/>
    </xf>
    <xf numFmtId="165" fontId="4" fillId="0" borderId="28" xfId="15" applyNumberFormat="1" applyFont="1" applyBorder="1" applyAlignment="1">
      <alignment vertical="top"/>
    </xf>
    <xf numFmtId="0" fontId="6" fillId="0" borderId="42" xfId="0" applyFont="1" applyBorder="1" applyAlignment="1">
      <alignment/>
    </xf>
    <xf numFmtId="0" fontId="5" fillId="0" borderId="3" xfId="0" applyFont="1" applyBorder="1" applyAlignment="1">
      <alignment/>
    </xf>
    <xf numFmtId="165" fontId="4" fillId="0" borderId="40" xfId="15" applyNumberFormat="1" applyFont="1" applyBorder="1" applyAlignment="1">
      <alignment vertical="top"/>
    </xf>
    <xf numFmtId="165" fontId="4" fillId="0" borderId="41" xfId="15" applyNumberFormat="1" applyFont="1" applyBorder="1" applyAlignment="1">
      <alignment vertical="top"/>
    </xf>
    <xf numFmtId="0" fontId="4" fillId="0" borderId="3" xfId="0" applyFont="1" applyBorder="1" applyAlignment="1">
      <alignment/>
    </xf>
    <xf numFmtId="0" fontId="6" fillId="0" borderId="3" xfId="0" applyFont="1" applyBorder="1" applyAlignment="1">
      <alignment/>
    </xf>
    <xf numFmtId="165" fontId="4" fillId="0" borderId="42" xfId="15" applyNumberFormat="1" applyFont="1" applyBorder="1" applyAlignment="1">
      <alignment vertical="top"/>
    </xf>
    <xf numFmtId="165" fontId="4" fillId="0" borderId="1" xfId="15" applyNumberFormat="1" applyFont="1" applyBorder="1" applyAlignment="1">
      <alignment vertical="top"/>
    </xf>
    <xf numFmtId="0" fontId="4" fillId="0" borderId="44" xfId="0" applyFont="1" applyBorder="1" applyAlignment="1">
      <alignment vertical="top" wrapText="1"/>
    </xf>
    <xf numFmtId="0" fontId="5" fillId="0" borderId="0" xfId="0" applyFont="1" applyAlignment="1">
      <alignment horizontal="left"/>
    </xf>
    <xf numFmtId="165" fontId="5" fillId="0" borderId="17" xfId="15" applyNumberFormat="1" applyFont="1" applyBorder="1" applyAlignment="1">
      <alignment horizontal="center" wrapText="1"/>
    </xf>
    <xf numFmtId="165" fontId="5" fillId="0" borderId="0" xfId="15" applyNumberFormat="1" applyFont="1" applyBorder="1" applyAlignment="1">
      <alignment horizontal="center" wrapText="1"/>
    </xf>
    <xf numFmtId="43" fontId="5" fillId="0" borderId="0" xfId="15" applyFont="1" applyBorder="1" applyAlignment="1">
      <alignment horizontal="center" wrapText="1"/>
    </xf>
    <xf numFmtId="0" fontId="0" fillId="0" borderId="0" xfId="0" applyAlignment="1">
      <alignment/>
    </xf>
    <xf numFmtId="6" fontId="4" fillId="0" borderId="0" xfId="0" applyNumberFormat="1" applyFont="1" applyBorder="1" applyAlignment="1">
      <alignment/>
    </xf>
    <xf numFmtId="0" fontId="4" fillId="0" borderId="45" xfId="0" applyFont="1" applyBorder="1" applyAlignment="1">
      <alignment/>
    </xf>
    <xf numFmtId="0" fontId="4" fillId="0" borderId="46" xfId="0" applyFont="1" applyBorder="1" applyAlignment="1">
      <alignment/>
    </xf>
    <xf numFmtId="0" fontId="4" fillId="0" borderId="47" xfId="0" applyFont="1" applyBorder="1" applyAlignment="1">
      <alignment/>
    </xf>
    <xf numFmtId="0" fontId="4" fillId="0" borderId="48" xfId="0" applyFont="1" applyBorder="1" applyAlignment="1">
      <alignment/>
    </xf>
    <xf numFmtId="0" fontId="4" fillId="0" borderId="49" xfId="0" applyFont="1" applyBorder="1" applyAlignment="1">
      <alignment/>
    </xf>
    <xf numFmtId="0" fontId="4" fillId="0" borderId="50" xfId="0" applyFont="1" applyBorder="1" applyAlignment="1">
      <alignment/>
    </xf>
    <xf numFmtId="0" fontId="4" fillId="0" borderId="40" xfId="0" applyFont="1" applyBorder="1" applyAlignment="1">
      <alignment/>
    </xf>
    <xf numFmtId="6" fontId="4" fillId="0" borderId="41" xfId="0" applyNumberFormat="1" applyFont="1" applyBorder="1" applyAlignment="1">
      <alignment/>
    </xf>
    <xf numFmtId="0" fontId="4" fillId="0" borderId="6" xfId="0" applyFont="1" applyBorder="1" applyAlignment="1">
      <alignment/>
    </xf>
    <xf numFmtId="6" fontId="4" fillId="0" borderId="1" xfId="0" applyNumberFormat="1" applyFont="1" applyBorder="1" applyAlignment="1">
      <alignment/>
    </xf>
    <xf numFmtId="6" fontId="4" fillId="0" borderId="5" xfId="0" applyNumberFormat="1" applyFont="1" applyBorder="1" applyAlignment="1" applyProtection="1">
      <alignment/>
      <protection/>
    </xf>
    <xf numFmtId="165" fontId="4" fillId="0" borderId="5" xfId="0" applyNumberFormat="1" applyFont="1" applyBorder="1" applyAlignment="1">
      <alignment/>
    </xf>
    <xf numFmtId="0" fontId="4" fillId="0" borderId="25" xfId="0" applyFont="1" applyBorder="1" applyAlignment="1">
      <alignment/>
    </xf>
    <xf numFmtId="0" fontId="4" fillId="0" borderId="51" xfId="0" applyFont="1" applyBorder="1" applyAlignment="1">
      <alignment horizontal="right"/>
    </xf>
    <xf numFmtId="6" fontId="4" fillId="0" borderId="29" xfId="0" applyNumberFormat="1" applyFont="1" applyBorder="1" applyAlignment="1">
      <alignment/>
    </xf>
    <xf numFmtId="6" fontId="4" fillId="0" borderId="19" xfId="0" applyNumberFormat="1" applyFont="1" applyBorder="1" applyAlignment="1">
      <alignment/>
    </xf>
    <xf numFmtId="6" fontId="4" fillId="0" borderId="20" xfId="0" applyNumberFormat="1" applyFont="1" applyBorder="1" applyAlignment="1">
      <alignment/>
    </xf>
    <xf numFmtId="41" fontId="4" fillId="0" borderId="19" xfId="0" applyNumberFormat="1" applyFont="1" applyBorder="1" applyAlignment="1">
      <alignment/>
    </xf>
    <xf numFmtId="6" fontId="4" fillId="0" borderId="44" xfId="0" applyNumberFormat="1" applyFont="1" applyBorder="1" applyAlignment="1">
      <alignment/>
    </xf>
    <xf numFmtId="0" fontId="4" fillId="0" borderId="52" xfId="0" applyFont="1" applyBorder="1" applyAlignment="1">
      <alignment/>
    </xf>
    <xf numFmtId="0" fontId="4" fillId="0" borderId="53" xfId="0" applyFont="1" applyBorder="1" applyAlignment="1">
      <alignment/>
    </xf>
    <xf numFmtId="0" fontId="4" fillId="0" borderId="53" xfId="0" applyFont="1" applyBorder="1" applyAlignment="1">
      <alignment horizontal="right"/>
    </xf>
    <xf numFmtId="0" fontId="4" fillId="0" borderId="0" xfId="0" applyFont="1" applyAlignment="1">
      <alignment wrapText="1"/>
    </xf>
    <xf numFmtId="0" fontId="0" fillId="0" borderId="0" xfId="0" applyAlignment="1">
      <alignment/>
    </xf>
    <xf numFmtId="168" fontId="4" fillId="0" borderId="0" xfId="15" applyNumberFormat="1" applyFont="1" applyAlignment="1">
      <alignment/>
    </xf>
    <xf numFmtId="168" fontId="4" fillId="0" borderId="0" xfId="15" applyNumberFormat="1" applyFont="1" applyBorder="1" applyAlignment="1">
      <alignment/>
    </xf>
    <xf numFmtId="168" fontId="5" fillId="0" borderId="0" xfId="15" applyNumberFormat="1" applyFont="1" applyBorder="1" applyAlignment="1">
      <alignment horizontal="center" wrapText="1"/>
    </xf>
    <xf numFmtId="0" fontId="5" fillId="0" borderId="17" xfId="0" applyFont="1" applyBorder="1" applyAlignment="1">
      <alignment horizontal="center"/>
    </xf>
    <xf numFmtId="0" fontId="5" fillId="0" borderId="48" xfId="0" applyFont="1" applyBorder="1" applyAlignment="1">
      <alignment horizontal="center" wrapText="1"/>
    </xf>
    <xf numFmtId="0" fontId="5" fillId="0" borderId="19" xfId="0" applyFont="1" applyBorder="1" applyAlignment="1">
      <alignment horizontal="center"/>
    </xf>
    <xf numFmtId="0" fontId="4" fillId="0" borderId="54" xfId="0" applyFont="1" applyBorder="1" applyAlignment="1">
      <alignment horizontal="center"/>
    </xf>
    <xf numFmtId="0" fontId="4" fillId="0" borderId="10" xfId="0" applyFont="1" applyBorder="1" applyAlignment="1">
      <alignment wrapText="1"/>
    </xf>
    <xf numFmtId="0" fontId="4" fillId="0" borderId="55" xfId="0" applyFont="1" applyBorder="1" applyAlignment="1">
      <alignment horizontal="center"/>
    </xf>
    <xf numFmtId="167" fontId="5" fillId="0" borderId="19" xfId="17" applyNumberFormat="1" applyFont="1" applyBorder="1" applyAlignment="1">
      <alignment/>
    </xf>
    <xf numFmtId="168" fontId="4" fillId="0" borderId="0" xfId="15" applyNumberFormat="1" applyFont="1" applyAlignment="1">
      <alignment/>
    </xf>
    <xf numFmtId="0" fontId="10" fillId="0" borderId="0" xfId="0" applyFont="1" applyFill="1" applyBorder="1" applyAlignment="1">
      <alignment/>
    </xf>
    <xf numFmtId="42" fontId="5" fillId="0" borderId="29" xfId="15" applyNumberFormat="1" applyFont="1" applyFill="1" applyBorder="1" applyAlignment="1">
      <alignment/>
    </xf>
    <xf numFmtId="42" fontId="5" fillId="0" borderId="19" xfId="15" applyNumberFormat="1" applyFont="1" applyFill="1" applyBorder="1" applyAlignment="1">
      <alignment/>
    </xf>
    <xf numFmtId="0" fontId="4" fillId="0" borderId="0" xfId="0" applyFont="1" applyFill="1" applyBorder="1" applyAlignment="1">
      <alignment/>
    </xf>
    <xf numFmtId="165" fontId="4" fillId="0" borderId="19" xfId="15" applyNumberFormat="1" applyFont="1" applyFill="1" applyBorder="1" applyAlignment="1">
      <alignment/>
    </xf>
    <xf numFmtId="0" fontId="5" fillId="0" borderId="0" xfId="0" applyFont="1" applyFill="1" applyBorder="1" applyAlignment="1">
      <alignment/>
    </xf>
    <xf numFmtId="167" fontId="5" fillId="0" borderId="19" xfId="17" applyNumberFormat="1" applyFont="1" applyFill="1" applyBorder="1" applyAlignment="1">
      <alignment/>
    </xf>
    <xf numFmtId="165" fontId="5" fillId="0" borderId="19" xfId="15" applyNumberFormat="1" applyFont="1" applyFill="1" applyBorder="1" applyAlignment="1">
      <alignment/>
    </xf>
    <xf numFmtId="42" fontId="5" fillId="0" borderId="19" xfId="15" applyNumberFormat="1" applyFont="1" applyBorder="1" applyAlignment="1">
      <alignment/>
    </xf>
    <xf numFmtId="0" fontId="4" fillId="0" borderId="41" xfId="0" applyFont="1" applyBorder="1" applyAlignment="1">
      <alignment horizontal="right" vertical="top" wrapText="1"/>
    </xf>
    <xf numFmtId="42" fontId="5" fillId="0" borderId="29" xfId="0" applyNumberFormat="1" applyFont="1" applyBorder="1" applyAlignment="1">
      <alignment/>
    </xf>
    <xf numFmtId="42" fontId="5" fillId="0" borderId="20" xfId="15" applyNumberFormat="1" applyFont="1" applyBorder="1" applyAlignment="1">
      <alignment/>
    </xf>
    <xf numFmtId="0" fontId="4" fillId="0" borderId="23" xfId="0" applyFont="1" applyBorder="1" applyAlignment="1">
      <alignment horizontal="right" vertical="top" wrapText="1"/>
    </xf>
    <xf numFmtId="0" fontId="4" fillId="0" borderId="44" xfId="0" applyFont="1" applyBorder="1" applyAlignment="1">
      <alignment/>
    </xf>
    <xf numFmtId="0" fontId="4" fillId="0" borderId="0" xfId="0" applyFont="1" applyBorder="1" applyAlignment="1">
      <alignment horizontal="left" indent="8"/>
    </xf>
    <xf numFmtId="41" fontId="4" fillId="0" borderId="0" xfId="17" applyNumberFormat="1" applyFont="1" applyBorder="1" applyAlignment="1">
      <alignment/>
    </xf>
    <xf numFmtId="0" fontId="4" fillId="0" borderId="0" xfId="0" applyFont="1" applyBorder="1" applyAlignment="1">
      <alignment horizontal="left"/>
    </xf>
    <xf numFmtId="0" fontId="4"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C%20Network%20Arch%20RFP%209-27-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bor Cost Matrix"/>
      <sheetName val="Deliverable Cost Matrix"/>
      <sheetName val="Expense Matrix"/>
      <sheetName val="Summary by Project Staff"/>
    </sheetNames>
    <sheetDataSet>
      <sheetData sheetId="2">
        <row r="41">
          <cell r="H41">
            <v>0</v>
          </cell>
          <cell r="I41">
            <v>0</v>
          </cell>
          <cell r="J41">
            <v>0</v>
          </cell>
          <cell r="K4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4:L51"/>
  <sheetViews>
    <sheetView view="pageBreakPreview" zoomScaleSheetLayoutView="100" workbookViewId="0" topLeftCell="A48">
      <selection activeCell="A51" sqref="A51"/>
    </sheetView>
  </sheetViews>
  <sheetFormatPr defaultColWidth="9.140625" defaultRowHeight="12.75"/>
  <cols>
    <col min="1" max="1" width="14.57421875" style="1" customWidth="1"/>
    <col min="2" max="2" width="55.00390625" style="8" customWidth="1"/>
    <col min="3" max="3" width="8.7109375" style="8" hidden="1" customWidth="1"/>
    <col min="4" max="4" width="10.140625" style="2" customWidth="1"/>
    <col min="5" max="6" width="9.140625" style="2" customWidth="1"/>
    <col min="7" max="7" width="10.140625" style="2" customWidth="1"/>
    <col min="8" max="8" width="9.8515625" style="41" customWidth="1"/>
    <col min="9" max="9" width="9.421875" style="41" customWidth="1"/>
    <col min="10" max="10" width="8.57421875" style="41" customWidth="1"/>
    <col min="11" max="11" width="7.8515625" style="41" customWidth="1"/>
    <col min="12" max="12" width="12.57421875" style="54" customWidth="1"/>
    <col min="13" max="16384" width="7.8515625" style="2" customWidth="1"/>
  </cols>
  <sheetData>
    <row r="1" ht="12.75"/>
    <row r="2" ht="12.75"/>
    <row r="3" ht="12.75"/>
    <row r="4" ht="12.75">
      <c r="A4" s="136" t="s">
        <v>66</v>
      </c>
    </row>
    <row r="5" ht="13.5" thickBot="1">
      <c r="A5" s="136"/>
    </row>
    <row r="6" spans="1:12" ht="12.75">
      <c r="A6" s="20" t="s">
        <v>26</v>
      </c>
      <c r="B6" s="21"/>
      <c r="C6" s="35"/>
      <c r="D6" s="100" t="s">
        <v>60</v>
      </c>
      <c r="E6" s="35" t="s">
        <v>61</v>
      </c>
      <c r="F6" s="22" t="s">
        <v>62</v>
      </c>
      <c r="G6" s="23" t="s">
        <v>35</v>
      </c>
      <c r="H6" s="137"/>
      <c r="I6" s="138"/>
      <c r="J6" s="138"/>
      <c r="K6" s="138"/>
      <c r="L6" s="139"/>
    </row>
    <row r="7" spans="1:7" ht="13.5" thickBot="1">
      <c r="A7" s="24" t="s">
        <v>27</v>
      </c>
      <c r="B7" s="13" t="s">
        <v>25</v>
      </c>
      <c r="C7" s="36"/>
      <c r="D7" s="101" t="s">
        <v>0</v>
      </c>
      <c r="E7" s="14" t="s">
        <v>0</v>
      </c>
      <c r="F7" s="15" t="s">
        <v>0</v>
      </c>
      <c r="G7" s="25" t="s">
        <v>13</v>
      </c>
    </row>
    <row r="8" spans="1:7" ht="13.5" thickTop="1">
      <c r="A8" s="26"/>
      <c r="B8" s="27"/>
      <c r="C8" s="27"/>
      <c r="D8" s="4"/>
      <c r="E8" s="16"/>
      <c r="F8" s="7"/>
      <c r="G8" s="28"/>
    </row>
    <row r="9" spans="1:7" ht="12.75">
      <c r="A9" s="40"/>
      <c r="B9" s="17"/>
      <c r="C9" s="39" t="s">
        <v>8</v>
      </c>
      <c r="D9" s="10"/>
      <c r="E9" s="18"/>
      <c r="F9" s="18"/>
      <c r="G9" s="29"/>
    </row>
    <row r="10" spans="1:7" ht="12" customHeight="1">
      <c r="A10" s="37" t="s">
        <v>14</v>
      </c>
      <c r="B10" s="38" t="s">
        <v>36</v>
      </c>
      <c r="C10" s="17"/>
      <c r="D10" s="9"/>
      <c r="E10" s="17"/>
      <c r="F10" s="17"/>
      <c r="G10" s="29"/>
    </row>
    <row r="11" spans="1:7" ht="12" customHeight="1">
      <c r="A11" s="37"/>
      <c r="B11" s="38"/>
      <c r="C11" s="17"/>
      <c r="D11" s="9"/>
      <c r="E11" s="17"/>
      <c r="F11" s="17"/>
      <c r="G11" s="105"/>
    </row>
    <row r="12" spans="1:11" ht="12" customHeight="1">
      <c r="A12" s="40" t="s">
        <v>37</v>
      </c>
      <c r="B12" s="17"/>
      <c r="C12" s="39"/>
      <c r="D12" s="10">
        <v>0</v>
      </c>
      <c r="E12" s="18">
        <v>0</v>
      </c>
      <c r="F12" s="18">
        <v>0</v>
      </c>
      <c r="G12" s="29">
        <f>SUM(D12:F12)</f>
        <v>0</v>
      </c>
      <c r="H12" s="42"/>
      <c r="I12" s="42"/>
      <c r="K12" s="42"/>
    </row>
    <row r="13" spans="1:12" s="6" customFormat="1" ht="12" customHeight="1">
      <c r="A13" s="40" t="s">
        <v>38</v>
      </c>
      <c r="B13" s="17"/>
      <c r="C13" s="39" t="s">
        <v>9</v>
      </c>
      <c r="D13" s="10">
        <v>0</v>
      </c>
      <c r="E13" s="18">
        <v>0</v>
      </c>
      <c r="F13" s="18">
        <v>0</v>
      </c>
      <c r="G13" s="29">
        <f>SUM(D13:F13)</f>
        <v>0</v>
      </c>
      <c r="H13" s="42"/>
      <c r="I13" s="42"/>
      <c r="J13" s="42"/>
      <c r="K13" s="42"/>
      <c r="L13" s="55"/>
    </row>
    <row r="14" spans="1:12" s="6" customFormat="1" ht="12" customHeight="1">
      <c r="A14" s="40" t="s">
        <v>39</v>
      </c>
      <c r="B14" s="17"/>
      <c r="C14" s="39" t="s">
        <v>10</v>
      </c>
      <c r="D14" s="10">
        <v>0</v>
      </c>
      <c r="E14" s="18">
        <v>0</v>
      </c>
      <c r="F14" s="18">
        <v>0</v>
      </c>
      <c r="G14" s="29">
        <f>SUM(D14:F14)</f>
        <v>0</v>
      </c>
      <c r="H14" s="42"/>
      <c r="I14" s="42"/>
      <c r="J14" s="42"/>
      <c r="K14" s="42"/>
      <c r="L14" s="55"/>
    </row>
    <row r="15" spans="1:12" s="6" customFormat="1" ht="12" customHeight="1">
      <c r="A15" s="40" t="s">
        <v>40</v>
      </c>
      <c r="B15" s="17"/>
      <c r="C15" s="39" t="s">
        <v>8</v>
      </c>
      <c r="D15" s="11">
        <v>0</v>
      </c>
      <c r="E15" s="3">
        <v>0</v>
      </c>
      <c r="F15" s="3">
        <v>0</v>
      </c>
      <c r="G15" s="29">
        <f>SUM(D15:F15)</f>
        <v>0</v>
      </c>
      <c r="H15" s="41"/>
      <c r="I15" s="41"/>
      <c r="J15" s="41"/>
      <c r="K15" s="41"/>
      <c r="L15" s="55"/>
    </row>
    <row r="16" spans="1:7" ht="12" customHeight="1">
      <c r="A16" s="40"/>
      <c r="B16" s="43" t="s">
        <v>52</v>
      </c>
      <c r="C16" s="39" t="s">
        <v>11</v>
      </c>
      <c r="D16" s="102">
        <f>SUM(D12:D15)</f>
        <v>0</v>
      </c>
      <c r="E16" s="103">
        <f>SUM(E12:E15)</f>
        <v>0</v>
      </c>
      <c r="F16" s="104">
        <f>SUM(F12:F15)</f>
        <v>0</v>
      </c>
      <c r="G16" s="53">
        <f>SUM(D16:F16)</f>
        <v>0</v>
      </c>
    </row>
    <row r="17" spans="1:7" ht="12" customHeight="1">
      <c r="A17" s="40"/>
      <c r="B17" s="17"/>
      <c r="C17" s="39"/>
      <c r="D17" s="10"/>
      <c r="E17" s="18"/>
      <c r="F17" s="18"/>
      <c r="G17" s="29"/>
    </row>
    <row r="18" spans="1:7" ht="12.75">
      <c r="A18" s="37" t="s">
        <v>15</v>
      </c>
      <c r="B18" s="38" t="s">
        <v>41</v>
      </c>
      <c r="C18" s="39" t="s">
        <v>7</v>
      </c>
      <c r="D18" s="10"/>
      <c r="E18" s="18"/>
      <c r="F18" s="56"/>
      <c r="G18" s="29"/>
    </row>
    <row r="19" spans="1:7" ht="12.75">
      <c r="A19" s="40"/>
      <c r="B19" s="38"/>
      <c r="C19" s="39" t="s">
        <v>1</v>
      </c>
      <c r="D19" s="10"/>
      <c r="E19" s="18"/>
      <c r="F19" s="56"/>
      <c r="G19" s="105"/>
    </row>
    <row r="20" spans="1:11" ht="12" customHeight="1">
      <c r="A20" s="40" t="s">
        <v>42</v>
      </c>
      <c r="B20" s="17"/>
      <c r="C20" s="39" t="s">
        <v>6</v>
      </c>
      <c r="D20" s="10">
        <v>0</v>
      </c>
      <c r="E20" s="18">
        <v>0</v>
      </c>
      <c r="F20" s="56">
        <v>0</v>
      </c>
      <c r="G20" s="29">
        <f>SUM(D20:F20)</f>
        <v>0</v>
      </c>
      <c r="K20" s="42"/>
    </row>
    <row r="21" spans="1:11" ht="12.75">
      <c r="A21" s="40" t="s">
        <v>43</v>
      </c>
      <c r="B21" s="17"/>
      <c r="C21" s="17"/>
      <c r="D21" s="10">
        <v>0</v>
      </c>
      <c r="E21" s="18">
        <v>0</v>
      </c>
      <c r="F21" s="56">
        <v>0</v>
      </c>
      <c r="G21" s="29">
        <f>SUM(D21:F21)</f>
        <v>0</v>
      </c>
      <c r="K21" s="42"/>
    </row>
    <row r="22" spans="1:11" ht="12.75">
      <c r="A22" s="40" t="s">
        <v>44</v>
      </c>
      <c r="B22" s="17"/>
      <c r="C22" s="17"/>
      <c r="D22" s="10">
        <v>0</v>
      </c>
      <c r="E22" s="18">
        <v>0</v>
      </c>
      <c r="F22" s="56">
        <v>0</v>
      </c>
      <c r="G22" s="29">
        <f>SUM(D22:F22)</f>
        <v>0</v>
      </c>
      <c r="K22" s="42"/>
    </row>
    <row r="23" spans="1:11" ht="12.75">
      <c r="A23" s="40" t="s">
        <v>45</v>
      </c>
      <c r="B23" s="17"/>
      <c r="C23" s="17"/>
      <c r="D23" s="11">
        <v>0</v>
      </c>
      <c r="E23" s="3">
        <v>0</v>
      </c>
      <c r="F23" s="52">
        <v>0</v>
      </c>
      <c r="G23" s="30">
        <f>SUM(D23:F23)</f>
        <v>0</v>
      </c>
      <c r="K23" s="42"/>
    </row>
    <row r="24" spans="1:7" ht="12.75">
      <c r="A24" s="40"/>
      <c r="B24" s="43" t="s">
        <v>52</v>
      </c>
      <c r="C24" s="17"/>
      <c r="D24" s="10">
        <f>SUM(D19:D23)</f>
        <v>0</v>
      </c>
      <c r="E24" s="18">
        <f>SUM(E19:E23)</f>
        <v>0</v>
      </c>
      <c r="F24" s="18">
        <f>SUM(F19:F23)</f>
        <v>0</v>
      </c>
      <c r="G24" s="29">
        <f>SUM(D24:F24)</f>
        <v>0</v>
      </c>
    </row>
    <row r="25" spans="1:7" ht="12.75">
      <c r="A25" s="40"/>
      <c r="B25" s="17"/>
      <c r="C25" s="17"/>
      <c r="D25" s="10"/>
      <c r="E25" s="18"/>
      <c r="F25" s="18"/>
      <c r="G25" s="29"/>
    </row>
    <row r="26" spans="1:7" ht="12.75">
      <c r="A26" s="37" t="s">
        <v>46</v>
      </c>
      <c r="B26" s="38" t="s">
        <v>47</v>
      </c>
      <c r="C26" s="17"/>
      <c r="D26" s="10"/>
      <c r="E26" s="18"/>
      <c r="F26" s="56"/>
      <c r="G26" s="106"/>
    </row>
    <row r="27" spans="1:11" ht="12.75">
      <c r="A27" s="40"/>
      <c r="B27" s="17"/>
      <c r="C27" s="17"/>
      <c r="D27" s="10"/>
      <c r="E27" s="18"/>
      <c r="F27" s="18"/>
      <c r="G27" s="105"/>
      <c r="K27" s="42"/>
    </row>
    <row r="28" spans="1:11" ht="12.75">
      <c r="A28" s="40" t="s">
        <v>50</v>
      </c>
      <c r="B28" s="17"/>
      <c r="C28" s="17"/>
      <c r="D28" s="10">
        <v>0</v>
      </c>
      <c r="E28" s="18">
        <v>0</v>
      </c>
      <c r="F28" s="18">
        <v>0</v>
      </c>
      <c r="G28" s="29">
        <f aca="true" t="shared" si="0" ref="G28:G40">SUM(D28:F28)</f>
        <v>0</v>
      </c>
      <c r="J28" s="42"/>
      <c r="K28" s="42"/>
    </row>
    <row r="29" spans="1:11" ht="12.75">
      <c r="A29" s="40" t="s">
        <v>49</v>
      </c>
      <c r="B29" s="17"/>
      <c r="C29" s="17"/>
      <c r="D29" s="10">
        <v>0</v>
      </c>
      <c r="E29" s="18">
        <v>0</v>
      </c>
      <c r="F29" s="18">
        <v>0</v>
      </c>
      <c r="G29" s="29">
        <f t="shared" si="0"/>
        <v>0</v>
      </c>
      <c r="K29" s="42"/>
    </row>
    <row r="30" spans="1:11" ht="12.75">
      <c r="A30" s="40" t="s">
        <v>48</v>
      </c>
      <c r="B30" s="17"/>
      <c r="C30" s="17"/>
      <c r="D30" s="10">
        <v>0</v>
      </c>
      <c r="E30" s="18">
        <v>0</v>
      </c>
      <c r="F30" s="18">
        <v>0</v>
      </c>
      <c r="G30" s="29">
        <f t="shared" si="0"/>
        <v>0</v>
      </c>
      <c r="J30" s="42"/>
      <c r="K30" s="42"/>
    </row>
    <row r="31" spans="1:11" ht="12.75">
      <c r="A31" s="40" t="s">
        <v>51</v>
      </c>
      <c r="B31" s="17"/>
      <c r="C31" s="17"/>
      <c r="D31" s="11">
        <v>0</v>
      </c>
      <c r="E31" s="3">
        <v>0</v>
      </c>
      <c r="F31" s="3">
        <v>0</v>
      </c>
      <c r="G31" s="30">
        <f t="shared" si="0"/>
        <v>0</v>
      </c>
      <c r="K31" s="42"/>
    </row>
    <row r="32" spans="1:11" ht="12.75">
      <c r="A32" s="40"/>
      <c r="B32" s="43" t="s">
        <v>52</v>
      </c>
      <c r="C32" s="17"/>
      <c r="D32" s="102">
        <f>SUM(D28:D31)</f>
        <v>0</v>
      </c>
      <c r="E32" s="103">
        <f>SUM(E28:E31)</f>
        <v>0</v>
      </c>
      <c r="F32" s="104">
        <f>SUM(F28:F31)</f>
        <v>0</v>
      </c>
      <c r="G32" s="53">
        <f t="shared" si="0"/>
        <v>0</v>
      </c>
      <c r="K32" s="42"/>
    </row>
    <row r="33" spans="1:11" ht="12.75">
      <c r="A33" s="40"/>
      <c r="B33" s="17"/>
      <c r="C33" s="17"/>
      <c r="D33" s="10"/>
      <c r="E33" s="18"/>
      <c r="F33" s="18"/>
      <c r="G33" s="29"/>
      <c r="J33" s="42"/>
      <c r="K33" s="42"/>
    </row>
    <row r="34" spans="1:11" ht="12.75">
      <c r="A34" s="37" t="s">
        <v>53</v>
      </c>
      <c r="B34" s="38" t="s">
        <v>54</v>
      </c>
      <c r="C34" s="17"/>
      <c r="D34" s="10"/>
      <c r="E34" s="18"/>
      <c r="F34" s="18"/>
      <c r="G34" s="29"/>
      <c r="K34" s="42"/>
    </row>
    <row r="35" spans="1:11" ht="12.75">
      <c r="A35" s="40"/>
      <c r="B35" s="17"/>
      <c r="C35" s="17"/>
      <c r="D35" s="10"/>
      <c r="E35" s="18"/>
      <c r="F35" s="18"/>
      <c r="G35" s="105"/>
      <c r="K35" s="42"/>
    </row>
    <row r="36" spans="1:11" ht="12.75">
      <c r="A36" s="40" t="s">
        <v>55</v>
      </c>
      <c r="B36" s="43"/>
      <c r="C36" s="17"/>
      <c r="D36" s="10">
        <v>0</v>
      </c>
      <c r="E36" s="18">
        <v>0</v>
      </c>
      <c r="F36" s="18">
        <v>0</v>
      </c>
      <c r="G36" s="29"/>
      <c r="K36" s="42"/>
    </row>
    <row r="37" spans="1:11" ht="12.75">
      <c r="A37" s="40" t="s">
        <v>56</v>
      </c>
      <c r="B37" s="17"/>
      <c r="C37" s="17"/>
      <c r="D37" s="10">
        <v>0</v>
      </c>
      <c r="E37" s="18">
        <v>0</v>
      </c>
      <c r="F37" s="18">
        <v>0</v>
      </c>
      <c r="G37" s="29">
        <f t="shared" si="0"/>
        <v>0</v>
      </c>
      <c r="J37" s="42"/>
      <c r="K37" s="42"/>
    </row>
    <row r="38" spans="1:11" ht="12.75">
      <c r="A38" s="40" t="s">
        <v>57</v>
      </c>
      <c r="B38" s="17"/>
      <c r="C38" s="17"/>
      <c r="D38" s="10">
        <v>0</v>
      </c>
      <c r="E38" s="18">
        <v>0</v>
      </c>
      <c r="F38" s="18">
        <v>0</v>
      </c>
      <c r="G38" s="29">
        <f t="shared" si="0"/>
        <v>0</v>
      </c>
      <c r="J38" s="42"/>
      <c r="K38" s="42"/>
    </row>
    <row r="39" spans="1:11" ht="12.75">
      <c r="A39" s="40" t="s">
        <v>58</v>
      </c>
      <c r="B39" s="17"/>
      <c r="C39" s="17"/>
      <c r="D39" s="11">
        <v>0</v>
      </c>
      <c r="E39" s="3">
        <v>0</v>
      </c>
      <c r="F39" s="52">
        <v>0</v>
      </c>
      <c r="G39" s="57">
        <f t="shared" si="0"/>
        <v>0</v>
      </c>
      <c r="K39" s="42"/>
    </row>
    <row r="40" spans="1:7" ht="12.75">
      <c r="A40" s="40"/>
      <c r="B40" s="43" t="s">
        <v>59</v>
      </c>
      <c r="C40" s="17"/>
      <c r="D40" s="10">
        <f>SUM(D26:D39)</f>
        <v>0</v>
      </c>
      <c r="E40" s="18">
        <f>SUM(E26:E39)</f>
        <v>0</v>
      </c>
      <c r="F40" s="18">
        <f>SUM(F26:F39)</f>
        <v>0</v>
      </c>
      <c r="G40" s="29">
        <f t="shared" si="0"/>
        <v>0</v>
      </c>
    </row>
    <row r="41" spans="1:7" ht="12.75">
      <c r="A41" s="40"/>
      <c r="B41" s="17"/>
      <c r="C41" s="17"/>
      <c r="D41" s="10"/>
      <c r="E41" s="18"/>
      <c r="F41" s="18"/>
      <c r="G41" s="29"/>
    </row>
    <row r="42" spans="1:7" ht="12.75">
      <c r="A42" s="40"/>
      <c r="B42" s="34" t="s">
        <v>3</v>
      </c>
      <c r="C42" s="17"/>
      <c r="D42" s="10">
        <f>D16+D24+D32+D40</f>
        <v>0</v>
      </c>
      <c r="E42" s="18">
        <f>E16+E24+E32+E40</f>
        <v>0</v>
      </c>
      <c r="F42" s="56">
        <f>F16+F24+F32+F40</f>
        <v>0</v>
      </c>
      <c r="G42" s="31">
        <f>SUM(D42:F42)</f>
        <v>0</v>
      </c>
    </row>
    <row r="43" spans="1:7" ht="12.75">
      <c r="A43" s="40"/>
      <c r="B43" s="34" t="s">
        <v>4</v>
      </c>
      <c r="C43" s="17"/>
      <c r="D43" s="12"/>
      <c r="E43" s="19"/>
      <c r="F43" s="5"/>
      <c r="G43" s="32"/>
    </row>
    <row r="44" spans="1:7" ht="12.75">
      <c r="A44" s="40"/>
      <c r="B44" s="34" t="s">
        <v>5</v>
      </c>
      <c r="C44" s="17"/>
      <c r="D44" s="12">
        <f>D42*D43</f>
        <v>0</v>
      </c>
      <c r="E44" s="19">
        <f>E43*E42</f>
        <v>0</v>
      </c>
      <c r="F44" s="5">
        <f>F42*F43</f>
        <v>0</v>
      </c>
      <c r="G44" s="33">
        <f>SUM(D44:F44)</f>
        <v>0</v>
      </c>
    </row>
    <row r="45" spans="1:7" ht="12.75">
      <c r="A45" s="40"/>
      <c r="B45" s="34" t="s">
        <v>31</v>
      </c>
      <c r="C45" s="17"/>
      <c r="D45" s="12"/>
      <c r="E45" s="19"/>
      <c r="F45" s="5"/>
      <c r="G45" s="33">
        <f>SUM('Expense Matrix'!H41:K41)</f>
        <v>0</v>
      </c>
    </row>
    <row r="46" spans="1:7" ht="13.5" thickBot="1">
      <c r="A46" s="44"/>
      <c r="B46" s="51" t="s">
        <v>29</v>
      </c>
      <c r="C46" s="45"/>
      <c r="D46" s="47"/>
      <c r="E46" s="48"/>
      <c r="F46" s="49"/>
      <c r="G46" s="50">
        <f>G45+G44</f>
        <v>0</v>
      </c>
    </row>
    <row r="47" ht="12.75"/>
    <row r="48" ht="12.75"/>
    <row r="49" ht="12.75"/>
    <row r="51" ht="12.75">
      <c r="A51" s="194" t="s">
        <v>85</v>
      </c>
    </row>
  </sheetData>
  <printOptions horizontalCentered="1"/>
  <pageMargins left="0.53" right="0.36" top="1.39" bottom="0.37" header="0.34" footer="0.25"/>
  <pageSetup cellComments="asDisplayed" horizontalDpi="300" verticalDpi="300" orientation="portrait" scale="90" r:id="rId3"/>
  <headerFooter alignWithMargins="0">
    <oddHeader>&amp;C&amp;"Times New Roman,Bold"&amp;14Administrative Office of the Courts
Trial Court Local and Wide Area Network Architecture&amp;12
&amp;"Times New Roman,Regular"
&amp;"Times New Roman,Bold"&amp;ULABOR DISTRIBUTION/COST MATRIX&amp;R&amp;"Times New Roman,Regular"&amp;12
</oddHeader>
    <oddFooter>&amp;L&amp;"Times New Roman,Regular"&amp;F / &amp;A&amp;R&amp;"Times New Roman,Regular"Page &amp;P of &amp;N</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108"/>
  <sheetViews>
    <sheetView workbookViewId="0" topLeftCell="A20">
      <selection activeCell="B18" sqref="B18"/>
    </sheetView>
  </sheetViews>
  <sheetFormatPr defaultColWidth="9.140625" defaultRowHeight="12.75"/>
  <cols>
    <col min="1" max="1" width="15.57421875" style="1" customWidth="1"/>
    <col min="2" max="2" width="62.28125" style="8" customWidth="1"/>
    <col min="3" max="3" width="21.140625" style="131" customWidth="1"/>
    <col min="4" max="4" width="13.7109375" style="166" customWidth="1"/>
    <col min="5" max="5" width="9.421875" style="166" customWidth="1"/>
    <col min="6" max="6" width="8.57421875" style="166" customWidth="1"/>
    <col min="7" max="7" width="7.8515625" style="166" customWidth="1"/>
    <col min="8" max="8" width="12.57421875" style="166" customWidth="1"/>
    <col min="9" max="16384" width="7.8515625" style="2" customWidth="1"/>
  </cols>
  <sheetData>
    <row r="1" ht="12.75">
      <c r="C1" s="17"/>
    </row>
    <row r="2" ht="12.75">
      <c r="C2" s="17"/>
    </row>
    <row r="3" ht="12.75">
      <c r="C3" s="17"/>
    </row>
    <row r="4" spans="1:3" ht="12.75">
      <c r="A4" s="136" t="s">
        <v>66</v>
      </c>
      <c r="C4" s="17"/>
    </row>
    <row r="5" spans="3:19" ht="13.5" thickBot="1">
      <c r="C5" s="45"/>
      <c r="D5" s="167"/>
      <c r="E5" s="167"/>
      <c r="F5" s="167"/>
      <c r="G5" s="167"/>
      <c r="H5" s="167"/>
      <c r="I5" s="17"/>
      <c r="J5" s="17"/>
      <c r="K5" s="17"/>
      <c r="L5" s="17"/>
      <c r="M5" s="17"/>
      <c r="N5" s="17"/>
      <c r="O5" s="17"/>
      <c r="P5" s="17"/>
      <c r="Q5" s="17"/>
      <c r="R5" s="17"/>
      <c r="S5" s="17"/>
    </row>
    <row r="6" spans="1:19" ht="15" customHeight="1">
      <c r="A6" s="20" t="s">
        <v>70</v>
      </c>
      <c r="B6" s="21"/>
      <c r="C6" s="23"/>
      <c r="D6" s="168"/>
      <c r="E6" s="168"/>
      <c r="F6" s="168"/>
      <c r="G6" s="168"/>
      <c r="H6" s="168"/>
      <c r="I6" s="17"/>
      <c r="J6" s="17"/>
      <c r="K6" s="17"/>
      <c r="L6" s="17"/>
      <c r="M6" s="17"/>
      <c r="N6" s="17"/>
      <c r="O6" s="17"/>
      <c r="P6" s="17"/>
      <c r="Q6" s="17"/>
      <c r="R6" s="17"/>
      <c r="S6" s="17"/>
    </row>
    <row r="7" spans="1:19" ht="13.5" thickBot="1">
      <c r="A7" s="169" t="s">
        <v>27</v>
      </c>
      <c r="B7" s="170" t="s">
        <v>71</v>
      </c>
      <c r="C7" s="171" t="s">
        <v>21</v>
      </c>
      <c r="D7" s="167"/>
      <c r="E7" s="167"/>
      <c r="F7" s="167"/>
      <c r="G7" s="167"/>
      <c r="H7" s="167"/>
      <c r="I7" s="17"/>
      <c r="J7" s="17"/>
      <c r="K7" s="17"/>
      <c r="L7" s="17"/>
      <c r="M7" s="17"/>
      <c r="N7" s="17"/>
      <c r="O7" s="17"/>
      <c r="P7" s="17"/>
      <c r="Q7" s="17"/>
      <c r="R7" s="17"/>
      <c r="S7" s="17"/>
    </row>
    <row r="8" spans="1:3" ht="13.5" thickTop="1">
      <c r="A8" s="172"/>
      <c r="B8" s="173"/>
      <c r="C8" s="174"/>
    </row>
    <row r="9" spans="1:3" ht="12.75">
      <c r="A9" s="37" t="s">
        <v>14</v>
      </c>
      <c r="B9" s="38" t="s">
        <v>36</v>
      </c>
      <c r="C9" s="175"/>
    </row>
    <row r="10" spans="1:3" ht="12.75">
      <c r="A10" s="37"/>
      <c r="B10" s="38"/>
      <c r="C10" s="175"/>
    </row>
    <row r="11" spans="1:7" ht="12.75">
      <c r="A11" s="40" t="s">
        <v>72</v>
      </c>
      <c r="B11" s="17"/>
      <c r="C11" s="29">
        <v>0</v>
      </c>
      <c r="G11" s="176"/>
    </row>
    <row r="12" spans="1:3" ht="12.75">
      <c r="A12" s="40" t="s">
        <v>73</v>
      </c>
      <c r="B12" s="17"/>
      <c r="C12" s="29">
        <v>0</v>
      </c>
    </row>
    <row r="13" spans="1:3" ht="12.75">
      <c r="A13" s="40" t="s">
        <v>74</v>
      </c>
      <c r="B13" s="17"/>
      <c r="C13" s="29">
        <v>0</v>
      </c>
    </row>
    <row r="14" spans="1:3" ht="12.75">
      <c r="A14" s="40" t="s">
        <v>75</v>
      </c>
      <c r="B14" s="17"/>
      <c r="C14" s="29">
        <v>0</v>
      </c>
    </row>
    <row r="15" spans="1:3" ht="12.75">
      <c r="A15" s="40"/>
      <c r="B15" s="17"/>
      <c r="C15" s="29"/>
    </row>
    <row r="16" spans="1:3" ht="13.5">
      <c r="A16" s="40"/>
      <c r="B16" s="177" t="s">
        <v>76</v>
      </c>
      <c r="C16" s="178">
        <f>SUM(C11:C15)</f>
        <v>0</v>
      </c>
    </row>
    <row r="17" spans="1:3" ht="13.5">
      <c r="A17" s="40"/>
      <c r="B17" s="177"/>
      <c r="C17" s="179"/>
    </row>
    <row r="18" spans="1:3" ht="12" customHeight="1">
      <c r="A18" s="37" t="s">
        <v>15</v>
      </c>
      <c r="B18" s="182" t="s">
        <v>41</v>
      </c>
      <c r="C18" s="181"/>
    </row>
    <row r="19" spans="1:3" ht="12" customHeight="1">
      <c r="A19" s="37"/>
      <c r="B19" s="182"/>
      <c r="C19" s="181"/>
    </row>
    <row r="20" spans="1:3" ht="12" customHeight="1">
      <c r="A20" s="40" t="s">
        <v>72</v>
      </c>
      <c r="B20" s="180"/>
      <c r="C20" s="181">
        <v>0</v>
      </c>
    </row>
    <row r="21" spans="1:7" ht="12" customHeight="1">
      <c r="A21" s="40" t="s">
        <v>73</v>
      </c>
      <c r="B21" s="180"/>
      <c r="C21" s="181">
        <v>0</v>
      </c>
      <c r="D21" s="176"/>
      <c r="E21" s="176"/>
      <c r="G21" s="176"/>
    </row>
    <row r="22" spans="1:8" s="6" customFormat="1" ht="12" customHeight="1">
      <c r="A22" s="40" t="s">
        <v>74</v>
      </c>
      <c r="B22" s="180"/>
      <c r="C22" s="181">
        <v>0</v>
      </c>
      <c r="D22" s="176"/>
      <c r="E22" s="176"/>
      <c r="F22" s="176"/>
      <c r="G22" s="176"/>
      <c r="H22" s="176"/>
    </row>
    <row r="23" spans="1:8" s="6" customFormat="1" ht="12" customHeight="1">
      <c r="A23" s="40" t="s">
        <v>75</v>
      </c>
      <c r="B23" s="180"/>
      <c r="C23" s="181">
        <v>0</v>
      </c>
      <c r="D23" s="176"/>
      <c r="E23" s="176"/>
      <c r="F23" s="176"/>
      <c r="G23" s="176"/>
      <c r="H23" s="176"/>
    </row>
    <row r="24" spans="1:8" s="6" customFormat="1" ht="12" customHeight="1">
      <c r="A24" s="40"/>
      <c r="B24" s="180"/>
      <c r="C24" s="181"/>
      <c r="D24" s="166"/>
      <c r="E24" s="166"/>
      <c r="F24" s="166"/>
      <c r="G24" s="166"/>
      <c r="H24" s="176"/>
    </row>
    <row r="25" spans="1:8" s="6" customFormat="1" ht="12" customHeight="1">
      <c r="A25" s="40"/>
      <c r="B25" s="177" t="s">
        <v>77</v>
      </c>
      <c r="C25" s="178">
        <f>SUM(C20:C24)</f>
        <v>0</v>
      </c>
      <c r="D25" s="166"/>
      <c r="E25" s="166"/>
      <c r="F25" s="166"/>
      <c r="G25" s="166"/>
      <c r="H25" s="176"/>
    </row>
    <row r="26" spans="1:8" s="6" customFormat="1" ht="12" customHeight="1">
      <c r="A26" s="40"/>
      <c r="B26" s="180"/>
      <c r="C26" s="181"/>
      <c r="D26" s="166"/>
      <c r="E26" s="166"/>
      <c r="F26" s="166"/>
      <c r="G26" s="166"/>
      <c r="H26" s="176"/>
    </row>
    <row r="27" spans="1:3" ht="12.75">
      <c r="A27" s="37" t="s">
        <v>46</v>
      </c>
      <c r="B27" s="182" t="s">
        <v>47</v>
      </c>
      <c r="C27" s="181"/>
    </row>
    <row r="28" spans="1:3" ht="12.75">
      <c r="A28" s="37"/>
      <c r="B28" s="182"/>
      <c r="C28" s="181"/>
    </row>
    <row r="29" spans="1:3" ht="12.75">
      <c r="A29" s="40" t="s">
        <v>72</v>
      </c>
      <c r="B29" s="180"/>
      <c r="C29" s="181">
        <v>0</v>
      </c>
    </row>
    <row r="30" spans="1:7" ht="12" customHeight="1">
      <c r="A30" s="40" t="s">
        <v>73</v>
      </c>
      <c r="B30" s="180"/>
      <c r="C30" s="181">
        <v>0</v>
      </c>
      <c r="G30" s="176"/>
    </row>
    <row r="31" spans="1:7" ht="12.75">
      <c r="A31" s="40" t="s">
        <v>74</v>
      </c>
      <c r="B31" s="180"/>
      <c r="C31" s="181">
        <v>0</v>
      </c>
      <c r="G31" s="176"/>
    </row>
    <row r="32" spans="1:7" ht="12.75">
      <c r="A32" s="40" t="s">
        <v>75</v>
      </c>
      <c r="B32" s="180"/>
      <c r="C32" s="181">
        <v>0</v>
      </c>
      <c r="G32" s="176"/>
    </row>
    <row r="33" spans="1:7" ht="12.75">
      <c r="A33" s="40"/>
      <c r="B33" s="180"/>
      <c r="C33" s="181"/>
      <c r="G33" s="176"/>
    </row>
    <row r="34" spans="1:3" ht="13.5">
      <c r="A34" s="40"/>
      <c r="B34" s="177" t="s">
        <v>78</v>
      </c>
      <c r="C34" s="178">
        <f>SUM(C29:C33)</f>
        <v>0</v>
      </c>
    </row>
    <row r="35" spans="1:3" ht="12.75">
      <c r="A35" s="40"/>
      <c r="B35" s="182"/>
      <c r="C35" s="183"/>
    </row>
    <row r="36" spans="1:7" ht="12.75">
      <c r="A36" s="37" t="s">
        <v>53</v>
      </c>
      <c r="B36" s="182" t="s">
        <v>54</v>
      </c>
      <c r="C36" s="181"/>
      <c r="G36" s="176"/>
    </row>
    <row r="37" spans="1:7" ht="12.75">
      <c r="A37" s="37"/>
      <c r="B37" s="182"/>
      <c r="C37" s="181"/>
      <c r="G37" s="176"/>
    </row>
    <row r="38" spans="1:7" ht="12.75">
      <c r="A38" s="40" t="s">
        <v>72</v>
      </c>
      <c r="B38" s="180"/>
      <c r="C38" s="181">
        <v>0</v>
      </c>
      <c r="F38" s="176"/>
      <c r="G38" s="176"/>
    </row>
    <row r="39" spans="1:7" ht="12.75">
      <c r="A39" s="40" t="s">
        <v>73</v>
      </c>
      <c r="B39" s="180"/>
      <c r="C39" s="181">
        <v>0</v>
      </c>
      <c r="G39" s="176"/>
    </row>
    <row r="40" spans="1:7" ht="12.75">
      <c r="A40" s="40" t="s">
        <v>74</v>
      </c>
      <c r="B40" s="180"/>
      <c r="C40" s="181">
        <v>0</v>
      </c>
      <c r="F40" s="176"/>
      <c r="G40" s="176"/>
    </row>
    <row r="41" spans="1:7" ht="12.75">
      <c r="A41" s="40" t="s">
        <v>75</v>
      </c>
      <c r="B41" s="180"/>
      <c r="C41" s="181">
        <v>0</v>
      </c>
      <c r="G41" s="176"/>
    </row>
    <row r="42" spans="1:7" ht="12.75">
      <c r="A42" s="40"/>
      <c r="B42" s="180"/>
      <c r="C42" s="181"/>
      <c r="G42" s="176"/>
    </row>
    <row r="43" spans="1:7" ht="13.5">
      <c r="A43" s="40"/>
      <c r="B43" s="177" t="s">
        <v>79</v>
      </c>
      <c r="C43" s="178">
        <f>SUM(C38:C42)</f>
        <v>0</v>
      </c>
      <c r="F43" s="176"/>
      <c r="G43" s="176"/>
    </row>
    <row r="44" spans="1:3" ht="13.5">
      <c r="A44" s="40"/>
      <c r="B44" s="177"/>
      <c r="C44" s="184"/>
    </row>
    <row r="45" spans="1:3" ht="12.75">
      <c r="A45" s="40"/>
      <c r="B45" s="34" t="s">
        <v>80</v>
      </c>
      <c r="C45" s="185">
        <f>C16+C25+C34+C43</f>
        <v>0</v>
      </c>
    </row>
    <row r="46" spans="1:3" ht="12.75">
      <c r="A46" s="108" t="s">
        <v>81</v>
      </c>
      <c r="B46" s="186" t="s">
        <v>82</v>
      </c>
      <c r="C46" s="187">
        <f>SUM('[1]Expense Matrix'!H41:K41)</f>
        <v>0</v>
      </c>
    </row>
    <row r="47" spans="1:3" ht="12.75">
      <c r="A47" s="40"/>
      <c r="B47" s="34" t="s">
        <v>83</v>
      </c>
      <c r="C47" s="188">
        <f>SUM(C45:C46)</f>
        <v>0</v>
      </c>
    </row>
    <row r="48" spans="1:3" ht="13.5" thickBot="1">
      <c r="A48" s="44"/>
      <c r="B48" s="189"/>
      <c r="C48" s="190"/>
    </row>
    <row r="49" spans="1:3" ht="12.75" customHeight="1">
      <c r="A49" s="17"/>
      <c r="B49" s="34"/>
      <c r="C49" s="19"/>
    </row>
    <row r="50" spans="1:3" ht="12.75">
      <c r="A50" s="2"/>
      <c r="B50" s="191"/>
      <c r="C50" s="192"/>
    </row>
    <row r="51" spans="1:3" ht="12.75">
      <c r="A51" s="17"/>
      <c r="B51" s="17"/>
      <c r="C51" s="19"/>
    </row>
    <row r="52" spans="1:3" ht="12.75">
      <c r="A52" s="193" t="s">
        <v>84</v>
      </c>
      <c r="B52" s="27"/>
      <c r="C52" s="17"/>
    </row>
    <row r="53" spans="1:3" ht="12.75">
      <c r="A53" s="59"/>
      <c r="B53" s="27"/>
      <c r="C53" s="17"/>
    </row>
    <row r="54" spans="1:3" ht="12.75">
      <c r="A54" s="59"/>
      <c r="B54" s="27"/>
      <c r="C54" s="17"/>
    </row>
    <row r="55" spans="3:4" ht="12.75">
      <c r="C55" s="17"/>
      <c r="D55" s="167"/>
    </row>
    <row r="56" spans="3:4" ht="12.75">
      <c r="C56" s="17"/>
      <c r="D56" s="167"/>
    </row>
    <row r="57" spans="3:4" ht="12.75">
      <c r="C57" s="17"/>
      <c r="D57" s="167"/>
    </row>
    <row r="58" spans="3:4" ht="12.75">
      <c r="C58" s="17"/>
      <c r="D58" s="167"/>
    </row>
    <row r="59" spans="3:4" ht="12.75">
      <c r="C59" s="17"/>
      <c r="D59" s="167"/>
    </row>
    <row r="60" spans="3:4" ht="12.75">
      <c r="C60" s="17"/>
      <c r="D60" s="167"/>
    </row>
    <row r="61" spans="3:4" ht="12.75">
      <c r="C61" s="17"/>
      <c r="D61" s="167"/>
    </row>
    <row r="62" spans="3:4" ht="12.75">
      <c r="C62" s="17"/>
      <c r="D62" s="167"/>
    </row>
    <row r="63" spans="3:4" ht="12.75">
      <c r="C63" s="17"/>
      <c r="D63" s="167"/>
    </row>
    <row r="64" spans="3:4" ht="12.75">
      <c r="C64" s="17"/>
      <c r="D64" s="167"/>
    </row>
    <row r="65" spans="3:4" ht="12.75">
      <c r="C65" s="17"/>
      <c r="D65" s="167"/>
    </row>
    <row r="66" spans="3:4" ht="12.75">
      <c r="C66" s="17"/>
      <c r="D66" s="167"/>
    </row>
    <row r="67" spans="3:4" ht="12.75">
      <c r="C67" s="17"/>
      <c r="D67" s="167"/>
    </row>
    <row r="68" spans="3:4" ht="12.75">
      <c r="C68" s="17"/>
      <c r="D68" s="167"/>
    </row>
    <row r="69" spans="3:4" ht="12.75">
      <c r="C69" s="17"/>
      <c r="D69" s="167"/>
    </row>
    <row r="70" spans="3:4" ht="12.75">
      <c r="C70" s="17"/>
      <c r="D70" s="167"/>
    </row>
    <row r="71" spans="3:4" ht="12.75">
      <c r="C71" s="17"/>
      <c r="D71" s="167"/>
    </row>
    <row r="72" spans="3:4" ht="12.75">
      <c r="C72" s="17"/>
      <c r="D72" s="167"/>
    </row>
    <row r="73" spans="3:4" ht="12.75">
      <c r="C73" s="17"/>
      <c r="D73" s="167"/>
    </row>
    <row r="74" spans="3:4" ht="12.75">
      <c r="C74" s="17"/>
      <c r="D74" s="167"/>
    </row>
    <row r="75" spans="3:4" ht="12.75">
      <c r="C75" s="17"/>
      <c r="D75" s="167"/>
    </row>
    <row r="76" spans="3:4" ht="12.75">
      <c r="C76" s="17"/>
      <c r="D76" s="167"/>
    </row>
    <row r="77" spans="3:4" ht="12.75">
      <c r="C77" s="17"/>
      <c r="D77" s="167"/>
    </row>
    <row r="78" spans="3:4" ht="12.75">
      <c r="C78" s="17"/>
      <c r="D78" s="167"/>
    </row>
    <row r="79" spans="3:4" ht="12.75">
      <c r="C79" s="17"/>
      <c r="D79" s="167"/>
    </row>
    <row r="80" spans="3:4" ht="12.75">
      <c r="C80" s="17"/>
      <c r="D80" s="167"/>
    </row>
    <row r="81" spans="3:4" ht="12.75">
      <c r="C81" s="17"/>
      <c r="D81" s="167"/>
    </row>
    <row r="82" spans="3:4" ht="12.75">
      <c r="C82" s="17"/>
      <c r="D82" s="167"/>
    </row>
    <row r="83" spans="3:4" ht="12.75">
      <c r="C83" s="17"/>
      <c r="D83" s="167"/>
    </row>
    <row r="84" spans="3:4" ht="12.75">
      <c r="C84" s="17"/>
      <c r="D84" s="167"/>
    </row>
    <row r="85" spans="3:4" ht="12.75">
      <c r="C85" s="17"/>
      <c r="D85" s="167"/>
    </row>
    <row r="86" spans="3:4" ht="12.75">
      <c r="C86" s="17"/>
      <c r="D86" s="167"/>
    </row>
    <row r="87" spans="3:4" ht="12.75">
      <c r="C87" s="17"/>
      <c r="D87" s="167"/>
    </row>
    <row r="88" spans="3:4" ht="12.75">
      <c r="C88" s="17"/>
      <c r="D88" s="167"/>
    </row>
    <row r="89" spans="3:4" ht="12.75">
      <c r="C89" s="17"/>
      <c r="D89" s="167"/>
    </row>
    <row r="90" spans="3:4" ht="12.75">
      <c r="C90" s="17"/>
      <c r="D90" s="167"/>
    </row>
    <row r="91" spans="3:4" ht="12.75">
      <c r="C91" s="17"/>
      <c r="D91" s="167"/>
    </row>
    <row r="92" spans="3:4" ht="12.75">
      <c r="C92" s="17"/>
      <c r="D92" s="167"/>
    </row>
    <row r="93" spans="3:4" ht="12.75">
      <c r="C93" s="17"/>
      <c r="D93" s="167"/>
    </row>
    <row r="94" spans="3:4" ht="12.75">
      <c r="C94" s="17"/>
      <c r="D94" s="167"/>
    </row>
    <row r="95" spans="3:4" ht="12.75">
      <c r="C95" s="17"/>
      <c r="D95" s="167"/>
    </row>
    <row r="96" spans="3:4" ht="12.75">
      <c r="C96" s="17"/>
      <c r="D96" s="167"/>
    </row>
    <row r="97" spans="3:4" ht="12.75">
      <c r="C97" s="17"/>
      <c r="D97" s="167"/>
    </row>
    <row r="98" spans="3:4" ht="12.75">
      <c r="C98" s="17"/>
      <c r="D98" s="167"/>
    </row>
    <row r="99" spans="3:4" ht="12.75">
      <c r="C99" s="17"/>
      <c r="D99" s="167"/>
    </row>
    <row r="100" spans="3:4" ht="12.75">
      <c r="C100" s="17"/>
      <c r="D100" s="167"/>
    </row>
    <row r="101" spans="3:4" ht="12.75">
      <c r="C101" s="17"/>
      <c r="D101" s="167"/>
    </row>
    <row r="102" spans="3:4" ht="12.75">
      <c r="C102" s="17"/>
      <c r="D102" s="167"/>
    </row>
    <row r="103" spans="3:4" ht="12.75">
      <c r="C103" s="17"/>
      <c r="D103" s="167"/>
    </row>
    <row r="104" spans="3:4" ht="12.75">
      <c r="C104" s="17"/>
      <c r="D104" s="167"/>
    </row>
    <row r="105" spans="3:4" ht="12.75">
      <c r="C105" s="17"/>
      <c r="D105" s="167"/>
    </row>
    <row r="106" spans="3:4" ht="12.75">
      <c r="C106" s="17"/>
      <c r="D106" s="167"/>
    </row>
    <row r="107" spans="3:4" ht="12.75">
      <c r="C107" s="17"/>
      <c r="D107" s="167"/>
    </row>
    <row r="108" spans="3:4" ht="12.75">
      <c r="C108" s="17"/>
      <c r="D108" s="167"/>
    </row>
  </sheetData>
  <printOptions/>
  <pageMargins left="0.75" right="0.75" top="1" bottom="1" header="0.5" footer="0.5"/>
  <pageSetup cellComments="asDisplayed" fitToHeight="1" fitToWidth="1" orientation="portrait" scale="92" r:id="rId3"/>
  <headerFooter alignWithMargins="0">
    <oddHeader>&amp;C&amp;"Times New Roman,Bold"&amp;14Administrative Office of the Courts
Trial Court Local and Wide Area Network Architecture&amp;12
&amp;UDELIVERABLE COST MATRIX&amp;14&amp;U
</oddHeader>
    <oddFooter>&amp;L&amp;"Times New Roman,Regular"&amp;F / &amp;A&amp;R&amp;"Times New Roman,Regular"Page &amp;P of &amp;N</oddFooter>
  </headerFooter>
  <legacyDrawing r:id="rId2"/>
</worksheet>
</file>

<file path=xl/worksheets/sheet3.xml><?xml version="1.0" encoding="utf-8"?>
<worksheet xmlns="http://schemas.openxmlformats.org/spreadsheetml/2006/main" xmlns:r="http://schemas.openxmlformats.org/officeDocument/2006/relationships">
  <dimension ref="A3:L42"/>
  <sheetViews>
    <sheetView tabSelected="1" view="pageBreakPreview" zoomScaleNormal="95" zoomScaleSheetLayoutView="100" workbookViewId="0" topLeftCell="I1">
      <pane ySplit="5" topLeftCell="BM37" activePane="bottomLeft" state="frozen"/>
      <selection pane="topLeft" activeCell="B15" sqref="B15"/>
      <selection pane="bottomLeft" activeCell="L43" sqref="L43"/>
    </sheetView>
  </sheetViews>
  <sheetFormatPr defaultColWidth="9.140625" defaultRowHeight="12.75"/>
  <cols>
    <col min="1" max="1" width="10.140625" style="1" customWidth="1"/>
    <col min="2" max="2" width="52.7109375" style="8" bestFit="1" customWidth="1"/>
    <col min="3" max="3" width="0.13671875" style="8" hidden="1" customWidth="1"/>
    <col min="4" max="4" width="10.140625" style="2" hidden="1" customWidth="1"/>
    <col min="5" max="6" width="0" style="2" hidden="1" customWidth="1"/>
    <col min="7" max="7" width="10.140625" style="2" hidden="1" customWidth="1"/>
    <col min="8" max="8" width="13.28125" style="41" bestFit="1" customWidth="1"/>
    <col min="9" max="9" width="12.00390625" style="41" bestFit="1" customWidth="1"/>
    <col min="10" max="10" width="13.28125" style="41" bestFit="1" customWidth="1"/>
    <col min="11" max="11" width="12.00390625" style="41" bestFit="1" customWidth="1"/>
    <col min="12" max="12" width="60.7109375" style="8" customWidth="1"/>
    <col min="13" max="16384" width="7.8515625" style="2" customWidth="1"/>
  </cols>
  <sheetData>
    <row r="1" ht="12.75"/>
    <row r="2" ht="12.75"/>
    <row r="3" ht="12.75">
      <c r="A3" s="136" t="s">
        <v>66</v>
      </c>
    </row>
    <row r="4" ht="13.5" thickBot="1"/>
    <row r="5" spans="1:12" ht="217.5" thickBot="1">
      <c r="A5" s="90" t="s">
        <v>26</v>
      </c>
      <c r="B5" s="89" t="s">
        <v>25</v>
      </c>
      <c r="C5" s="61"/>
      <c r="D5" s="61" t="s">
        <v>30</v>
      </c>
      <c r="E5" s="62" t="s">
        <v>28</v>
      </c>
      <c r="F5" s="63" t="s">
        <v>19</v>
      </c>
      <c r="G5" s="64" t="s">
        <v>12</v>
      </c>
      <c r="H5" s="65" t="s">
        <v>16</v>
      </c>
      <c r="I5" s="65" t="s">
        <v>17</v>
      </c>
      <c r="J5" s="65" t="s">
        <v>18</v>
      </c>
      <c r="K5" s="65" t="s">
        <v>2</v>
      </c>
      <c r="L5" s="66" t="s">
        <v>32</v>
      </c>
    </row>
    <row r="6" spans="1:12" ht="12.75">
      <c r="A6" s="111"/>
      <c r="B6" s="112"/>
      <c r="C6" s="27"/>
      <c r="D6" s="58"/>
      <c r="E6" s="59"/>
      <c r="F6" s="60"/>
      <c r="G6" s="59"/>
      <c r="H6" s="93"/>
      <c r="I6" s="114"/>
      <c r="J6" s="114"/>
      <c r="K6" s="115"/>
      <c r="L6" s="117"/>
    </row>
    <row r="7" spans="1:12" ht="12.75">
      <c r="A7" s="40"/>
      <c r="B7" s="113"/>
      <c r="C7" s="69"/>
      <c r="D7" s="73"/>
      <c r="E7" s="72"/>
      <c r="F7" s="72"/>
      <c r="G7" s="73"/>
      <c r="H7" s="73"/>
      <c r="I7" s="72"/>
      <c r="J7" s="72"/>
      <c r="K7" s="79"/>
      <c r="L7" s="118"/>
    </row>
    <row r="8" spans="1:12" ht="12" customHeight="1">
      <c r="A8" s="37" t="s">
        <v>14</v>
      </c>
      <c r="B8" s="109" t="s">
        <v>36</v>
      </c>
      <c r="C8" s="68"/>
      <c r="D8" s="77"/>
      <c r="E8" s="68"/>
      <c r="F8" s="68"/>
      <c r="G8" s="73"/>
      <c r="H8" s="73"/>
      <c r="I8" s="72"/>
      <c r="J8" s="72"/>
      <c r="K8" s="79"/>
      <c r="L8" s="118"/>
    </row>
    <row r="9" spans="1:12" ht="12" customHeight="1">
      <c r="A9" s="37"/>
      <c r="B9" s="109"/>
      <c r="C9" s="68"/>
      <c r="D9" s="77"/>
      <c r="E9" s="68"/>
      <c r="F9" s="68"/>
      <c r="G9" s="91" t="e">
        <f>D14*$D$40+E14*$E$40+F14*$F$40</f>
        <v>#DIV/0!</v>
      </c>
      <c r="H9" s="73"/>
      <c r="I9" s="72"/>
      <c r="J9" s="72"/>
      <c r="K9" s="79"/>
      <c r="L9" s="118"/>
    </row>
    <row r="10" spans="1:12" ht="12" customHeight="1">
      <c r="A10" s="40" t="s">
        <v>37</v>
      </c>
      <c r="B10" s="107"/>
      <c r="C10" s="69"/>
      <c r="D10" s="73">
        <v>2</v>
      </c>
      <c r="E10" s="72">
        <v>4</v>
      </c>
      <c r="F10" s="72">
        <v>8</v>
      </c>
      <c r="G10" s="73">
        <f>SUM(D10:F10)</f>
        <v>14</v>
      </c>
      <c r="H10" s="74">
        <v>0</v>
      </c>
      <c r="I10" s="74">
        <v>0</v>
      </c>
      <c r="J10" s="72">
        <v>0</v>
      </c>
      <c r="K10" s="116">
        <v>0</v>
      </c>
      <c r="L10" s="118"/>
    </row>
    <row r="11" spans="1:12" s="75" customFormat="1" ht="12.75">
      <c r="A11" s="67" t="s">
        <v>38</v>
      </c>
      <c r="B11" s="107"/>
      <c r="C11" s="69" t="s">
        <v>9</v>
      </c>
      <c r="D11" s="73">
        <v>2</v>
      </c>
      <c r="E11" s="72">
        <v>8</v>
      </c>
      <c r="F11" s="72">
        <v>16</v>
      </c>
      <c r="G11" s="73">
        <f>SUM(D11:F11)</f>
        <v>26</v>
      </c>
      <c r="H11" s="94">
        <v>0</v>
      </c>
      <c r="I11" s="74">
        <v>0</v>
      </c>
      <c r="J11" s="72">
        <v>0</v>
      </c>
      <c r="K11" s="116">
        <v>0</v>
      </c>
      <c r="L11" s="119"/>
    </row>
    <row r="12" spans="1:12" s="6" customFormat="1" ht="12.75">
      <c r="A12" s="40" t="s">
        <v>39</v>
      </c>
      <c r="B12" s="107"/>
      <c r="C12" s="69" t="s">
        <v>10</v>
      </c>
      <c r="D12" s="73">
        <f>4*2</f>
        <v>8</v>
      </c>
      <c r="E12" s="72">
        <v>16</v>
      </c>
      <c r="F12" s="72">
        <v>32</v>
      </c>
      <c r="G12" s="73">
        <f>SUM(D12:F12)</f>
        <v>56</v>
      </c>
      <c r="H12" s="94">
        <v>0</v>
      </c>
      <c r="I12" s="74">
        <v>0</v>
      </c>
      <c r="J12" s="72">
        <v>0</v>
      </c>
      <c r="K12" s="116">
        <v>0</v>
      </c>
      <c r="L12" s="119"/>
    </row>
    <row r="13" spans="1:12" s="6" customFormat="1" ht="12.75">
      <c r="A13" s="40" t="s">
        <v>40</v>
      </c>
      <c r="B13" s="107"/>
      <c r="C13" s="69" t="s">
        <v>8</v>
      </c>
      <c r="D13" s="70">
        <v>6</v>
      </c>
      <c r="E13" s="71">
        <v>80</v>
      </c>
      <c r="F13" s="71">
        <v>390</v>
      </c>
      <c r="G13" s="70">
        <f>SUM(D13:F13)</f>
        <v>476</v>
      </c>
      <c r="H13" s="94">
        <v>0</v>
      </c>
      <c r="I13" s="74">
        <v>0</v>
      </c>
      <c r="J13" s="72">
        <v>0</v>
      </c>
      <c r="K13" s="116">
        <v>0</v>
      </c>
      <c r="L13" s="119"/>
    </row>
    <row r="14" spans="1:12" s="6" customFormat="1" ht="12" customHeight="1">
      <c r="A14" s="46"/>
      <c r="B14" s="110" t="s">
        <v>59</v>
      </c>
      <c r="C14" s="69" t="s">
        <v>7</v>
      </c>
      <c r="D14" s="73">
        <f>SUM(D10:D13)</f>
        <v>18</v>
      </c>
      <c r="E14" s="72">
        <f>SUM(E8:E13)</f>
        <v>108</v>
      </c>
      <c r="F14" s="72">
        <f>SUM(F10:F13)</f>
        <v>446</v>
      </c>
      <c r="G14" s="73">
        <f>SUM(D14:F14)</f>
        <v>572</v>
      </c>
      <c r="H14" s="70"/>
      <c r="I14" s="71"/>
      <c r="J14" s="71"/>
      <c r="K14" s="78"/>
      <c r="L14" s="120"/>
    </row>
    <row r="15" spans="1:12" s="6" customFormat="1" ht="12" customHeight="1">
      <c r="A15" s="40"/>
      <c r="B15" s="68"/>
      <c r="C15" s="69"/>
      <c r="D15" s="73"/>
      <c r="E15" s="72"/>
      <c r="F15" s="72"/>
      <c r="G15" s="73"/>
      <c r="H15" s="73"/>
      <c r="I15" s="72"/>
      <c r="J15" s="72"/>
      <c r="K15" s="122"/>
      <c r="L15" s="123"/>
    </row>
    <row r="16" spans="1:12" ht="12.75">
      <c r="A16" s="37" t="s">
        <v>15</v>
      </c>
      <c r="B16" s="76" t="s">
        <v>41</v>
      </c>
      <c r="C16" s="69" t="s">
        <v>7</v>
      </c>
      <c r="D16" s="73"/>
      <c r="E16" s="72"/>
      <c r="F16" s="72"/>
      <c r="G16" s="73"/>
      <c r="H16" s="73"/>
      <c r="I16" s="72"/>
      <c r="J16" s="72"/>
      <c r="K16" s="79"/>
      <c r="L16" s="118"/>
    </row>
    <row r="17" spans="1:12" ht="12.75">
      <c r="A17" s="40"/>
      <c r="B17" s="76"/>
      <c r="C17" s="69" t="s">
        <v>1</v>
      </c>
      <c r="D17" s="73"/>
      <c r="E17" s="72"/>
      <c r="F17" s="72"/>
      <c r="G17" s="91" t="e">
        <f>D22*$D$40+E22*$E$40+F22*$F$40</f>
        <v>#DIV/0!</v>
      </c>
      <c r="H17" s="73"/>
      <c r="I17" s="72"/>
      <c r="J17" s="72"/>
      <c r="K17" s="79"/>
      <c r="L17" s="118"/>
    </row>
    <row r="18" spans="1:12" ht="12" customHeight="1">
      <c r="A18" s="40" t="s">
        <v>42</v>
      </c>
      <c r="B18" s="68"/>
      <c r="C18" s="69" t="s">
        <v>6</v>
      </c>
      <c r="D18" s="73">
        <v>2</v>
      </c>
      <c r="E18" s="72">
        <v>4</v>
      </c>
      <c r="F18" s="72">
        <v>8</v>
      </c>
      <c r="G18" s="73">
        <f>SUM(D18:F18)</f>
        <v>14</v>
      </c>
      <c r="H18" s="73">
        <v>0</v>
      </c>
      <c r="I18" s="72">
        <v>0</v>
      </c>
      <c r="J18" s="72">
        <v>0</v>
      </c>
      <c r="K18" s="116">
        <f>J18</f>
        <v>0</v>
      </c>
      <c r="L18" s="118"/>
    </row>
    <row r="19" spans="1:12" ht="12.75">
      <c r="A19" s="40" t="s">
        <v>43</v>
      </c>
      <c r="B19" s="68"/>
      <c r="C19" s="68"/>
      <c r="D19" s="73">
        <v>2</v>
      </c>
      <c r="E19" s="72">
        <v>4</v>
      </c>
      <c r="F19" s="72">
        <v>16</v>
      </c>
      <c r="G19" s="73">
        <f>SUM(D19:F19)</f>
        <v>22</v>
      </c>
      <c r="H19" s="73">
        <v>0</v>
      </c>
      <c r="I19" s="72">
        <v>0</v>
      </c>
      <c r="J19" s="72">
        <v>0</v>
      </c>
      <c r="K19" s="116">
        <f>J19</f>
        <v>0</v>
      </c>
      <c r="L19" s="118"/>
    </row>
    <row r="20" spans="1:12" ht="12.75">
      <c r="A20" s="40" t="s">
        <v>44</v>
      </c>
      <c r="B20" s="68"/>
      <c r="C20" s="68"/>
      <c r="D20" s="73">
        <v>12</v>
      </c>
      <c r="E20" s="72">
        <v>28</v>
      </c>
      <c r="F20" s="72">
        <v>60</v>
      </c>
      <c r="G20" s="73">
        <f>SUM(D20:F20)</f>
        <v>100</v>
      </c>
      <c r="H20" s="73">
        <v>0</v>
      </c>
      <c r="I20" s="72">
        <v>0</v>
      </c>
      <c r="J20" s="72">
        <v>0</v>
      </c>
      <c r="K20" s="116">
        <f>J20</f>
        <v>0</v>
      </c>
      <c r="L20" s="118"/>
    </row>
    <row r="21" spans="1:12" ht="12.75">
      <c r="A21" s="40" t="s">
        <v>45</v>
      </c>
      <c r="B21" s="68"/>
      <c r="C21" s="68"/>
      <c r="D21" s="70">
        <v>2</v>
      </c>
      <c r="E21" s="71">
        <v>12</v>
      </c>
      <c r="F21" s="71">
        <v>24</v>
      </c>
      <c r="G21" s="70">
        <f>SUM(D21:F21)</f>
        <v>38</v>
      </c>
      <c r="H21" s="73">
        <v>0</v>
      </c>
      <c r="I21" s="72">
        <v>0</v>
      </c>
      <c r="J21" s="72">
        <v>0</v>
      </c>
      <c r="K21" s="116">
        <f>J21</f>
        <v>0</v>
      </c>
      <c r="L21" s="118"/>
    </row>
    <row r="22" spans="1:12" ht="12.75">
      <c r="A22" s="46"/>
      <c r="B22" s="121" t="s">
        <v>59</v>
      </c>
      <c r="C22" s="88"/>
      <c r="D22" s="70">
        <f>SUM(D17:D21)</f>
        <v>18</v>
      </c>
      <c r="E22" s="71">
        <f>SUM(E17:E21)</f>
        <v>48</v>
      </c>
      <c r="F22" s="71">
        <f>SUM(F17:F21)</f>
        <v>108</v>
      </c>
      <c r="G22" s="70">
        <f>SUM(D22:F22)</f>
        <v>174</v>
      </c>
      <c r="H22" s="70"/>
      <c r="I22" s="71"/>
      <c r="J22" s="71"/>
      <c r="K22" s="78"/>
      <c r="L22" s="124"/>
    </row>
    <row r="23" spans="1:12" ht="12.75">
      <c r="A23" s="108"/>
      <c r="B23" s="127"/>
      <c r="C23" s="68"/>
      <c r="D23" s="73"/>
      <c r="E23" s="72"/>
      <c r="F23" s="72"/>
      <c r="G23" s="73"/>
      <c r="H23" s="129"/>
      <c r="I23" s="130"/>
      <c r="J23" s="130"/>
      <c r="K23" s="122"/>
      <c r="L23" s="125"/>
    </row>
    <row r="24" spans="1:12" ht="12.75">
      <c r="A24" s="37" t="s">
        <v>46</v>
      </c>
      <c r="B24" s="128" t="s">
        <v>47</v>
      </c>
      <c r="C24" s="68"/>
      <c r="D24" s="73"/>
      <c r="E24" s="72"/>
      <c r="F24" s="72"/>
      <c r="G24" s="73"/>
      <c r="H24" s="73"/>
      <c r="I24" s="72"/>
      <c r="J24" s="72"/>
      <c r="K24" s="79"/>
      <c r="L24" s="118"/>
    </row>
    <row r="25" spans="1:12" ht="12.75">
      <c r="A25" s="40"/>
      <c r="B25" s="109"/>
      <c r="C25" s="68"/>
      <c r="D25" s="73"/>
      <c r="E25" s="72"/>
      <c r="F25" s="72"/>
      <c r="G25" s="91" t="e">
        <f>#REF!*$D$40+#REF!*$E$40+#REF!*$F$40</f>
        <v>#REF!</v>
      </c>
      <c r="H25" s="73"/>
      <c r="I25" s="72"/>
      <c r="J25" s="72"/>
      <c r="K25" s="79"/>
      <c r="L25" s="118"/>
    </row>
    <row r="26" spans="1:12" ht="12.75">
      <c r="A26" s="40" t="s">
        <v>50</v>
      </c>
      <c r="B26" s="107"/>
      <c r="C26" s="68"/>
      <c r="D26" s="73">
        <v>4</v>
      </c>
      <c r="E26" s="72">
        <v>16</v>
      </c>
      <c r="F26" s="72">
        <v>32</v>
      </c>
      <c r="G26" s="73">
        <f>SUM(D26:F26)</f>
        <v>52</v>
      </c>
      <c r="H26" s="73">
        <v>0</v>
      </c>
      <c r="I26" s="72">
        <v>0</v>
      </c>
      <c r="J26" s="72">
        <v>0</v>
      </c>
      <c r="K26" s="116">
        <f>J26</f>
        <v>0</v>
      </c>
      <c r="L26" s="118"/>
    </row>
    <row r="27" spans="1:12" ht="12.75">
      <c r="A27" s="40" t="s">
        <v>49</v>
      </c>
      <c r="B27" s="107"/>
      <c r="C27" s="68"/>
      <c r="D27" s="73">
        <v>6</v>
      </c>
      <c r="E27" s="72">
        <v>24</v>
      </c>
      <c r="F27" s="72">
        <v>80</v>
      </c>
      <c r="G27" s="73">
        <f>SUM(D27:F27)</f>
        <v>110</v>
      </c>
      <c r="H27" s="73">
        <v>0</v>
      </c>
      <c r="I27" s="72">
        <v>0</v>
      </c>
      <c r="J27" s="72">
        <v>0</v>
      </c>
      <c r="K27" s="116">
        <f>J27</f>
        <v>0</v>
      </c>
      <c r="L27" s="118"/>
    </row>
    <row r="28" spans="1:12" ht="12.75">
      <c r="A28" s="40" t="s">
        <v>48</v>
      </c>
      <c r="B28" s="107"/>
      <c r="C28" s="68"/>
      <c r="D28" s="73">
        <v>2</v>
      </c>
      <c r="E28" s="72">
        <v>32</v>
      </c>
      <c r="F28" s="72">
        <v>40</v>
      </c>
      <c r="G28" s="73">
        <f>SUM(D28:F28)</f>
        <v>74</v>
      </c>
      <c r="H28" s="73">
        <v>0</v>
      </c>
      <c r="I28" s="72">
        <v>0</v>
      </c>
      <c r="J28" s="72">
        <v>0</v>
      </c>
      <c r="K28" s="116">
        <f>J28</f>
        <v>0</v>
      </c>
      <c r="L28" s="118"/>
    </row>
    <row r="29" spans="1:12" ht="12.75">
      <c r="A29" s="40" t="s">
        <v>51</v>
      </c>
      <c r="B29" s="107"/>
      <c r="C29" s="68"/>
      <c r="D29" s="73">
        <v>40</v>
      </c>
      <c r="E29" s="72">
        <v>40</v>
      </c>
      <c r="F29" s="72">
        <v>0</v>
      </c>
      <c r="G29" s="73">
        <f>SUM(D29:F29)</f>
        <v>80</v>
      </c>
      <c r="H29" s="73">
        <v>0</v>
      </c>
      <c r="I29" s="72">
        <v>0</v>
      </c>
      <c r="J29" s="72">
        <v>0</v>
      </c>
      <c r="K29" s="116">
        <f>J29</f>
        <v>0</v>
      </c>
      <c r="L29" s="118"/>
    </row>
    <row r="30" spans="1:12" ht="12.75">
      <c r="A30" s="46"/>
      <c r="B30" s="110" t="s">
        <v>59</v>
      </c>
      <c r="C30" s="68"/>
      <c r="D30" s="73">
        <v>4</v>
      </c>
      <c r="E30" s="72">
        <v>16</v>
      </c>
      <c r="F30" s="72">
        <v>24</v>
      </c>
      <c r="G30" s="73">
        <f>SUM(D30:F30)</f>
        <v>44</v>
      </c>
      <c r="H30" s="70"/>
      <c r="I30" s="71"/>
      <c r="J30" s="71"/>
      <c r="K30" s="126">
        <f>J30</f>
        <v>0</v>
      </c>
      <c r="L30" s="124"/>
    </row>
    <row r="31" spans="1:12" ht="12.75">
      <c r="A31" s="108"/>
      <c r="B31" s="127"/>
      <c r="C31" s="68"/>
      <c r="D31" s="73"/>
      <c r="E31" s="72"/>
      <c r="F31" s="72"/>
      <c r="G31" s="73"/>
      <c r="H31" s="129"/>
      <c r="I31" s="130"/>
      <c r="J31" s="130"/>
      <c r="K31" s="133"/>
      <c r="L31" s="125"/>
    </row>
    <row r="32" spans="1:12" ht="12.75">
      <c r="A32" s="37" t="s">
        <v>53</v>
      </c>
      <c r="B32" s="128" t="s">
        <v>54</v>
      </c>
      <c r="C32" s="68"/>
      <c r="D32" s="73"/>
      <c r="E32" s="72"/>
      <c r="F32" s="72"/>
      <c r="G32" s="73"/>
      <c r="H32" s="73"/>
      <c r="I32" s="72"/>
      <c r="J32" s="72"/>
      <c r="K32" s="116"/>
      <c r="L32" s="118"/>
    </row>
    <row r="33" spans="1:12" ht="12.75">
      <c r="A33" s="40"/>
      <c r="B33" s="131"/>
      <c r="C33" s="68"/>
      <c r="D33" s="73">
        <v>0</v>
      </c>
      <c r="E33" s="72">
        <v>40</v>
      </c>
      <c r="F33" s="72">
        <v>40</v>
      </c>
      <c r="G33" s="73">
        <f>SUM(D33:F33)</f>
        <v>80</v>
      </c>
      <c r="H33" s="73"/>
      <c r="I33" s="72"/>
      <c r="J33" s="74"/>
      <c r="K33" s="116"/>
      <c r="L33" s="118"/>
    </row>
    <row r="34" spans="1:12" ht="12.75">
      <c r="A34" s="40" t="s">
        <v>55</v>
      </c>
      <c r="B34" s="132"/>
      <c r="C34" s="68"/>
      <c r="D34" s="73">
        <v>4</v>
      </c>
      <c r="E34" s="72">
        <v>40</v>
      </c>
      <c r="F34" s="72">
        <v>80</v>
      </c>
      <c r="G34" s="73">
        <f>SUM(D34:F34)</f>
        <v>124</v>
      </c>
      <c r="H34" s="73">
        <v>0</v>
      </c>
      <c r="I34" s="72">
        <v>0</v>
      </c>
      <c r="J34" s="72">
        <v>0</v>
      </c>
      <c r="K34" s="116">
        <f>J34</f>
        <v>0</v>
      </c>
      <c r="L34" s="118"/>
    </row>
    <row r="35" spans="1:12" ht="12.75">
      <c r="A35" s="40" t="s">
        <v>56</v>
      </c>
      <c r="B35" s="131"/>
      <c r="C35" s="68"/>
      <c r="D35" s="73">
        <v>6</v>
      </c>
      <c r="E35" s="72">
        <v>64</v>
      </c>
      <c r="F35" s="72">
        <v>160</v>
      </c>
      <c r="G35" s="73">
        <f>SUM(D35:F35)</f>
        <v>230</v>
      </c>
      <c r="H35" s="73">
        <v>0</v>
      </c>
      <c r="I35" s="72">
        <v>0</v>
      </c>
      <c r="J35" s="72">
        <v>0</v>
      </c>
      <c r="K35" s="116">
        <f>J35</f>
        <v>0</v>
      </c>
      <c r="L35" s="118"/>
    </row>
    <row r="36" spans="1:12" ht="12.75">
      <c r="A36" s="40" t="s">
        <v>57</v>
      </c>
      <c r="B36" s="131"/>
      <c r="C36" s="68"/>
      <c r="D36" s="73">
        <v>4</v>
      </c>
      <c r="E36" s="72">
        <v>16</v>
      </c>
      <c r="F36" s="72">
        <v>32</v>
      </c>
      <c r="G36" s="73">
        <f>SUM(D36:F36)</f>
        <v>52</v>
      </c>
      <c r="H36" s="73">
        <v>0</v>
      </c>
      <c r="I36" s="72">
        <v>0</v>
      </c>
      <c r="J36" s="72">
        <v>0</v>
      </c>
      <c r="K36" s="116">
        <f>J36</f>
        <v>0</v>
      </c>
      <c r="L36" s="118"/>
    </row>
    <row r="37" spans="1:12" ht="12.75">
      <c r="A37" s="40" t="s">
        <v>58</v>
      </c>
      <c r="B37" s="131"/>
      <c r="C37" s="68"/>
      <c r="D37" s="73"/>
      <c r="E37" s="72"/>
      <c r="F37" s="72"/>
      <c r="G37" s="73"/>
      <c r="H37" s="73">
        <v>0</v>
      </c>
      <c r="I37" s="72">
        <v>0</v>
      </c>
      <c r="J37" s="72">
        <v>0</v>
      </c>
      <c r="K37" s="116">
        <f>J37</f>
        <v>0</v>
      </c>
      <c r="L37" s="118"/>
    </row>
    <row r="38" spans="1:12" ht="12.75">
      <c r="A38" s="46"/>
      <c r="B38" s="110" t="s">
        <v>59</v>
      </c>
      <c r="C38" s="68"/>
      <c r="D38" s="73">
        <v>4</v>
      </c>
      <c r="E38" s="72">
        <v>40</v>
      </c>
      <c r="F38" s="72">
        <v>40</v>
      </c>
      <c r="G38" s="73">
        <f>SUM(D38:F38)</f>
        <v>84</v>
      </c>
      <c r="H38" s="70"/>
      <c r="I38" s="71"/>
      <c r="J38" s="134"/>
      <c r="K38" s="126"/>
      <c r="L38" s="124"/>
    </row>
    <row r="39" spans="1:12" ht="12.75">
      <c r="A39" s="40"/>
      <c r="B39" s="34" t="s">
        <v>33</v>
      </c>
      <c r="C39" s="68"/>
      <c r="D39" s="73" t="e">
        <f>#REF!+#REF!+D14+#REF!+#REF!+#REF!+D22+#REF!</f>
        <v>#REF!</v>
      </c>
      <c r="E39" s="72" t="e">
        <f>#REF!+#REF!+E14+#REF!+#REF!+E22+#REF!+#REF!</f>
        <v>#REF!</v>
      </c>
      <c r="F39" s="79" t="e">
        <f>#REF!+#REF!+F14+#REF!+#REF!+#REF!+F22+#REF!</f>
        <v>#REF!</v>
      </c>
      <c r="G39" s="72" t="e">
        <f>SUM(D39:F39)</f>
        <v>#REF!</v>
      </c>
      <c r="H39" s="73">
        <f>SUM(H6:H38)</f>
        <v>0</v>
      </c>
      <c r="I39" s="72">
        <f>SUM(I6:I38)</f>
        <v>0</v>
      </c>
      <c r="J39" s="72">
        <f>SUM(J6:J38)</f>
        <v>0</v>
      </c>
      <c r="K39" s="72">
        <f>SUM(K6:K38)</f>
        <v>0</v>
      </c>
      <c r="L39" s="125"/>
    </row>
    <row r="40" spans="1:12" ht="12.75">
      <c r="A40" s="40"/>
      <c r="B40" s="34" t="s">
        <v>34</v>
      </c>
      <c r="C40" s="68"/>
      <c r="D40" s="80">
        <v>195</v>
      </c>
      <c r="E40" s="81">
        <v>180</v>
      </c>
      <c r="F40" s="82" t="e">
        <f>'Summary by Project Staff'!$C$11</f>
        <v>#DIV/0!</v>
      </c>
      <c r="G40" s="68"/>
      <c r="H40" s="95">
        <v>0</v>
      </c>
      <c r="I40" s="96">
        <v>0</v>
      </c>
      <c r="J40" s="96">
        <v>0</v>
      </c>
      <c r="K40" s="96">
        <v>0</v>
      </c>
      <c r="L40" s="118"/>
    </row>
    <row r="41" spans="1:12" ht="12.75">
      <c r="A41" s="40"/>
      <c r="B41" s="34" t="s">
        <v>31</v>
      </c>
      <c r="C41" s="68"/>
      <c r="D41" s="80"/>
      <c r="E41" s="81"/>
      <c r="F41" s="82"/>
      <c r="G41" s="92">
        <f>SUM(H41:K41)</f>
        <v>0</v>
      </c>
      <c r="H41" s="95">
        <f>H39*H40</f>
        <v>0</v>
      </c>
      <c r="I41" s="96">
        <f>I39*I40</f>
        <v>0</v>
      </c>
      <c r="J41" s="96">
        <f>J39*J40</f>
        <v>0</v>
      </c>
      <c r="K41" s="96">
        <f>K39*K40</f>
        <v>0</v>
      </c>
      <c r="L41" s="118"/>
    </row>
    <row r="42" spans="1:12" ht="13.5" thickBot="1">
      <c r="A42" s="44"/>
      <c r="B42" s="83" t="s">
        <v>29</v>
      </c>
      <c r="C42" s="84"/>
      <c r="D42" s="85"/>
      <c r="E42" s="86"/>
      <c r="F42" s="87"/>
      <c r="G42" s="86" t="e">
        <f>G41+#REF!</f>
        <v>#REF!</v>
      </c>
      <c r="H42" s="97"/>
      <c r="I42" s="98"/>
      <c r="J42" s="98"/>
      <c r="K42" s="98">
        <f>SUM(H41:K41)</f>
        <v>0</v>
      </c>
      <c r="L42" s="135"/>
    </row>
    <row r="43" ht="12.75"/>
    <row r="51" ht="12.75"/>
  </sheetData>
  <printOptions horizontalCentered="1"/>
  <pageMargins left="0.17" right="0.46" top="0.99" bottom="0.47" header="0.25" footer="0.25"/>
  <pageSetup cellComments="asDisplayed" horizontalDpi="300" verticalDpi="300" orientation="landscape" scale="75" r:id="rId3"/>
  <headerFooter alignWithMargins="0">
    <oddHeader>&amp;C&amp;"Times New Roman,Bold"&amp;14Administrative Office of the Courts
Trial Court Local and Wide Area Network Architecture
&amp;"Times New Roman,Regular"&amp;12
&amp;"Times New Roman,Bold"&amp;UEXPENSE MATRIX&amp;R&amp;"Times New Roman,Regular"&amp;12
</oddHeader>
    <oddFooter>&amp;L&amp;"Times New Roman,Regular"&amp;F / &amp;A&amp;R&amp;"Times New Roman,Regular"Page &amp;P of &amp;N</oddFooter>
  </headerFooter>
  <legacyDrawing r:id="rId2"/>
</worksheet>
</file>

<file path=xl/worksheets/sheet4.xml><?xml version="1.0" encoding="utf-8"?>
<worksheet xmlns="http://schemas.openxmlformats.org/spreadsheetml/2006/main" xmlns:r="http://schemas.openxmlformats.org/officeDocument/2006/relationships">
  <dimension ref="A3:I18"/>
  <sheetViews>
    <sheetView workbookViewId="0" topLeftCell="A1">
      <selection activeCell="I18" sqref="I18"/>
    </sheetView>
  </sheetViews>
  <sheetFormatPr defaultColWidth="9.140625" defaultRowHeight="12.75"/>
  <cols>
    <col min="1" max="1" width="27.28125" style="2" bestFit="1" customWidth="1"/>
    <col min="2" max="2" width="27.57421875" style="2" customWidth="1"/>
    <col min="3" max="3" width="9.28125" style="2" bestFit="1" customWidth="1"/>
    <col min="4" max="5" width="9.140625" style="2" customWidth="1"/>
    <col min="6" max="6" width="0" style="2" hidden="1" customWidth="1"/>
    <col min="7" max="7" width="9.7109375" style="2" hidden="1" customWidth="1"/>
    <col min="8" max="16384" width="9.140625" style="2" customWidth="1"/>
  </cols>
  <sheetData>
    <row r="1" ht="12.75"/>
    <row r="2" ht="12.75"/>
    <row r="3" spans="1:2" ht="12.75">
      <c r="A3" s="136" t="s">
        <v>66</v>
      </c>
      <c r="B3" s="136"/>
    </row>
    <row r="4" ht="13.5" thickBot="1"/>
    <row r="5" spans="1:5" ht="12.75">
      <c r="A5" s="161" t="s">
        <v>67</v>
      </c>
      <c r="B5" s="162" t="s">
        <v>68</v>
      </c>
      <c r="C5" s="163" t="s">
        <v>0</v>
      </c>
      <c r="D5" s="163" t="s">
        <v>20</v>
      </c>
      <c r="E5" s="155" t="s">
        <v>21</v>
      </c>
    </row>
    <row r="6" spans="1:5" ht="12.75">
      <c r="A6" s="142" t="s">
        <v>63</v>
      </c>
      <c r="B6" s="143"/>
      <c r="C6" s="148">
        <f>'Labor Cost Matrix'!D42</f>
        <v>0</v>
      </c>
      <c r="D6" s="149">
        <f>'Labor Cost Matrix'!D43</f>
        <v>0</v>
      </c>
      <c r="E6" s="156">
        <f>D6*C6</f>
        <v>0</v>
      </c>
    </row>
    <row r="7" spans="1:5" ht="12.75">
      <c r="A7" s="144" t="s">
        <v>64</v>
      </c>
      <c r="B7" s="145"/>
      <c r="C7" s="9">
        <f>'Labor Cost Matrix'!E42</f>
        <v>0</v>
      </c>
      <c r="D7" s="141">
        <f>'Labor Cost Matrix'!E43</f>
        <v>0</v>
      </c>
      <c r="E7" s="157">
        <f>D7*C7</f>
        <v>0</v>
      </c>
    </row>
    <row r="8" spans="1:5" ht="12.75">
      <c r="A8" s="146" t="s">
        <v>65</v>
      </c>
      <c r="B8" s="147"/>
      <c r="C8" s="150">
        <f>'Labor Cost Matrix'!F42</f>
        <v>0</v>
      </c>
      <c r="D8" s="151">
        <f>'Labor Cost Matrix'!F43</f>
        <v>0</v>
      </c>
      <c r="E8" s="158">
        <f>D8*C8</f>
        <v>0</v>
      </c>
    </row>
    <row r="9" spans="1:7" ht="12.75">
      <c r="A9" s="40" t="s">
        <v>22</v>
      </c>
      <c r="B9" s="17"/>
      <c r="C9" s="102"/>
      <c r="D9" s="17"/>
      <c r="E9" s="157">
        <f>SUM(E6:E8)</f>
        <v>0</v>
      </c>
      <c r="F9" s="2">
        <f>'Labor Cost Matrix'!G44</f>
        <v>0</v>
      </c>
      <c r="G9" s="99">
        <f>E9-F9</f>
        <v>0</v>
      </c>
    </row>
    <row r="10" spans="1:6" ht="12.75">
      <c r="A10" s="40" t="s">
        <v>23</v>
      </c>
      <c r="B10" s="17"/>
      <c r="C10" s="152"/>
      <c r="D10" s="17"/>
      <c r="E10" s="157">
        <f>'Labor Cost Matrix'!G45</f>
        <v>0</v>
      </c>
      <c r="F10" s="2">
        <f>'Labor Cost Matrix'!G45</f>
        <v>0</v>
      </c>
    </row>
    <row r="11" spans="1:6" ht="12.75" hidden="1">
      <c r="A11" s="40" t="s">
        <v>24</v>
      </c>
      <c r="B11" s="17"/>
      <c r="C11" s="9" t="e">
        <f>C10/C9</f>
        <v>#DIV/0!</v>
      </c>
      <c r="D11" s="17"/>
      <c r="E11" s="159">
        <f>E10+E9</f>
        <v>0</v>
      </c>
      <c r="F11" s="2">
        <f>'Labor Cost Matrix'!G46</f>
        <v>0</v>
      </c>
    </row>
    <row r="12" spans="1:5" ht="12.75" hidden="1">
      <c r="A12" s="40"/>
      <c r="B12" s="17"/>
      <c r="C12" s="9"/>
      <c r="D12" s="17"/>
      <c r="E12" s="106"/>
    </row>
    <row r="13" spans="1:5" ht="12.75" hidden="1">
      <c r="A13" s="40"/>
      <c r="B13" s="17"/>
      <c r="C13" s="9">
        <f>'Labor Cost Matrix'!$F$42</f>
        <v>0</v>
      </c>
      <c r="D13" s="17"/>
      <c r="E13" s="106"/>
    </row>
    <row r="14" spans="1:5" ht="12.75" hidden="1">
      <c r="A14" s="40"/>
      <c r="B14" s="17"/>
      <c r="C14" s="153">
        <f>C13-C9</f>
        <v>0</v>
      </c>
      <c r="D14" s="17"/>
      <c r="E14" s="106"/>
    </row>
    <row r="15" spans="1:5" ht="13.5" thickBot="1">
      <c r="A15" s="44" t="s">
        <v>24</v>
      </c>
      <c r="B15" s="45"/>
      <c r="C15" s="154"/>
      <c r="D15" s="45"/>
      <c r="E15" s="160">
        <f>SUM(E9:E10)</f>
        <v>0</v>
      </c>
    </row>
    <row r="16" ht="12.75"/>
    <row r="17" ht="12.75"/>
    <row r="18" spans="1:9" ht="34.5" customHeight="1">
      <c r="A18" s="164" t="s">
        <v>69</v>
      </c>
      <c r="B18" s="165"/>
      <c r="C18" s="165"/>
      <c r="D18" s="165"/>
      <c r="E18" s="165"/>
      <c r="F18" s="140"/>
      <c r="G18" s="140"/>
      <c r="H18" s="140"/>
      <c r="I18" s="140"/>
    </row>
  </sheetData>
  <mergeCells count="1">
    <mergeCell ref="A18:E18"/>
  </mergeCells>
  <printOptions/>
  <pageMargins left="0.75" right="0.75" top="1.44" bottom="1" header="0.5" footer="0.5"/>
  <pageSetup cellComments="asDisplayed" horizontalDpi="300" verticalDpi="300" orientation="portrait" r:id="rId3"/>
  <headerFooter alignWithMargins="0">
    <oddHeader>&amp;C&amp;"Times New Roman,Bold"&amp;14Administrative Office of the Courts
Trial Court Local and Wide Area Network Architecture&amp;"Times New Roman,Regular"&amp;10
&amp;"Times New Roman,Bold"&amp;ULABOR COST BY PROJECT STAFF</oddHeader>
    <oddFooter>&amp;L&amp;"Times New Roman,Regular"&amp;F / &amp;A&amp;R&amp;"Times New Roman,Regular"Page &amp;N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JDW</Manager>
  <Company>MTG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EXHIBITS TO 43210</dc:title>
  <dc:subject>SPR</dc:subject>
  <dc:creator>JDKW</dc:creator>
  <cp:keywords/>
  <dc:description/>
  <cp:lastModifiedBy>Evelyn Rogerson</cp:lastModifiedBy>
  <cp:lastPrinted>2001-10-01T19:00:42Z</cp:lastPrinted>
  <dcterms:created xsi:type="dcterms:W3CDTF">1996-06-10T03:59:01Z</dcterms:created>
  <dcterms:modified xsi:type="dcterms:W3CDTF">2001-10-01T19:01:15Z</dcterms:modified>
  <cp:category/>
  <cp:version/>
  <cp:contentType/>
  <cp:contentStatus/>
</cp:coreProperties>
</file>